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0-06/"/>
    </mc:Choice>
  </mc:AlternateContent>
  <xr:revisionPtr revIDLastSave="0" documentId="8_{A8871B46-9059-A143-B384-4E412DC69DA7}" xr6:coauthVersionLast="47" xr6:coauthVersionMax="47" xr10:uidLastSave="{00000000-0000-0000-0000-000000000000}"/>
  <bookViews>
    <workbookView xWindow="420" yWindow="2440" windowWidth="18700" windowHeight="658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 s="1"/>
  <c r="AA13" i="1" s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 s="1"/>
  <c r="AA14" i="1" s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R15" i="1" s="1"/>
  <c r="S15" i="1" s="1"/>
  <c r="G15" i="1"/>
  <c r="H15" i="1"/>
  <c r="Y15" i="1" s="1"/>
  <c r="I15" i="1"/>
  <c r="J15" i="1"/>
  <c r="Z15" i="1"/>
  <c r="AA15" i="1" s="1"/>
  <c r="K15" i="1"/>
  <c r="L15" i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AE16" i="1"/>
  <c r="I16" i="1"/>
  <c r="J16" i="1"/>
  <c r="Z16" i="1" s="1"/>
  <c r="AA16" i="1" s="1"/>
  <c r="K16" i="1"/>
  <c r="L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/>
  <c r="AE17" i="1" s="1"/>
  <c r="I17" i="1"/>
  <c r="J17" i="1"/>
  <c r="Z17" i="1"/>
  <c r="AA17" i="1" s="1"/>
  <c r="K17" i="1"/>
  <c r="L17" i="1"/>
  <c r="V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/>
  <c r="I18" i="1"/>
  <c r="J18" i="1"/>
  <c r="Z18" i="1" s="1"/>
  <c r="AA18" i="1" s="1"/>
  <c r="K18" i="1"/>
  <c r="L18" i="1"/>
  <c r="V18" i="1" s="1"/>
  <c r="M18" i="1"/>
  <c r="N18" i="1"/>
  <c r="O18" i="1"/>
  <c r="P18" i="1"/>
  <c r="A19" i="1"/>
  <c r="B19" i="1"/>
  <c r="C19" i="1"/>
  <c r="D19" i="1" s="1"/>
  <c r="X19" i="1"/>
  <c r="E19" i="1"/>
  <c r="F19" i="1"/>
  <c r="G19" i="1"/>
  <c r="H19" i="1"/>
  <c r="Y19" i="1" s="1"/>
  <c r="AE19" i="1"/>
  <c r="I19" i="1"/>
  <c r="J19" i="1"/>
  <c r="Z19" i="1" s="1"/>
  <c r="AA19" i="1" s="1"/>
  <c r="K19" i="1"/>
  <c r="L19" i="1"/>
  <c r="V19" i="1" s="1"/>
  <c r="M19" i="1"/>
  <c r="N19" i="1"/>
  <c r="O19" i="1"/>
  <c r="P19" i="1"/>
  <c r="A20" i="1"/>
  <c r="B20" i="1"/>
  <c r="C20" i="1"/>
  <c r="D20" i="1" s="1"/>
  <c r="X20" i="1"/>
  <c r="E20" i="1"/>
  <c r="F20" i="1"/>
  <c r="G20" i="1"/>
  <c r="H20" i="1"/>
  <c r="Y20" i="1" s="1"/>
  <c r="AE20" i="1" s="1"/>
  <c r="I20" i="1"/>
  <c r="J20" i="1"/>
  <c r="Z20" i="1" s="1"/>
  <c r="AA20" i="1"/>
  <c r="K20" i="1"/>
  <c r="L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/>
  <c r="AE21" i="1" s="1"/>
  <c r="I21" i="1"/>
  <c r="J21" i="1"/>
  <c r="Z21" i="1"/>
  <c r="AA21" i="1" s="1"/>
  <c r="K21" i="1"/>
  <c r="L21" i="1"/>
  <c r="M21" i="1"/>
  <c r="N21" i="1"/>
  <c r="O21" i="1"/>
  <c r="P21" i="1"/>
  <c r="A22" i="1"/>
  <c r="B22" i="1"/>
  <c r="C22" i="1"/>
  <c r="D22" i="1" s="1"/>
  <c r="X22" i="1"/>
  <c r="E22" i="1"/>
  <c r="F22" i="1"/>
  <c r="G22" i="1"/>
  <c r="H22" i="1"/>
  <c r="Y22" i="1" s="1"/>
  <c r="AE22" i="1" s="1"/>
  <c r="I22" i="1"/>
  <c r="J22" i="1"/>
  <c r="Z22" i="1" s="1"/>
  <c r="AA22" i="1" s="1"/>
  <c r="K22" i="1"/>
  <c r="L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/>
  <c r="AE23" i="1" s="1"/>
  <c r="I23" i="1"/>
  <c r="J23" i="1"/>
  <c r="Z23" i="1"/>
  <c r="AA23" i="1" s="1"/>
  <c r="K23" i="1"/>
  <c r="L23" i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/>
  <c r="I24" i="1"/>
  <c r="J24" i="1"/>
  <c r="Z24" i="1" s="1"/>
  <c r="AA24" i="1"/>
  <c r="K24" i="1"/>
  <c r="L24" i="1"/>
  <c r="V24" i="1" s="1"/>
  <c r="M24" i="1"/>
  <c r="N24" i="1"/>
  <c r="O24" i="1"/>
  <c r="P24" i="1"/>
  <c r="A25" i="1"/>
  <c r="B25" i="1"/>
  <c r="C25" i="1"/>
  <c r="D25" i="1" s="1"/>
  <c r="X25" i="1"/>
  <c r="E25" i="1"/>
  <c r="F25" i="1"/>
  <c r="G25" i="1"/>
  <c r="H25" i="1"/>
  <c r="Y25" i="1" s="1"/>
  <c r="AE25" i="1" s="1"/>
  <c r="I25" i="1"/>
  <c r="J25" i="1"/>
  <c r="Z25" i="1" s="1"/>
  <c r="AA25" i="1" s="1"/>
  <c r="K25" i="1"/>
  <c r="L25" i="1"/>
  <c r="V25" i="1" s="1"/>
  <c r="M25" i="1"/>
  <c r="N25" i="1"/>
  <c r="O25" i="1"/>
  <c r="P25" i="1"/>
  <c r="A26" i="1"/>
  <c r="B26" i="1"/>
  <c r="C26" i="1"/>
  <c r="D26" i="1" s="1"/>
  <c r="X26" i="1" s="1"/>
  <c r="E26" i="1"/>
  <c r="F26" i="1"/>
  <c r="R26" i="1" s="1"/>
  <c r="S26" i="1" s="1"/>
  <c r="G26" i="1"/>
  <c r="H26" i="1"/>
  <c r="Y26" i="1" s="1"/>
  <c r="AE26" i="1"/>
  <c r="I26" i="1"/>
  <c r="J26" i="1"/>
  <c r="Z26" i="1" s="1"/>
  <c r="AA26" i="1" s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/>
  <c r="AE27" i="1" s="1"/>
  <c r="I27" i="1"/>
  <c r="J27" i="1"/>
  <c r="Z27" i="1"/>
  <c r="AA27" i="1" s="1"/>
  <c r="K27" i="1"/>
  <c r="L27" i="1"/>
  <c r="M27" i="1"/>
  <c r="N27" i="1"/>
  <c r="O27" i="1"/>
  <c r="P27" i="1"/>
  <c r="A28" i="1"/>
  <c r="B28" i="1"/>
  <c r="C28" i="1"/>
  <c r="D28" i="1" s="1"/>
  <c r="X28" i="1" s="1"/>
  <c r="E28" i="1"/>
  <c r="F28" i="1"/>
  <c r="R28" i="1" s="1"/>
  <c r="G28" i="1"/>
  <c r="H28" i="1"/>
  <c r="Y28" i="1"/>
  <c r="AE28" i="1" s="1"/>
  <c r="I28" i="1"/>
  <c r="J28" i="1"/>
  <c r="Z28" i="1"/>
  <c r="AA28" i="1" s="1"/>
  <c r="K28" i="1"/>
  <c r="L28" i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 s="1"/>
  <c r="AE29" i="1" s="1"/>
  <c r="I29" i="1"/>
  <c r="J29" i="1"/>
  <c r="Z29" i="1" s="1"/>
  <c r="AA29" i="1" s="1"/>
  <c r="K29" i="1"/>
  <c r="L29" i="1"/>
  <c r="V29" i="1" s="1"/>
  <c r="M29" i="1"/>
  <c r="N29" i="1"/>
  <c r="O29" i="1"/>
  <c r="P29" i="1"/>
  <c r="A30" i="1"/>
  <c r="B30" i="1"/>
  <c r="C30" i="1"/>
  <c r="D30" i="1" s="1"/>
  <c r="X30" i="1"/>
  <c r="E30" i="1"/>
  <c r="F30" i="1"/>
  <c r="G30" i="1"/>
  <c r="H30" i="1"/>
  <c r="Y30" i="1" s="1"/>
  <c r="AE30" i="1" s="1"/>
  <c r="I30" i="1"/>
  <c r="J30" i="1"/>
  <c r="K30" i="1"/>
  <c r="L30" i="1"/>
  <c r="V30" i="1" s="1"/>
  <c r="M30" i="1"/>
  <c r="N30" i="1"/>
  <c r="O30" i="1"/>
  <c r="P30" i="1"/>
  <c r="Z30" i="1"/>
  <c r="AA30" i="1" s="1"/>
  <c r="A31" i="1"/>
  <c r="B31" i="1"/>
  <c r="C31" i="1"/>
  <c r="D31" i="1" s="1"/>
  <c r="X31" i="1" s="1"/>
  <c r="E31" i="1"/>
  <c r="F31" i="1"/>
  <c r="R31" i="1" s="1"/>
  <c r="S31" i="1" s="1"/>
  <c r="G31" i="1"/>
  <c r="H31" i="1"/>
  <c r="Y31" i="1" s="1"/>
  <c r="AE31" i="1" s="1"/>
  <c r="I31" i="1"/>
  <c r="J31" i="1"/>
  <c r="Z31" i="1" s="1"/>
  <c r="AA31" i="1" s="1"/>
  <c r="K31" i="1"/>
  <c r="L31" i="1"/>
  <c r="M31" i="1"/>
  <c r="N31" i="1"/>
  <c r="O31" i="1"/>
  <c r="P31" i="1"/>
  <c r="A32" i="1"/>
  <c r="B32" i="1"/>
  <c r="C32" i="1"/>
  <c r="D32" i="1"/>
  <c r="X32" i="1" s="1"/>
  <c r="E32" i="1"/>
  <c r="R32" i="1" s="1"/>
  <c r="S32" i="1" s="1"/>
  <c r="F32" i="1"/>
  <c r="G32" i="1"/>
  <c r="H32" i="1"/>
  <c r="Y32" i="1"/>
  <c r="AE32" i="1" s="1"/>
  <c r="I32" i="1"/>
  <c r="J32" i="1"/>
  <c r="Z32" i="1"/>
  <c r="K32" i="1"/>
  <c r="L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/>
  <c r="AE33" i="1" s="1"/>
  <c r="I33" i="1"/>
  <c r="J33" i="1"/>
  <c r="Z33" i="1"/>
  <c r="K33" i="1"/>
  <c r="L33" i="1"/>
  <c r="M33" i="1"/>
  <c r="N33" i="1"/>
  <c r="O33" i="1"/>
  <c r="P33" i="1"/>
  <c r="A34" i="1"/>
  <c r="B34" i="1"/>
  <c r="C34" i="1"/>
  <c r="D34" i="1"/>
  <c r="X34" i="1" s="1"/>
  <c r="E34" i="1"/>
  <c r="R34" i="1" s="1"/>
  <c r="S34" i="1" s="1"/>
  <c r="F34" i="1"/>
  <c r="G34" i="1"/>
  <c r="H34" i="1"/>
  <c r="Y34" i="1"/>
  <c r="AE34" i="1" s="1"/>
  <c r="I34" i="1"/>
  <c r="J34" i="1"/>
  <c r="Z34" i="1"/>
  <c r="K34" i="1"/>
  <c r="L34" i="1"/>
  <c r="V34" i="1" s="1"/>
  <c r="M34" i="1"/>
  <c r="N34" i="1"/>
  <c r="O34" i="1"/>
  <c r="P34" i="1"/>
  <c r="A35" i="1"/>
  <c r="B35" i="1"/>
  <c r="C35" i="1"/>
  <c r="D35" i="1" s="1"/>
  <c r="X35" i="1" s="1"/>
  <c r="E35" i="1"/>
  <c r="R35" i="1"/>
  <c r="S35" i="1" s="1"/>
  <c r="F35" i="1"/>
  <c r="G35" i="1"/>
  <c r="H35" i="1"/>
  <c r="Y35" i="1" s="1"/>
  <c r="I35" i="1"/>
  <c r="J35" i="1"/>
  <c r="Z35" i="1"/>
  <c r="K35" i="1"/>
  <c r="L35" i="1"/>
  <c r="M35" i="1"/>
  <c r="N35" i="1"/>
  <c r="O35" i="1"/>
  <c r="P35" i="1"/>
  <c r="A36" i="1"/>
  <c r="B36" i="1"/>
  <c r="C36" i="1"/>
  <c r="D36" i="1"/>
  <c r="X36" i="1" s="1"/>
  <c r="E36" i="1"/>
  <c r="F36" i="1"/>
  <c r="G36" i="1"/>
  <c r="H36" i="1"/>
  <c r="Y36" i="1"/>
  <c r="AE36" i="1" s="1"/>
  <c r="I36" i="1"/>
  <c r="J36" i="1"/>
  <c r="Z36" i="1"/>
  <c r="K36" i="1"/>
  <c r="L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I37" i="1"/>
  <c r="J37" i="1"/>
  <c r="Z37" i="1" s="1"/>
  <c r="K37" i="1"/>
  <c r="L37" i="1"/>
  <c r="M37" i="1"/>
  <c r="N37" i="1"/>
  <c r="O37" i="1"/>
  <c r="P37" i="1"/>
  <c r="A38" i="1"/>
  <c r="B38" i="1"/>
  <c r="C38" i="1"/>
  <c r="D38" i="1" s="1"/>
  <c r="X38" i="1" s="1"/>
  <c r="E38" i="1"/>
  <c r="F38" i="1"/>
  <c r="R38" i="1" s="1"/>
  <c r="S38" i="1" s="1"/>
  <c r="G38" i="1"/>
  <c r="H38" i="1"/>
  <c r="Y38" i="1" s="1"/>
  <c r="AE38" i="1" s="1"/>
  <c r="I38" i="1"/>
  <c r="J38" i="1"/>
  <c r="Z38" i="1" s="1"/>
  <c r="K38" i="1"/>
  <c r="L38" i="1"/>
  <c r="M38" i="1"/>
  <c r="N38" i="1"/>
  <c r="O38" i="1"/>
  <c r="P38" i="1"/>
  <c r="A39" i="1"/>
  <c r="B39" i="1"/>
  <c r="C39" i="1"/>
  <c r="D39" i="1" s="1"/>
  <c r="X39" i="1"/>
  <c r="E39" i="1"/>
  <c r="F39" i="1"/>
  <c r="G39" i="1"/>
  <c r="H39" i="1"/>
  <c r="Y39" i="1" s="1"/>
  <c r="AE39" i="1" s="1"/>
  <c r="I39" i="1"/>
  <c r="J39" i="1"/>
  <c r="Z39" i="1" s="1"/>
  <c r="K39" i="1"/>
  <c r="L39" i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 s="1"/>
  <c r="AE40" i="1" s="1"/>
  <c r="I40" i="1"/>
  <c r="J40" i="1"/>
  <c r="Z40" i="1" s="1"/>
  <c r="K40" i="1"/>
  <c r="L40" i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 s="1"/>
  <c r="I41" i="1"/>
  <c r="J41" i="1"/>
  <c r="Z41" i="1"/>
  <c r="K41" i="1"/>
  <c r="T41" i="1"/>
  <c r="L41" i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 s="1"/>
  <c r="AE42" i="1" s="1"/>
  <c r="I42" i="1"/>
  <c r="J42" i="1"/>
  <c r="Z42" i="1" s="1"/>
  <c r="K42" i="1"/>
  <c r="T42" i="1" s="1"/>
  <c r="L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/>
  <c r="AE44" i="1" s="1"/>
  <c r="I44" i="1"/>
  <c r="J44" i="1"/>
  <c r="Z44" i="1"/>
  <c r="K44" i="1"/>
  <c r="L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/>
  <c r="AE45" i="1" s="1"/>
  <c r="I45" i="1"/>
  <c r="J45" i="1"/>
  <c r="Z45" i="1"/>
  <c r="K45" i="1"/>
  <c r="L45" i="1"/>
  <c r="T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 s="1"/>
  <c r="K46" i="1"/>
  <c r="L46" i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 s="1"/>
  <c r="AE47" i="1" s="1"/>
  <c r="I47" i="1"/>
  <c r="J47" i="1"/>
  <c r="Z47" i="1" s="1"/>
  <c r="K47" i="1"/>
  <c r="L47" i="1"/>
  <c r="M47" i="1"/>
  <c r="N47" i="1"/>
  <c r="O47" i="1"/>
  <c r="P47" i="1"/>
  <c r="A48" i="1"/>
  <c r="B48" i="1"/>
  <c r="C48" i="1"/>
  <c r="D48" i="1" s="1"/>
  <c r="X48" i="1" s="1"/>
  <c r="E48" i="1"/>
  <c r="F48" i="1"/>
  <c r="G48" i="1"/>
  <c r="H48" i="1"/>
  <c r="Y48" i="1" s="1"/>
  <c r="AE48" i="1"/>
  <c r="I48" i="1"/>
  <c r="J48" i="1"/>
  <c r="Z48" i="1" s="1"/>
  <c r="K48" i="1"/>
  <c r="L48" i="1"/>
  <c r="M48" i="1"/>
  <c r="N48" i="1"/>
  <c r="O48" i="1"/>
  <c r="P48" i="1"/>
  <c r="A49" i="1"/>
  <c r="B49" i="1"/>
  <c r="C49" i="1"/>
  <c r="D49" i="1" s="1"/>
  <c r="X49" i="1"/>
  <c r="E49" i="1"/>
  <c r="F49" i="1"/>
  <c r="G49" i="1"/>
  <c r="H49" i="1"/>
  <c r="Y49" i="1" s="1"/>
  <c r="AE49" i="1" s="1"/>
  <c r="I49" i="1"/>
  <c r="J49" i="1"/>
  <c r="Z49" i="1" s="1"/>
  <c r="K49" i="1"/>
  <c r="L49" i="1"/>
  <c r="V49" i="1"/>
  <c r="M49" i="1"/>
  <c r="N49" i="1"/>
  <c r="O49" i="1"/>
  <c r="P49" i="1"/>
  <c r="A50" i="1"/>
  <c r="B50" i="1"/>
  <c r="C50" i="1"/>
  <c r="D50" i="1"/>
  <c r="X50" i="1" s="1"/>
  <c r="E50" i="1"/>
  <c r="F50" i="1"/>
  <c r="G50" i="1"/>
  <c r="H50" i="1"/>
  <c r="Y50" i="1"/>
  <c r="AE50" i="1" s="1"/>
  <c r="I50" i="1"/>
  <c r="J50" i="1"/>
  <c r="Z50" i="1"/>
  <c r="K50" i="1"/>
  <c r="L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M51" i="1"/>
  <c r="N51" i="1"/>
  <c r="O51" i="1"/>
  <c r="P51" i="1"/>
  <c r="A52" i="1"/>
  <c r="B52" i="1"/>
  <c r="C52" i="1"/>
  <c r="D52" i="1"/>
  <c r="X52" i="1" s="1"/>
  <c r="E52" i="1"/>
  <c r="F52" i="1"/>
  <c r="G52" i="1"/>
  <c r="H52" i="1"/>
  <c r="Y52" i="1"/>
  <c r="AE52" i="1" s="1"/>
  <c r="I52" i="1"/>
  <c r="J52" i="1"/>
  <c r="Z52" i="1"/>
  <c r="K52" i="1"/>
  <c r="L52" i="1"/>
  <c r="V52" i="1" s="1"/>
  <c r="M52" i="1"/>
  <c r="N52" i="1"/>
  <c r="O52" i="1"/>
  <c r="P52" i="1"/>
  <c r="A53" i="1"/>
  <c r="B53" i="1"/>
  <c r="C53" i="1"/>
  <c r="D53" i="1" s="1"/>
  <c r="X53" i="1"/>
  <c r="E53" i="1"/>
  <c r="F53" i="1"/>
  <c r="G53" i="1"/>
  <c r="H53" i="1"/>
  <c r="Y53" i="1" s="1"/>
  <c r="AE53" i="1" s="1"/>
  <c r="I53" i="1"/>
  <c r="J53" i="1"/>
  <c r="Z53" i="1" s="1"/>
  <c r="K53" i="1"/>
  <c r="L53" i="1"/>
  <c r="V53" i="1"/>
  <c r="M53" i="1"/>
  <c r="N53" i="1"/>
  <c r="O53" i="1"/>
  <c r="P53" i="1"/>
  <c r="A54" i="1"/>
  <c r="B54" i="1"/>
  <c r="C54" i="1"/>
  <c r="D54" i="1"/>
  <c r="X54" i="1" s="1"/>
  <c r="E54" i="1"/>
  <c r="R54" i="1" s="1"/>
  <c r="S54" i="1"/>
  <c r="F54" i="1"/>
  <c r="G54" i="1"/>
  <c r="H54" i="1"/>
  <c r="Y54" i="1"/>
  <c r="AE54" i="1" s="1"/>
  <c r="I54" i="1"/>
  <c r="J54" i="1"/>
  <c r="Z54" i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 s="1"/>
  <c r="AE55" i="1" s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 s="1"/>
  <c r="E56" i="1"/>
  <c r="F56" i="1"/>
  <c r="G56" i="1"/>
  <c r="H56" i="1"/>
  <c r="Y56" i="1"/>
  <c r="AE56" i="1" s="1"/>
  <c r="I56" i="1"/>
  <c r="J56" i="1"/>
  <c r="Z56" i="1"/>
  <c r="K56" i="1"/>
  <c r="L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/>
  <c r="AE57" i="1" s="1"/>
  <c r="I57" i="1"/>
  <c r="J57" i="1"/>
  <c r="Z57" i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 s="1"/>
  <c r="AE58" i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/>
  <c r="AE59" i="1" s="1"/>
  <c r="I59" i="1"/>
  <c r="J59" i="1"/>
  <c r="Z59" i="1"/>
  <c r="K59" i="1"/>
  <c r="L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/>
  <c r="AE61" i="1" s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 s="1"/>
  <c r="X63" i="1"/>
  <c r="E63" i="1"/>
  <c r="F63" i="1"/>
  <c r="G63" i="1"/>
  <c r="H63" i="1"/>
  <c r="Y63" i="1" s="1"/>
  <c r="AE63" i="1"/>
  <c r="I63" i="1"/>
  <c r="J63" i="1"/>
  <c r="Z63" i="1" s="1"/>
  <c r="K63" i="1"/>
  <c r="L63" i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 s="1"/>
  <c r="AE64" i="1" s="1"/>
  <c r="I64" i="1"/>
  <c r="J64" i="1"/>
  <c r="Z64" i="1" s="1"/>
  <c r="K64" i="1"/>
  <c r="L64" i="1"/>
  <c r="V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/>
  <c r="AE65" i="1" s="1"/>
  <c r="I65" i="1"/>
  <c r="J65" i="1"/>
  <c r="Z65" i="1"/>
  <c r="K65" i="1"/>
  <c r="L65" i="1"/>
  <c r="V65" i="1" s="1"/>
  <c r="M65" i="1"/>
  <c r="N65" i="1"/>
  <c r="O65" i="1"/>
  <c r="P65" i="1"/>
  <c r="A66" i="1"/>
  <c r="B66" i="1"/>
  <c r="C66" i="1"/>
  <c r="D66" i="1" s="1"/>
  <c r="X66" i="1"/>
  <c r="E66" i="1"/>
  <c r="F66" i="1"/>
  <c r="G66" i="1"/>
  <c r="H66" i="1"/>
  <c r="Y66" i="1" s="1"/>
  <c r="AE66" i="1" s="1"/>
  <c r="I66" i="1"/>
  <c r="J66" i="1"/>
  <c r="Z66" i="1" s="1"/>
  <c r="K66" i="1"/>
  <c r="L66" i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 s="1"/>
  <c r="AE67" i="1"/>
  <c r="I67" i="1"/>
  <c r="J67" i="1"/>
  <c r="Z67" i="1" s="1"/>
  <c r="K67" i="1"/>
  <c r="L67" i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 s="1"/>
  <c r="AE68" i="1" s="1"/>
  <c r="I68" i="1"/>
  <c r="J68" i="1"/>
  <c r="Z68" i="1" s="1"/>
  <c r="K68" i="1"/>
  <c r="L68" i="1"/>
  <c r="M68" i="1"/>
  <c r="N68" i="1"/>
  <c r="O68" i="1"/>
  <c r="P68" i="1"/>
  <c r="A69" i="1"/>
  <c r="B69" i="1"/>
  <c r="C69" i="1"/>
  <c r="D69" i="1" s="1"/>
  <c r="X69" i="1"/>
  <c r="E69" i="1"/>
  <c r="F69" i="1"/>
  <c r="G69" i="1"/>
  <c r="H69" i="1"/>
  <c r="Y69" i="1" s="1"/>
  <c r="AE69" i="1"/>
  <c r="I69" i="1"/>
  <c r="J69" i="1"/>
  <c r="Z69" i="1" s="1"/>
  <c r="K69" i="1"/>
  <c r="L69" i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 s="1"/>
  <c r="AE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 s="1"/>
  <c r="AE71" i="1" s="1"/>
  <c r="I71" i="1"/>
  <c r="J71" i="1"/>
  <c r="Z71" i="1" s="1"/>
  <c r="AA71" i="1" s="1"/>
  <c r="K71" i="1"/>
  <c r="L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/>
  <c r="AE72" i="1" s="1"/>
  <c r="I72" i="1"/>
  <c r="J72" i="1"/>
  <c r="Z72" i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R73" i="1"/>
  <c r="S73" i="1" s="1"/>
  <c r="F73" i="1"/>
  <c r="G73" i="1"/>
  <c r="H73" i="1"/>
  <c r="Y73" i="1" s="1"/>
  <c r="AE73" i="1"/>
  <c r="I73" i="1"/>
  <c r="J73" i="1"/>
  <c r="Z73" i="1" s="1"/>
  <c r="K73" i="1"/>
  <c r="L73" i="1"/>
  <c r="M73" i="1"/>
  <c r="N73" i="1"/>
  <c r="O73" i="1"/>
  <c r="P73" i="1"/>
  <c r="A74" i="1"/>
  <c r="B74" i="1"/>
  <c r="C74" i="1"/>
  <c r="D74" i="1" s="1"/>
  <c r="X74" i="1"/>
  <c r="E74" i="1"/>
  <c r="F74" i="1"/>
  <c r="R74" i="1" s="1"/>
  <c r="S74" i="1"/>
  <c r="G74" i="1"/>
  <c r="H74" i="1"/>
  <c r="Y74" i="1" s="1"/>
  <c r="AE74" i="1" s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 s="1"/>
  <c r="I75" i="1"/>
  <c r="J75" i="1"/>
  <c r="Z75" i="1" s="1"/>
  <c r="AA75" i="1" s="1"/>
  <c r="K75" i="1"/>
  <c r="L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/>
  <c r="AE76" i="1" s="1"/>
  <c r="I76" i="1"/>
  <c r="J76" i="1"/>
  <c r="Z76" i="1"/>
  <c r="K76" i="1"/>
  <c r="L76" i="1"/>
  <c r="M76" i="1"/>
  <c r="N76" i="1"/>
  <c r="O76" i="1"/>
  <c r="P76" i="1"/>
  <c r="A77" i="1"/>
  <c r="B77" i="1"/>
  <c r="C77" i="1"/>
  <c r="D77" i="1"/>
  <c r="X77" i="1" s="1"/>
  <c r="E77" i="1"/>
  <c r="S77" i="1"/>
  <c r="F77" i="1"/>
  <c r="R77" i="1" s="1"/>
  <c r="G77" i="1"/>
  <c r="H77" i="1"/>
  <c r="Y77" i="1"/>
  <c r="AE77" i="1" s="1"/>
  <c r="I77" i="1"/>
  <c r="J77" i="1"/>
  <c r="Z77" i="1"/>
  <c r="K77" i="1"/>
  <c r="L77" i="1"/>
  <c r="M77" i="1"/>
  <c r="N77" i="1"/>
  <c r="O77" i="1"/>
  <c r="P77" i="1"/>
  <c r="A78" i="1"/>
  <c r="B78" i="1"/>
  <c r="C78" i="1"/>
  <c r="D78" i="1"/>
  <c r="X78" i="1" s="1"/>
  <c r="E78" i="1"/>
  <c r="F78" i="1"/>
  <c r="R78" i="1"/>
  <c r="S78" i="1" s="1"/>
  <c r="G78" i="1"/>
  <c r="H78" i="1"/>
  <c r="Y78" i="1"/>
  <c r="AE78" i="1" s="1"/>
  <c r="I78" i="1"/>
  <c r="J78" i="1"/>
  <c r="Z78" i="1"/>
  <c r="K78" i="1"/>
  <c r="T78" i="1"/>
  <c r="L78" i="1"/>
  <c r="M78" i="1"/>
  <c r="N78" i="1"/>
  <c r="O78" i="1"/>
  <c r="P78" i="1"/>
  <c r="A79" i="1"/>
  <c r="B79" i="1"/>
  <c r="C79" i="1"/>
  <c r="D79" i="1" s="1"/>
  <c r="X79" i="1"/>
  <c r="E79" i="1"/>
  <c r="F79" i="1"/>
  <c r="G79" i="1"/>
  <c r="H79" i="1"/>
  <c r="Y79" i="1" s="1"/>
  <c r="AE79" i="1" s="1"/>
  <c r="I79" i="1"/>
  <c r="J79" i="1"/>
  <c r="Z79" i="1" s="1"/>
  <c r="K79" i="1"/>
  <c r="L79" i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 s="1"/>
  <c r="AE80" i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 s="1"/>
  <c r="AE81" i="1"/>
  <c r="I81" i="1"/>
  <c r="J81" i="1"/>
  <c r="Z81" i="1" s="1"/>
  <c r="K81" i="1"/>
  <c r="L81" i="1"/>
  <c r="V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/>
  <c r="AE82" i="1" s="1"/>
  <c r="I82" i="1"/>
  <c r="J82" i="1"/>
  <c r="Z82" i="1"/>
  <c r="K82" i="1"/>
  <c r="L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/>
  <c r="AE83" i="1" s="1"/>
  <c r="I83" i="1"/>
  <c r="J83" i="1"/>
  <c r="Z83" i="1"/>
  <c r="K83" i="1"/>
  <c r="L83" i="1"/>
  <c r="V83" i="1" s="1"/>
  <c r="M83" i="1"/>
  <c r="N83" i="1"/>
  <c r="O83" i="1"/>
  <c r="P83" i="1"/>
  <c r="A84" i="1"/>
  <c r="B84" i="1"/>
  <c r="C84" i="1"/>
  <c r="D84" i="1" s="1"/>
  <c r="X84" i="1"/>
  <c r="E84" i="1"/>
  <c r="F84" i="1"/>
  <c r="R84" i="1" s="1"/>
  <c r="S84" i="1"/>
  <c r="G84" i="1"/>
  <c r="H84" i="1"/>
  <c r="Y84" i="1" s="1"/>
  <c r="AE84" i="1"/>
  <c r="I84" i="1"/>
  <c r="J84" i="1"/>
  <c r="Z84" i="1" s="1"/>
  <c r="K84" i="1"/>
  <c r="L84" i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/>
  <c r="I85" i="1"/>
  <c r="J85" i="1"/>
  <c r="Z85" i="1" s="1"/>
  <c r="K85" i="1"/>
  <c r="T85" i="1" s="1"/>
  <c r="U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R86" i="1"/>
  <c r="S86" i="1" s="1"/>
  <c r="G86" i="1"/>
  <c r="H86" i="1"/>
  <c r="Y86" i="1"/>
  <c r="AE86" i="1" s="1"/>
  <c r="I86" i="1"/>
  <c r="J86" i="1"/>
  <c r="Z86" i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R88" i="1" s="1"/>
  <c r="G88" i="1"/>
  <c r="H88" i="1"/>
  <c r="Y88" i="1" s="1"/>
  <c r="I88" i="1"/>
  <c r="J88" i="1"/>
  <c r="Z88" i="1"/>
  <c r="K88" i="1"/>
  <c r="L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/>
  <c r="AE90" i="1" s="1"/>
  <c r="I90" i="1"/>
  <c r="J90" i="1"/>
  <c r="Z90" i="1"/>
  <c r="K90" i="1"/>
  <c r="L90" i="1"/>
  <c r="M90" i="1"/>
  <c r="N90" i="1"/>
  <c r="O90" i="1"/>
  <c r="P90" i="1"/>
  <c r="A91" i="1"/>
  <c r="B91" i="1"/>
  <c r="C91" i="1"/>
  <c r="D91" i="1"/>
  <c r="X91" i="1" s="1"/>
  <c r="E91" i="1"/>
  <c r="F91" i="1"/>
  <c r="G91" i="1"/>
  <c r="H91" i="1"/>
  <c r="Y91" i="1"/>
  <c r="AE91" i="1" s="1"/>
  <c r="I91" i="1"/>
  <c r="J91" i="1"/>
  <c r="Z91" i="1"/>
  <c r="K91" i="1"/>
  <c r="L91" i="1"/>
  <c r="M91" i="1"/>
  <c r="N91" i="1"/>
  <c r="O91" i="1"/>
  <c r="P91" i="1"/>
  <c r="A92" i="1"/>
  <c r="B92" i="1"/>
  <c r="C92" i="1"/>
  <c r="D92" i="1"/>
  <c r="X92" i="1" s="1"/>
  <c r="E92" i="1"/>
  <c r="R92" i="1" s="1"/>
  <c r="S92" i="1"/>
  <c r="F92" i="1"/>
  <c r="G92" i="1"/>
  <c r="H92" i="1"/>
  <c r="Y92" i="1"/>
  <c r="AE92" i="1" s="1"/>
  <c r="I92" i="1"/>
  <c r="J92" i="1"/>
  <c r="Z92" i="1"/>
  <c r="K92" i="1"/>
  <c r="L92" i="1"/>
  <c r="V92" i="1" s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 s="1"/>
  <c r="AE93" i="1"/>
  <c r="I93" i="1"/>
  <c r="J93" i="1"/>
  <c r="Z93" i="1" s="1"/>
  <c r="K93" i="1"/>
  <c r="L93" i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 s="1"/>
  <c r="I94" i="1"/>
  <c r="J94" i="1"/>
  <c r="Z94" i="1" s="1"/>
  <c r="K94" i="1"/>
  <c r="L94" i="1"/>
  <c r="M94" i="1"/>
  <c r="N94" i="1"/>
  <c r="O94" i="1"/>
  <c r="P94" i="1"/>
  <c r="A95" i="1"/>
  <c r="B95" i="1"/>
  <c r="C95" i="1"/>
  <c r="D95" i="1" s="1"/>
  <c r="X95" i="1"/>
  <c r="E95" i="1"/>
  <c r="F95" i="1"/>
  <c r="R95" i="1" s="1"/>
  <c r="S95" i="1" s="1"/>
  <c r="G95" i="1"/>
  <c r="H95" i="1"/>
  <c r="Y95" i="1" s="1"/>
  <c r="AE95" i="1" s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 s="1"/>
  <c r="X96" i="1"/>
  <c r="E96" i="1"/>
  <c r="F96" i="1"/>
  <c r="R96" i="1" s="1"/>
  <c r="S96" i="1"/>
  <c r="G96" i="1"/>
  <c r="H96" i="1"/>
  <c r="Y96" i="1" s="1"/>
  <c r="AE96" i="1"/>
  <c r="I96" i="1"/>
  <c r="J96" i="1"/>
  <c r="Z96" i="1" s="1"/>
  <c r="AA96" i="1" s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 s="1"/>
  <c r="AE97" i="1" s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/>
  <c r="AE98" i="1" s="1"/>
  <c r="I98" i="1"/>
  <c r="J98" i="1"/>
  <c r="Z98" i="1"/>
  <c r="K98" i="1"/>
  <c r="L98" i="1"/>
  <c r="M98" i="1"/>
  <c r="N98" i="1"/>
  <c r="O98" i="1"/>
  <c r="P98" i="1"/>
  <c r="A99" i="1"/>
  <c r="B99" i="1"/>
  <c r="C99" i="1"/>
  <c r="D99" i="1"/>
  <c r="X99" i="1" s="1"/>
  <c r="E99" i="1"/>
  <c r="F99" i="1"/>
  <c r="G99" i="1"/>
  <c r="H99" i="1"/>
  <c r="Y99" i="1"/>
  <c r="AE99" i="1" s="1"/>
  <c r="I99" i="1"/>
  <c r="J99" i="1"/>
  <c r="Z99" i="1"/>
  <c r="AA99" i="1" s="1"/>
  <c r="K99" i="1"/>
  <c r="L99" i="1"/>
  <c r="M99" i="1"/>
  <c r="N99" i="1"/>
  <c r="O99" i="1"/>
  <c r="P99" i="1"/>
  <c r="A100" i="1"/>
  <c r="B100" i="1"/>
  <c r="C100" i="1"/>
  <c r="D100" i="1" s="1"/>
  <c r="X100" i="1"/>
  <c r="E100" i="1"/>
  <c r="F100" i="1"/>
  <c r="G100" i="1"/>
  <c r="H100" i="1"/>
  <c r="Y100" i="1" s="1"/>
  <c r="AE100" i="1"/>
  <c r="I100" i="1"/>
  <c r="J100" i="1"/>
  <c r="Z100" i="1" s="1"/>
  <c r="K100" i="1"/>
  <c r="L100" i="1"/>
  <c r="M100" i="1"/>
  <c r="N100" i="1"/>
  <c r="O100" i="1"/>
  <c r="P100" i="1"/>
  <c r="A101" i="1"/>
  <c r="B101" i="1"/>
  <c r="C101" i="1"/>
  <c r="D101" i="1" s="1"/>
  <c r="X101" i="1"/>
  <c r="E101" i="1"/>
  <c r="F101" i="1"/>
  <c r="G101" i="1"/>
  <c r="H101" i="1"/>
  <c r="Y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 s="1"/>
  <c r="AE102" i="1" s="1"/>
  <c r="I102" i="1"/>
  <c r="J102" i="1"/>
  <c r="Z102" i="1" s="1"/>
  <c r="K102" i="1"/>
  <c r="L102" i="1"/>
  <c r="T102" i="1" s="1"/>
  <c r="M102" i="1"/>
  <c r="N102" i="1"/>
  <c r="O102" i="1"/>
  <c r="P102" i="1"/>
  <c r="A103" i="1"/>
  <c r="B103" i="1"/>
  <c r="C103" i="1"/>
  <c r="D103" i="1"/>
  <c r="X103" i="1" s="1"/>
  <c r="E103" i="1"/>
  <c r="F103" i="1"/>
  <c r="G103" i="1"/>
  <c r="H103" i="1"/>
  <c r="Y103" i="1" s="1"/>
  <c r="AA103" i="1" s="1"/>
  <c r="I103" i="1"/>
  <c r="J103" i="1"/>
  <c r="Z103" i="1" s="1"/>
  <c r="K103" i="1"/>
  <c r="L103" i="1"/>
  <c r="M103" i="1"/>
  <c r="N103" i="1"/>
  <c r="O103" i="1"/>
  <c r="P103" i="1"/>
  <c r="A104" i="1"/>
  <c r="B104" i="1"/>
  <c r="C104" i="1"/>
  <c r="D104" i="1" s="1"/>
  <c r="X104" i="1"/>
  <c r="E104" i="1"/>
  <c r="F104" i="1"/>
  <c r="G104" i="1"/>
  <c r="H104" i="1"/>
  <c r="Y104" i="1" s="1"/>
  <c r="AE104" i="1" s="1"/>
  <c r="I104" i="1"/>
  <c r="J104" i="1"/>
  <c r="Z104" i="1" s="1"/>
  <c r="K104" i="1"/>
  <c r="L104" i="1"/>
  <c r="M104" i="1"/>
  <c r="N104" i="1"/>
  <c r="O104" i="1"/>
  <c r="P104" i="1"/>
  <c r="A105" i="1"/>
  <c r="B105" i="1"/>
  <c r="C105" i="1"/>
  <c r="D105" i="1" s="1"/>
  <c r="X105" i="1"/>
  <c r="E105" i="1"/>
  <c r="F105" i="1"/>
  <c r="G105" i="1"/>
  <c r="H105" i="1"/>
  <c r="Y105" i="1" s="1"/>
  <c r="AE105" i="1"/>
  <c r="I105" i="1"/>
  <c r="J105" i="1"/>
  <c r="Z105" i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/>
  <c r="AE106" i="1" s="1"/>
  <c r="I106" i="1"/>
  <c r="J106" i="1"/>
  <c r="Z106" i="1"/>
  <c r="K106" i="1"/>
  <c r="L106" i="1"/>
  <c r="V106" i="1"/>
  <c r="M106" i="1"/>
  <c r="N106" i="1"/>
  <c r="O106" i="1"/>
  <c r="P106" i="1"/>
  <c r="A107" i="1"/>
  <c r="B107" i="1"/>
  <c r="C107" i="1"/>
  <c r="D107" i="1"/>
  <c r="X107" i="1"/>
  <c r="E107" i="1"/>
  <c r="F107" i="1"/>
  <c r="G107" i="1"/>
  <c r="H107" i="1"/>
  <c r="Y107" i="1"/>
  <c r="AE107" i="1"/>
  <c r="I107" i="1"/>
  <c r="J107" i="1"/>
  <c r="Z107" i="1" s="1"/>
  <c r="K107" i="1"/>
  <c r="L107" i="1"/>
  <c r="V107" i="1"/>
  <c r="M107" i="1"/>
  <c r="N107" i="1"/>
  <c r="O107" i="1"/>
  <c r="P107" i="1"/>
  <c r="A108" i="1"/>
  <c r="B108" i="1"/>
  <c r="C108" i="1"/>
  <c r="D108" i="1"/>
  <c r="X108" i="1"/>
  <c r="E108" i="1"/>
  <c r="F108" i="1"/>
  <c r="G108" i="1"/>
  <c r="H108" i="1"/>
  <c r="Y108" i="1"/>
  <c r="AE108" i="1" s="1"/>
  <c r="I108" i="1"/>
  <c r="J108" i="1"/>
  <c r="Z108" i="1"/>
  <c r="K108" i="1"/>
  <c r="L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/>
  <c r="AE109" i="1"/>
  <c r="I109" i="1"/>
  <c r="J109" i="1"/>
  <c r="Z109" i="1" s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 s="1"/>
  <c r="AE110" i="1"/>
  <c r="I110" i="1"/>
  <c r="J110" i="1"/>
  <c r="Z110" i="1"/>
  <c r="K110" i="1"/>
  <c r="L110" i="1"/>
  <c r="T110" i="1" s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/>
  <c r="AE111" i="1"/>
  <c r="I111" i="1"/>
  <c r="J111" i="1"/>
  <c r="Z111" i="1"/>
  <c r="K111" i="1"/>
  <c r="T111" i="1" s="1"/>
  <c r="U111" i="1" s="1"/>
  <c r="L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/>
  <c r="AE112" i="1" s="1"/>
  <c r="I112" i="1"/>
  <c r="J112" i="1"/>
  <c r="Z112" i="1" s="1"/>
  <c r="AA112" i="1" s="1"/>
  <c r="K112" i="1"/>
  <c r="L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 s="1"/>
  <c r="AE113" i="1"/>
  <c r="I113" i="1"/>
  <c r="J113" i="1"/>
  <c r="Z113" i="1"/>
  <c r="K113" i="1"/>
  <c r="L113" i="1"/>
  <c r="V113" i="1" s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 s="1"/>
  <c r="AE114" i="1"/>
  <c r="I114" i="1"/>
  <c r="J114" i="1"/>
  <c r="Z114" i="1" s="1"/>
  <c r="K114" i="1"/>
  <c r="L114" i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 s="1"/>
  <c r="AE115" i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/>
  <c r="E116" i="1"/>
  <c r="F116" i="1"/>
  <c r="G116" i="1"/>
  <c r="H116" i="1"/>
  <c r="Y116" i="1"/>
  <c r="AE116" i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/>
  <c r="X117" i="1" s="1"/>
  <c r="E117" i="1"/>
  <c r="F117" i="1"/>
  <c r="R117" i="1"/>
  <c r="S117" i="1" s="1"/>
  <c r="G117" i="1"/>
  <c r="H117" i="1"/>
  <c r="Y117" i="1" s="1"/>
  <c r="AE117" i="1" s="1"/>
  <c r="I117" i="1"/>
  <c r="J117" i="1"/>
  <c r="Z117" i="1"/>
  <c r="K117" i="1"/>
  <c r="L117" i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 s="1"/>
  <c r="I118" i="1"/>
  <c r="J118" i="1"/>
  <c r="Z118" i="1"/>
  <c r="K118" i="1"/>
  <c r="L118" i="1"/>
  <c r="V118" i="1"/>
  <c r="M118" i="1"/>
  <c r="N118" i="1"/>
  <c r="O118" i="1"/>
  <c r="P118" i="1"/>
  <c r="A119" i="1"/>
  <c r="B119" i="1"/>
  <c r="C119" i="1"/>
  <c r="D119" i="1"/>
  <c r="X119" i="1"/>
  <c r="AA119" i="1" s="1"/>
  <c r="E119" i="1"/>
  <c r="R119" i="1" s="1"/>
  <c r="S119" i="1" s="1"/>
  <c r="F119" i="1"/>
  <c r="G119" i="1"/>
  <c r="H119" i="1"/>
  <c r="Y119" i="1"/>
  <c r="AE119" i="1"/>
  <c r="I119" i="1"/>
  <c r="J119" i="1"/>
  <c r="Z119" i="1"/>
  <c r="K119" i="1"/>
  <c r="L119" i="1"/>
  <c r="M119" i="1"/>
  <c r="N119" i="1"/>
  <c r="O119" i="1"/>
  <c r="P119" i="1"/>
  <c r="A120" i="1"/>
  <c r="B120" i="1"/>
  <c r="C120" i="1"/>
  <c r="D120" i="1"/>
  <c r="X120" i="1"/>
  <c r="E120" i="1"/>
  <c r="F120" i="1"/>
  <c r="G120" i="1"/>
  <c r="H120" i="1"/>
  <c r="Y120" i="1"/>
  <c r="AE120" i="1" s="1"/>
  <c r="I120" i="1"/>
  <c r="J120" i="1"/>
  <c r="Z120" i="1"/>
  <c r="K120" i="1"/>
  <c r="L120" i="1"/>
  <c r="V120" i="1"/>
  <c r="M120" i="1"/>
  <c r="N120" i="1"/>
  <c r="O120" i="1"/>
  <c r="P120" i="1"/>
  <c r="A121" i="1"/>
  <c r="B121" i="1"/>
  <c r="C121" i="1"/>
  <c r="D121" i="1"/>
  <c r="X121" i="1" s="1"/>
  <c r="AA121" i="1" s="1"/>
  <c r="E121" i="1"/>
  <c r="F121" i="1"/>
  <c r="R121" i="1"/>
  <c r="S121" i="1"/>
  <c r="G121" i="1"/>
  <c r="H121" i="1"/>
  <c r="Y121" i="1"/>
  <c r="AE121" i="1" s="1"/>
  <c r="I121" i="1"/>
  <c r="J121" i="1"/>
  <c r="Z121" i="1"/>
  <c r="K121" i="1"/>
  <c r="L121" i="1"/>
  <c r="V121" i="1"/>
  <c r="M121" i="1"/>
  <c r="N121" i="1"/>
  <c r="O121" i="1"/>
  <c r="P121" i="1"/>
  <c r="A122" i="1"/>
  <c r="B122" i="1"/>
  <c r="C122" i="1"/>
  <c r="D122" i="1"/>
  <c r="X122" i="1" s="1"/>
  <c r="E122" i="1"/>
  <c r="F122" i="1"/>
  <c r="G122" i="1"/>
  <c r="H122" i="1"/>
  <c r="Y122" i="1"/>
  <c r="AE122" i="1" s="1"/>
  <c r="I122" i="1"/>
  <c r="J122" i="1"/>
  <c r="Z122" i="1" s="1"/>
  <c r="K122" i="1"/>
  <c r="L122" i="1"/>
  <c r="M122" i="1"/>
  <c r="N122" i="1"/>
  <c r="O122" i="1"/>
  <c r="P122" i="1"/>
  <c r="A123" i="1"/>
  <c r="B123" i="1"/>
  <c r="C123" i="1"/>
  <c r="D123" i="1" s="1"/>
  <c r="X123" i="1"/>
  <c r="E123" i="1"/>
  <c r="F123" i="1"/>
  <c r="G123" i="1"/>
  <c r="H123" i="1"/>
  <c r="Y123" i="1"/>
  <c r="AE123" i="1" s="1"/>
  <c r="I123" i="1"/>
  <c r="J123" i="1"/>
  <c r="Z123" i="1" s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/>
  <c r="E124" i="1"/>
  <c r="F124" i="1"/>
  <c r="G124" i="1"/>
  <c r="H124" i="1"/>
  <c r="Y124" i="1" s="1"/>
  <c r="AE124" i="1" s="1"/>
  <c r="I124" i="1"/>
  <c r="J124" i="1"/>
  <c r="Z124" i="1"/>
  <c r="K124" i="1"/>
  <c r="L124" i="1"/>
  <c r="V124" i="1" s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 s="1"/>
  <c r="AE125" i="1"/>
  <c r="I125" i="1"/>
  <c r="J125" i="1"/>
  <c r="Z125" i="1"/>
  <c r="K125" i="1"/>
  <c r="L125" i="1"/>
  <c r="M125" i="1"/>
  <c r="N125" i="1"/>
  <c r="O125" i="1"/>
  <c r="P125" i="1"/>
  <c r="A126" i="1"/>
  <c r="B126" i="1"/>
  <c r="C126" i="1"/>
  <c r="D126" i="1"/>
  <c r="X126" i="1"/>
  <c r="E126" i="1"/>
  <c r="F126" i="1"/>
  <c r="G126" i="1"/>
  <c r="H126" i="1"/>
  <c r="Y126" i="1"/>
  <c r="AE126" i="1"/>
  <c r="I126" i="1"/>
  <c r="J126" i="1"/>
  <c r="Z126" i="1" s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/>
  <c r="AE127" i="1"/>
  <c r="I127" i="1"/>
  <c r="J127" i="1"/>
  <c r="Z127" i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/>
  <c r="AE128" i="1"/>
  <c r="I128" i="1"/>
  <c r="J128" i="1"/>
  <c r="Z128" i="1" s="1"/>
  <c r="K128" i="1"/>
  <c r="L128" i="1"/>
  <c r="V128" i="1"/>
  <c r="M128" i="1"/>
  <c r="N128" i="1"/>
  <c r="O128" i="1"/>
  <c r="P128" i="1"/>
  <c r="A129" i="1"/>
  <c r="B129" i="1"/>
  <c r="C129" i="1"/>
  <c r="D129" i="1"/>
  <c r="X129" i="1"/>
  <c r="E129" i="1"/>
  <c r="F129" i="1"/>
  <c r="G129" i="1"/>
  <c r="H129" i="1"/>
  <c r="Y129" i="1" s="1"/>
  <c r="AE129" i="1" s="1"/>
  <c r="I129" i="1"/>
  <c r="J129" i="1"/>
  <c r="Z129" i="1"/>
  <c r="K129" i="1"/>
  <c r="T129" i="1"/>
  <c r="U129" i="1"/>
  <c r="L129" i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/>
  <c r="AE130" i="1" s="1"/>
  <c r="I130" i="1"/>
  <c r="J130" i="1"/>
  <c r="Z130" i="1"/>
  <c r="K130" i="1"/>
  <c r="L130" i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/>
  <c r="AE131" i="1"/>
  <c r="I131" i="1"/>
  <c r="J131" i="1"/>
  <c r="Z131" i="1" s="1"/>
  <c r="K131" i="1"/>
  <c r="L131" i="1"/>
  <c r="V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 s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 s="1"/>
  <c r="AE133" i="1" s="1"/>
  <c r="I133" i="1"/>
  <c r="J133" i="1"/>
  <c r="Z133" i="1" s="1"/>
  <c r="K133" i="1"/>
  <c r="L133" i="1"/>
  <c r="V133" i="1"/>
  <c r="M133" i="1"/>
  <c r="N133" i="1"/>
  <c r="O133" i="1"/>
  <c r="P133" i="1"/>
  <c r="A134" i="1"/>
  <c r="B134" i="1"/>
  <c r="C134" i="1"/>
  <c r="D134" i="1"/>
  <c r="X134" i="1"/>
  <c r="E134" i="1"/>
  <c r="F134" i="1"/>
  <c r="G134" i="1"/>
  <c r="H134" i="1"/>
  <c r="Y134" i="1"/>
  <c r="AE134" i="1"/>
  <c r="I134" i="1"/>
  <c r="J134" i="1"/>
  <c r="Z134" i="1" s="1"/>
  <c r="K134" i="1"/>
  <c r="L134" i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AE135" i="1" s="1"/>
  <c r="I135" i="1"/>
  <c r="J135" i="1"/>
  <c r="Z135" i="1"/>
  <c r="K135" i="1"/>
  <c r="L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 s="1"/>
  <c r="AE137" i="1" s="1"/>
  <c r="I137" i="1"/>
  <c r="J137" i="1"/>
  <c r="Z137" i="1" s="1"/>
  <c r="K137" i="1"/>
  <c r="L137" i="1"/>
  <c r="V137" i="1"/>
  <c r="M137" i="1"/>
  <c r="N137" i="1"/>
  <c r="O137" i="1"/>
  <c r="P137" i="1"/>
  <c r="A138" i="1"/>
  <c r="B138" i="1"/>
  <c r="C138" i="1"/>
  <c r="D138" i="1"/>
  <c r="X138" i="1"/>
  <c r="E138" i="1"/>
  <c r="F138" i="1"/>
  <c r="G138" i="1"/>
  <c r="H138" i="1"/>
  <c r="Y138" i="1"/>
  <c r="AE138" i="1"/>
  <c r="I138" i="1"/>
  <c r="J138" i="1"/>
  <c r="Z138" i="1" s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/>
  <c r="AE139" i="1" s="1"/>
  <c r="I139" i="1"/>
  <c r="J139" i="1"/>
  <c r="Z139" i="1"/>
  <c r="K139" i="1"/>
  <c r="L139" i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/>
  <c r="I140" i="1"/>
  <c r="J140" i="1"/>
  <c r="Z140" i="1"/>
  <c r="K140" i="1"/>
  <c r="L140" i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/>
  <c r="AE141" i="1" s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/>
  <c r="E142" i="1"/>
  <c r="F142" i="1"/>
  <c r="G142" i="1"/>
  <c r="H142" i="1"/>
  <c r="Y142" i="1"/>
  <c r="AE142" i="1" s="1"/>
  <c r="I142" i="1"/>
  <c r="J142" i="1"/>
  <c r="Z142" i="1" s="1"/>
  <c r="K142" i="1"/>
  <c r="L142" i="1"/>
  <c r="M142" i="1"/>
  <c r="N142" i="1"/>
  <c r="O142" i="1"/>
  <c r="P142" i="1"/>
  <c r="A143" i="1"/>
  <c r="B143" i="1"/>
  <c r="C143" i="1"/>
  <c r="D143" i="1"/>
  <c r="X143" i="1"/>
  <c r="E143" i="1"/>
  <c r="F143" i="1"/>
  <c r="G143" i="1"/>
  <c r="H143" i="1"/>
  <c r="Y143" i="1" s="1"/>
  <c r="AE143" i="1" s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R144" i="1" s="1"/>
  <c r="S144" i="1" s="1"/>
  <c r="F144" i="1"/>
  <c r="G144" i="1"/>
  <c r="H144" i="1"/>
  <c r="Y144" i="1" s="1"/>
  <c r="AE144" i="1" s="1"/>
  <c r="I144" i="1"/>
  <c r="J144" i="1"/>
  <c r="Z144" i="1"/>
  <c r="K144" i="1"/>
  <c r="L144" i="1"/>
  <c r="V144" i="1" s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/>
  <c r="AE145" i="1"/>
  <c r="I145" i="1"/>
  <c r="J145" i="1"/>
  <c r="Z145" i="1"/>
  <c r="K145" i="1"/>
  <c r="L145" i="1"/>
  <c r="M145" i="1"/>
  <c r="N145" i="1"/>
  <c r="O145" i="1"/>
  <c r="P145" i="1"/>
  <c r="A146" i="1"/>
  <c r="B146" i="1"/>
  <c r="C146" i="1"/>
  <c r="D146" i="1"/>
  <c r="X146" i="1"/>
  <c r="E146" i="1"/>
  <c r="F146" i="1"/>
  <c r="R146" i="1" s="1"/>
  <c r="G146" i="1"/>
  <c r="H146" i="1"/>
  <c r="Y146" i="1" s="1"/>
  <c r="AE146" i="1" s="1"/>
  <c r="I146" i="1"/>
  <c r="J146" i="1"/>
  <c r="Z146" i="1"/>
  <c r="AA146" i="1" s="1"/>
  <c r="K146" i="1"/>
  <c r="L146" i="1"/>
  <c r="V146" i="1"/>
  <c r="M146" i="1"/>
  <c r="N146" i="1"/>
  <c r="O146" i="1"/>
  <c r="P146" i="1"/>
  <c r="A147" i="1"/>
  <c r="B147" i="1"/>
  <c r="C147" i="1"/>
  <c r="D147" i="1"/>
  <c r="X147" i="1" s="1"/>
  <c r="E147" i="1"/>
  <c r="F147" i="1"/>
  <c r="G147" i="1"/>
  <c r="H147" i="1"/>
  <c r="Y147" i="1"/>
  <c r="AE147" i="1"/>
  <c r="I147" i="1"/>
  <c r="J147" i="1"/>
  <c r="Z147" i="1" s="1"/>
  <c r="K147" i="1"/>
  <c r="T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 s="1"/>
  <c r="AE148" i="1" s="1"/>
  <c r="I148" i="1"/>
  <c r="J148" i="1"/>
  <c r="Z148" i="1"/>
  <c r="K148" i="1"/>
  <c r="L148" i="1"/>
  <c r="V148" i="1"/>
  <c r="M148" i="1"/>
  <c r="N148" i="1"/>
  <c r="O148" i="1"/>
  <c r="P148" i="1"/>
  <c r="A149" i="1"/>
  <c r="B149" i="1"/>
  <c r="C149" i="1"/>
  <c r="D149" i="1"/>
  <c r="X149" i="1" s="1"/>
  <c r="E149" i="1"/>
  <c r="F149" i="1"/>
  <c r="R149" i="1" s="1"/>
  <c r="S149" i="1" s="1"/>
  <c r="G149" i="1"/>
  <c r="H149" i="1"/>
  <c r="Y149" i="1"/>
  <c r="AE149" i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/>
  <c r="X150" i="1" s="1"/>
  <c r="E150" i="1"/>
  <c r="R150" i="1" s="1"/>
  <c r="S150" i="1" s="1"/>
  <c r="F150" i="1"/>
  <c r="G150" i="1"/>
  <c r="H150" i="1"/>
  <c r="Y150" i="1" s="1"/>
  <c r="AE150" i="1" s="1"/>
  <c r="I150" i="1"/>
  <c r="J150" i="1"/>
  <c r="Z150" i="1" s="1"/>
  <c r="K150" i="1"/>
  <c r="L150" i="1"/>
  <c r="T150" i="1" s="1"/>
  <c r="V150" i="1"/>
  <c r="M150" i="1"/>
  <c r="N150" i="1"/>
  <c r="O150" i="1"/>
  <c r="P150" i="1"/>
  <c r="A151" i="1"/>
  <c r="B151" i="1"/>
  <c r="C151" i="1"/>
  <c r="D151" i="1"/>
  <c r="X151" i="1" s="1"/>
  <c r="E151" i="1"/>
  <c r="F151" i="1"/>
  <c r="G151" i="1"/>
  <c r="H151" i="1"/>
  <c r="Y151" i="1"/>
  <c r="AE151" i="1"/>
  <c r="I151" i="1"/>
  <c r="J151" i="1"/>
  <c r="Z151" i="1"/>
  <c r="K151" i="1"/>
  <c r="L151" i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 s="1"/>
  <c r="AE152" i="1" s="1"/>
  <c r="I152" i="1"/>
  <c r="J152" i="1"/>
  <c r="Z152" i="1"/>
  <c r="K152" i="1"/>
  <c r="L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/>
  <c r="AE153" i="1"/>
  <c r="I153" i="1"/>
  <c r="J153" i="1"/>
  <c r="Z153" i="1" s="1"/>
  <c r="K153" i="1"/>
  <c r="L153" i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/>
  <c r="AE154" i="1" s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/>
  <c r="AE155" i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/>
  <c r="AE156" i="1"/>
  <c r="I156" i="1"/>
  <c r="J156" i="1"/>
  <c r="Z156" i="1"/>
  <c r="K156" i="1"/>
  <c r="L156" i="1"/>
  <c r="M156" i="1"/>
  <c r="N156" i="1"/>
  <c r="O156" i="1"/>
  <c r="P156" i="1"/>
  <c r="A157" i="1"/>
  <c r="B157" i="1"/>
  <c r="C157" i="1"/>
  <c r="D157" i="1"/>
  <c r="X157" i="1" s="1"/>
  <c r="E157" i="1"/>
  <c r="F157" i="1"/>
  <c r="G157" i="1"/>
  <c r="H157" i="1"/>
  <c r="Y157" i="1"/>
  <c r="AE157" i="1"/>
  <c r="I157" i="1"/>
  <c r="J157" i="1"/>
  <c r="Z157" i="1"/>
  <c r="K157" i="1"/>
  <c r="L157" i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 s="1"/>
  <c r="I158" i="1"/>
  <c r="J158" i="1"/>
  <c r="Z158" i="1" s="1"/>
  <c r="K158" i="1"/>
  <c r="L158" i="1"/>
  <c r="M158" i="1"/>
  <c r="N158" i="1"/>
  <c r="O158" i="1"/>
  <c r="P158" i="1"/>
  <c r="A159" i="1"/>
  <c r="B159" i="1"/>
  <c r="C159" i="1"/>
  <c r="D159" i="1"/>
  <c r="X159" i="1"/>
  <c r="E159" i="1"/>
  <c r="F159" i="1"/>
  <c r="G159" i="1"/>
  <c r="H159" i="1"/>
  <c r="Y159" i="1" s="1"/>
  <c r="AE159" i="1" s="1"/>
  <c r="I159" i="1"/>
  <c r="J159" i="1"/>
  <c r="Z159" i="1" s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 s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/>
  <c r="AE161" i="1"/>
  <c r="I161" i="1"/>
  <c r="J161" i="1"/>
  <c r="Z161" i="1" s="1"/>
  <c r="K161" i="1"/>
  <c r="L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 s="1"/>
  <c r="AE162" i="1" s="1"/>
  <c r="I162" i="1"/>
  <c r="J162" i="1"/>
  <c r="Z162" i="1"/>
  <c r="K162" i="1"/>
  <c r="L162" i="1"/>
  <c r="V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/>
  <c r="AE163" i="1"/>
  <c r="I163" i="1"/>
  <c r="J163" i="1"/>
  <c r="Z163" i="1" s="1"/>
  <c r="K163" i="1"/>
  <c r="L163" i="1"/>
  <c r="T163" i="1" s="1"/>
  <c r="M163" i="1"/>
  <c r="N163" i="1"/>
  <c r="O163" i="1"/>
  <c r="P163" i="1"/>
  <c r="A164" i="1"/>
  <c r="B164" i="1"/>
  <c r="C164" i="1"/>
  <c r="D164" i="1"/>
  <c r="X164" i="1"/>
  <c r="E164" i="1"/>
  <c r="F164" i="1"/>
  <c r="G164" i="1"/>
  <c r="H164" i="1"/>
  <c r="Y164" i="1" s="1"/>
  <c r="AE164" i="1" s="1"/>
  <c r="I164" i="1"/>
  <c r="J164" i="1"/>
  <c r="Z164" i="1"/>
  <c r="K164" i="1"/>
  <c r="L164" i="1"/>
  <c r="T164" i="1"/>
  <c r="M164" i="1"/>
  <c r="N164" i="1"/>
  <c r="O164" i="1"/>
  <c r="P164" i="1"/>
  <c r="A165" i="1"/>
  <c r="B165" i="1"/>
  <c r="C165" i="1"/>
  <c r="D165" i="1"/>
  <c r="X165" i="1" s="1"/>
  <c r="E165" i="1"/>
  <c r="F165" i="1"/>
  <c r="R165" i="1" s="1"/>
  <c r="S165" i="1" s="1"/>
  <c r="G165" i="1"/>
  <c r="H165" i="1"/>
  <c r="Y165" i="1"/>
  <c r="AE165" i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/>
  <c r="X166" i="1" s="1"/>
  <c r="E166" i="1"/>
  <c r="F166" i="1"/>
  <c r="R166" i="1" s="1"/>
  <c r="S166" i="1" s="1"/>
  <c r="G166" i="1"/>
  <c r="H166" i="1"/>
  <c r="Y166" i="1" s="1"/>
  <c r="AE166" i="1" s="1"/>
  <c r="I166" i="1"/>
  <c r="J166" i="1"/>
  <c r="Z166" i="1" s="1"/>
  <c r="AA166" i="1" s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/>
  <c r="AE167" i="1"/>
  <c r="I167" i="1"/>
  <c r="J167" i="1"/>
  <c r="Z167" i="1" s="1"/>
  <c r="AA167" i="1" s="1"/>
  <c r="K167" i="1"/>
  <c r="L167" i="1"/>
  <c r="V167" i="1"/>
  <c r="M167" i="1"/>
  <c r="N167" i="1"/>
  <c r="O167" i="1"/>
  <c r="P167" i="1"/>
  <c r="A168" i="1"/>
  <c r="B168" i="1"/>
  <c r="C168" i="1"/>
  <c r="D168" i="1"/>
  <c r="X168" i="1"/>
  <c r="E168" i="1"/>
  <c r="F168" i="1"/>
  <c r="G168" i="1"/>
  <c r="H168" i="1"/>
  <c r="Y168" i="1"/>
  <c r="AE168" i="1"/>
  <c r="I168" i="1"/>
  <c r="J168" i="1"/>
  <c r="Z168" i="1" s="1"/>
  <c r="AA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R169" i="1" s="1"/>
  <c r="S169" i="1" s="1"/>
  <c r="G169" i="1"/>
  <c r="H169" i="1"/>
  <c r="Y169" i="1" s="1"/>
  <c r="AE169" i="1" s="1"/>
  <c r="I169" i="1"/>
  <c r="J169" i="1"/>
  <c r="Z169" i="1"/>
  <c r="K169" i="1"/>
  <c r="T169" i="1" s="1"/>
  <c r="U169" i="1" s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/>
  <c r="AE170" i="1"/>
  <c r="I170" i="1"/>
  <c r="J170" i="1"/>
  <c r="Z170" i="1"/>
  <c r="K170" i="1"/>
  <c r="L170" i="1"/>
  <c r="M170" i="1"/>
  <c r="N170" i="1"/>
  <c r="O170" i="1"/>
  <c r="P170" i="1"/>
  <c r="A171" i="1"/>
  <c r="B171" i="1"/>
  <c r="C171" i="1"/>
  <c r="D171" i="1"/>
  <c r="X171" i="1" s="1"/>
  <c r="E171" i="1"/>
  <c r="F171" i="1"/>
  <c r="G171" i="1"/>
  <c r="H171" i="1"/>
  <c r="Y171" i="1" s="1"/>
  <c r="AE171" i="1" s="1"/>
  <c r="I171" i="1"/>
  <c r="J171" i="1"/>
  <c r="Z171" i="1"/>
  <c r="AA171" i="1"/>
  <c r="K171" i="1"/>
  <c r="T171" i="1" s="1"/>
  <c r="L171" i="1"/>
  <c r="V171" i="1" s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 s="1"/>
  <c r="AE172" i="1" s="1"/>
  <c r="I172" i="1"/>
  <c r="J172" i="1"/>
  <c r="Z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/>
  <c r="E173" i="1"/>
  <c r="R173" i="1" s="1"/>
  <c r="S173" i="1" s="1"/>
  <c r="F173" i="1"/>
  <c r="G173" i="1"/>
  <c r="H173" i="1"/>
  <c r="Y173" i="1"/>
  <c r="AE173" i="1"/>
  <c r="I173" i="1"/>
  <c r="J173" i="1"/>
  <c r="Z173" i="1" s="1"/>
  <c r="K173" i="1"/>
  <c r="L173" i="1"/>
  <c r="M173" i="1"/>
  <c r="N173" i="1"/>
  <c r="O173" i="1"/>
  <c r="P173" i="1"/>
  <c r="A174" i="1"/>
  <c r="B174" i="1"/>
  <c r="C174" i="1"/>
  <c r="D174" i="1"/>
  <c r="X174" i="1"/>
  <c r="E174" i="1"/>
  <c r="F174" i="1"/>
  <c r="G174" i="1"/>
  <c r="H174" i="1"/>
  <c r="Y174" i="1" s="1"/>
  <c r="AE174" i="1" s="1"/>
  <c r="I174" i="1"/>
  <c r="J174" i="1"/>
  <c r="Z174" i="1" s="1"/>
  <c r="AA174" i="1" s="1"/>
  <c r="K174" i="1"/>
  <c r="L174" i="1"/>
  <c r="M174" i="1"/>
  <c r="N174" i="1"/>
  <c r="O174" i="1"/>
  <c r="P174" i="1"/>
  <c r="A175" i="1"/>
  <c r="B175" i="1"/>
  <c r="C175" i="1"/>
  <c r="D175" i="1" s="1"/>
  <c r="X175" i="1" s="1"/>
  <c r="E175" i="1"/>
  <c r="F175" i="1"/>
  <c r="G175" i="1"/>
  <c r="H175" i="1"/>
  <c r="Y175" i="1"/>
  <c r="AE175" i="1" s="1"/>
  <c r="I175" i="1"/>
  <c r="J175" i="1"/>
  <c r="Z175" i="1" s="1"/>
  <c r="AA175" i="1" s="1"/>
  <c r="K175" i="1"/>
  <c r="L175" i="1"/>
  <c r="M175" i="1"/>
  <c r="N175" i="1"/>
  <c r="O175" i="1"/>
  <c r="P175" i="1"/>
  <c r="A176" i="1"/>
  <c r="B176" i="1"/>
  <c r="C176" i="1"/>
  <c r="D176" i="1"/>
  <c r="X176" i="1" s="1"/>
  <c r="E176" i="1"/>
  <c r="F176" i="1"/>
  <c r="G176" i="1"/>
  <c r="H176" i="1"/>
  <c r="Y176" i="1"/>
  <c r="AE176" i="1"/>
  <c r="I176" i="1"/>
  <c r="J176" i="1"/>
  <c r="Z176" i="1"/>
  <c r="AA176" i="1" s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G177" i="1"/>
  <c r="H177" i="1"/>
  <c r="Y177" i="1"/>
  <c r="AE177" i="1"/>
  <c r="I177" i="1"/>
  <c r="J177" i="1"/>
  <c r="Z177" i="1" s="1"/>
  <c r="AA177" i="1" s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G178" i="1"/>
  <c r="H178" i="1"/>
  <c r="Y178" i="1"/>
  <c r="AE178" i="1" s="1"/>
  <c r="I178" i="1"/>
  <c r="J178" i="1"/>
  <c r="Z178" i="1" s="1"/>
  <c r="AA178" i="1" s="1"/>
  <c r="K178" i="1"/>
  <c r="L178" i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 s="1"/>
  <c r="I179" i="1"/>
  <c r="J179" i="1"/>
  <c r="Z179" i="1"/>
  <c r="AA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/>
  <c r="AE180" i="1" s="1"/>
  <c r="I180" i="1"/>
  <c r="J180" i="1"/>
  <c r="Z180" i="1" s="1"/>
  <c r="K180" i="1"/>
  <c r="L180" i="1"/>
  <c r="M180" i="1"/>
  <c r="N180" i="1"/>
  <c r="O180" i="1"/>
  <c r="P180" i="1"/>
  <c r="A181" i="1"/>
  <c r="B181" i="1"/>
  <c r="C181" i="1"/>
  <c r="D181" i="1"/>
  <c r="X181" i="1"/>
  <c r="E181" i="1"/>
  <c r="F181" i="1"/>
  <c r="G181" i="1"/>
  <c r="H181" i="1"/>
  <c r="Y181" i="1" s="1"/>
  <c r="AE181" i="1" s="1"/>
  <c r="I181" i="1"/>
  <c r="J181" i="1"/>
  <c r="Z181" i="1" s="1"/>
  <c r="AA181" i="1" s="1"/>
  <c r="K181" i="1"/>
  <c r="L181" i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 s="1"/>
  <c r="AE182" i="1" s="1"/>
  <c r="I182" i="1"/>
  <c r="J182" i="1"/>
  <c r="Z182" i="1" s="1"/>
  <c r="AA182" i="1" s="1"/>
  <c r="K182" i="1"/>
  <c r="L182" i="1"/>
  <c r="M182" i="1"/>
  <c r="N182" i="1"/>
  <c r="O182" i="1"/>
  <c r="P182" i="1"/>
  <c r="A183" i="1"/>
  <c r="B183" i="1"/>
  <c r="C183" i="1"/>
  <c r="D183" i="1"/>
  <c r="X183" i="1" s="1"/>
  <c r="E183" i="1"/>
  <c r="F183" i="1"/>
  <c r="G183" i="1"/>
  <c r="H183" i="1"/>
  <c r="Y183" i="1" s="1"/>
  <c r="AE183" i="1" s="1"/>
  <c r="I183" i="1"/>
  <c r="J183" i="1"/>
  <c r="Z183" i="1"/>
  <c r="AA183" i="1" s="1"/>
  <c r="K183" i="1"/>
  <c r="L183" i="1"/>
  <c r="M183" i="1"/>
  <c r="N183" i="1"/>
  <c r="O183" i="1"/>
  <c r="P183" i="1"/>
  <c r="A184" i="1"/>
  <c r="B184" i="1"/>
  <c r="C184" i="1"/>
  <c r="D184" i="1"/>
  <c r="X184" i="1" s="1"/>
  <c r="E184" i="1"/>
  <c r="F184" i="1"/>
  <c r="G184" i="1"/>
  <c r="H184" i="1"/>
  <c r="Y184" i="1" s="1"/>
  <c r="AE184" i="1" s="1"/>
  <c r="I184" i="1"/>
  <c r="J184" i="1"/>
  <c r="Z184" i="1" s="1"/>
  <c r="AA184" i="1" s="1"/>
  <c r="K184" i="1"/>
  <c r="L184" i="1"/>
  <c r="V184" i="1" s="1"/>
  <c r="M184" i="1"/>
  <c r="N184" i="1"/>
  <c r="O184" i="1"/>
  <c r="P184" i="1"/>
  <c r="A185" i="1"/>
  <c r="B185" i="1"/>
  <c r="C185" i="1"/>
  <c r="D185" i="1" s="1"/>
  <c r="X185" i="1"/>
  <c r="E185" i="1"/>
  <c r="R185" i="1" s="1"/>
  <c r="S185" i="1" s="1"/>
  <c r="F185" i="1"/>
  <c r="G185" i="1"/>
  <c r="H185" i="1"/>
  <c r="Y185" i="1" s="1"/>
  <c r="AE185" i="1"/>
  <c r="I185" i="1"/>
  <c r="J185" i="1"/>
  <c r="Z185" i="1" s="1"/>
  <c r="AA185" i="1" s="1"/>
  <c r="K185" i="1"/>
  <c r="L185" i="1"/>
  <c r="M185" i="1"/>
  <c r="N185" i="1"/>
  <c r="O185" i="1"/>
  <c r="P185" i="1"/>
  <c r="A186" i="1"/>
  <c r="B186" i="1"/>
  <c r="C186" i="1"/>
  <c r="D186" i="1"/>
  <c r="X186" i="1" s="1"/>
  <c r="E186" i="1"/>
  <c r="F186" i="1"/>
  <c r="G186" i="1"/>
  <c r="H186" i="1"/>
  <c r="Y186" i="1" s="1"/>
  <c r="AE186" i="1" s="1"/>
  <c r="I186" i="1"/>
  <c r="J186" i="1"/>
  <c r="Z186" i="1" s="1"/>
  <c r="AA186" i="1" s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F187" i="1"/>
  <c r="R187" i="1"/>
  <c r="S187" i="1" s="1"/>
  <c r="G187" i="1"/>
  <c r="H187" i="1"/>
  <c r="Y187" i="1" s="1"/>
  <c r="AE187" i="1" s="1"/>
  <c r="I187" i="1"/>
  <c r="J187" i="1"/>
  <c r="Z187" i="1"/>
  <c r="K187" i="1"/>
  <c r="L187" i="1"/>
  <c r="M187" i="1"/>
  <c r="N187" i="1"/>
  <c r="O187" i="1"/>
  <c r="P187" i="1"/>
  <c r="A188" i="1"/>
  <c r="B188" i="1"/>
  <c r="C188" i="1"/>
  <c r="D188" i="1"/>
  <c r="X188" i="1" s="1"/>
  <c r="E188" i="1"/>
  <c r="F188" i="1"/>
  <c r="G188" i="1"/>
  <c r="H188" i="1"/>
  <c r="Y188" i="1" s="1"/>
  <c r="AE188" i="1" s="1"/>
  <c r="I188" i="1"/>
  <c r="J188" i="1"/>
  <c r="Z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/>
  <c r="E189" i="1"/>
  <c r="F189" i="1"/>
  <c r="G189" i="1"/>
  <c r="H189" i="1"/>
  <c r="Y189" i="1"/>
  <c r="AE189" i="1" s="1"/>
  <c r="I189" i="1"/>
  <c r="J189" i="1"/>
  <c r="Z189" i="1" s="1"/>
  <c r="AA189" i="1" s="1"/>
  <c r="K189" i="1"/>
  <c r="L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 s="1"/>
  <c r="AE190" i="1" s="1"/>
  <c r="I190" i="1"/>
  <c r="J190" i="1"/>
  <c r="Z190" i="1" s="1"/>
  <c r="AA190" i="1" s="1"/>
  <c r="K190" i="1"/>
  <c r="L190" i="1"/>
  <c r="M190" i="1"/>
  <c r="N190" i="1"/>
  <c r="O190" i="1"/>
  <c r="P190" i="1"/>
  <c r="A191" i="1"/>
  <c r="B191" i="1"/>
  <c r="C191" i="1"/>
  <c r="D191" i="1" s="1"/>
  <c r="X191" i="1" s="1"/>
  <c r="E191" i="1"/>
  <c r="F191" i="1"/>
  <c r="G191" i="1"/>
  <c r="H191" i="1"/>
  <c r="Y191" i="1"/>
  <c r="AE191" i="1"/>
  <c r="I191" i="1"/>
  <c r="J191" i="1"/>
  <c r="Z191" i="1" s="1"/>
  <c r="AA191" i="1" s="1"/>
  <c r="K191" i="1"/>
  <c r="L191" i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/>
  <c r="AE192" i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 s="1"/>
  <c r="I193" i="1"/>
  <c r="J193" i="1"/>
  <c r="Z193" i="1" s="1"/>
  <c r="K193" i="1"/>
  <c r="L193" i="1"/>
  <c r="V193" i="1" s="1"/>
  <c r="M193" i="1"/>
  <c r="N193" i="1"/>
  <c r="O193" i="1"/>
  <c r="P193" i="1"/>
  <c r="A194" i="1"/>
  <c r="B194" i="1"/>
  <c r="C194" i="1"/>
  <c r="D194" i="1" s="1"/>
  <c r="X194" i="1" s="1"/>
  <c r="E194" i="1"/>
  <c r="F194" i="1"/>
  <c r="G194" i="1"/>
  <c r="H194" i="1"/>
  <c r="Y194" i="1"/>
  <c r="AE194" i="1"/>
  <c r="I194" i="1"/>
  <c r="J194" i="1"/>
  <c r="Z194" i="1" s="1"/>
  <c r="K194" i="1"/>
  <c r="L194" i="1"/>
  <c r="T194" i="1" s="1"/>
  <c r="M194" i="1"/>
  <c r="N194" i="1"/>
  <c r="O194" i="1"/>
  <c r="P194" i="1"/>
  <c r="A195" i="1"/>
  <c r="B195" i="1"/>
  <c r="C195" i="1"/>
  <c r="D195" i="1" s="1"/>
  <c r="X195" i="1"/>
  <c r="E195" i="1"/>
  <c r="F195" i="1"/>
  <c r="G195" i="1"/>
  <c r="H195" i="1"/>
  <c r="Y195" i="1" s="1"/>
  <c r="AE195" i="1" s="1"/>
  <c r="I195" i="1"/>
  <c r="J195" i="1"/>
  <c r="Z195" i="1" s="1"/>
  <c r="AA195" i="1" s="1"/>
  <c r="K195" i="1"/>
  <c r="L195" i="1"/>
  <c r="M195" i="1"/>
  <c r="N195" i="1"/>
  <c r="O195" i="1"/>
  <c r="P195" i="1"/>
  <c r="A196" i="1"/>
  <c r="B196" i="1"/>
  <c r="C196" i="1"/>
  <c r="D196" i="1"/>
  <c r="X196" i="1" s="1"/>
  <c r="E196" i="1"/>
  <c r="F196" i="1"/>
  <c r="G196" i="1"/>
  <c r="H196" i="1"/>
  <c r="Y196" i="1" s="1"/>
  <c r="AE196" i="1"/>
  <c r="I196" i="1"/>
  <c r="J196" i="1"/>
  <c r="Z196" i="1" s="1"/>
  <c r="K196" i="1"/>
  <c r="L196" i="1"/>
  <c r="M196" i="1"/>
  <c r="N196" i="1"/>
  <c r="O196" i="1"/>
  <c r="P196" i="1"/>
  <c r="A197" i="1"/>
  <c r="B197" i="1"/>
  <c r="C197" i="1"/>
  <c r="D197" i="1"/>
  <c r="X197" i="1"/>
  <c r="E197" i="1"/>
  <c r="F197" i="1"/>
  <c r="G197" i="1"/>
  <c r="H197" i="1"/>
  <c r="Y197" i="1" s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 s="1"/>
  <c r="I198" i="1"/>
  <c r="J198" i="1"/>
  <c r="Z198" i="1"/>
  <c r="AA198" i="1" s="1"/>
  <c r="K198" i="1"/>
  <c r="L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 s="1"/>
  <c r="AE199" i="1" s="1"/>
  <c r="I199" i="1"/>
  <c r="J199" i="1"/>
  <c r="Z199" i="1" s="1"/>
  <c r="AA199" i="1" s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R200" i="1"/>
  <c r="S200" i="1"/>
  <c r="F200" i="1"/>
  <c r="G200" i="1"/>
  <c r="H200" i="1"/>
  <c r="Y200" i="1"/>
  <c r="AE200" i="1" s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/>
  <c r="X201" i="1" s="1"/>
  <c r="E201" i="1"/>
  <c r="F201" i="1"/>
  <c r="G201" i="1"/>
  <c r="H201" i="1"/>
  <c r="Y201" i="1"/>
  <c r="AE201" i="1" s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 s="1"/>
  <c r="AE202" i="1" s="1"/>
  <c r="I202" i="1"/>
  <c r="J202" i="1"/>
  <c r="Z202" i="1"/>
  <c r="AA202" i="1" s="1"/>
  <c r="K202" i="1"/>
  <c r="L202" i="1"/>
  <c r="M202" i="1"/>
  <c r="N202" i="1"/>
  <c r="O202" i="1"/>
  <c r="P202" i="1"/>
  <c r="A203" i="1"/>
  <c r="B203" i="1"/>
  <c r="C203" i="1"/>
  <c r="D203" i="1" s="1"/>
  <c r="X203" i="1" s="1"/>
  <c r="E203" i="1"/>
  <c r="F203" i="1"/>
  <c r="G203" i="1"/>
  <c r="H203" i="1"/>
  <c r="Y203" i="1" s="1"/>
  <c r="AE203" i="1" s="1"/>
  <c r="I203" i="1"/>
  <c r="J203" i="1"/>
  <c r="Z203" i="1" s="1"/>
  <c r="K203" i="1"/>
  <c r="L203" i="1"/>
  <c r="M203" i="1"/>
  <c r="N203" i="1"/>
  <c r="O203" i="1"/>
  <c r="P203" i="1"/>
  <c r="A204" i="1"/>
  <c r="B204" i="1"/>
  <c r="C204" i="1"/>
  <c r="D204" i="1"/>
  <c r="X204" i="1"/>
  <c r="E204" i="1"/>
  <c r="F204" i="1"/>
  <c r="R204" i="1" s="1"/>
  <c r="S204" i="1" s="1"/>
  <c r="G204" i="1"/>
  <c r="H204" i="1"/>
  <c r="Y204" i="1"/>
  <c r="AE204" i="1"/>
  <c r="I204" i="1"/>
  <c r="J204" i="1"/>
  <c r="Z204" i="1" s="1"/>
  <c r="K204" i="1"/>
  <c r="L204" i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 s="1"/>
  <c r="AE205" i="1" s="1"/>
  <c r="I205" i="1"/>
  <c r="J205" i="1"/>
  <c r="Z205" i="1"/>
  <c r="K205" i="1"/>
  <c r="L205" i="1"/>
  <c r="M205" i="1"/>
  <c r="N205" i="1"/>
  <c r="O205" i="1"/>
  <c r="P205" i="1"/>
  <c r="A206" i="1"/>
  <c r="B206" i="1"/>
  <c r="C206" i="1"/>
  <c r="D206" i="1" s="1"/>
  <c r="X206" i="1"/>
  <c r="E206" i="1"/>
  <c r="R206" i="1" s="1"/>
  <c r="S206" i="1" s="1"/>
  <c r="F206" i="1"/>
  <c r="G206" i="1"/>
  <c r="H206" i="1"/>
  <c r="Y206" i="1" s="1"/>
  <c r="AE206" i="1" s="1"/>
  <c r="I206" i="1"/>
  <c r="J206" i="1"/>
  <c r="Z206" i="1" s="1"/>
  <c r="AA206" i="1" s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/>
  <c r="I207" i="1"/>
  <c r="J207" i="1"/>
  <c r="Z207" i="1"/>
  <c r="AA207" i="1" s="1"/>
  <c r="K207" i="1"/>
  <c r="L207" i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 s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/>
  <c r="AE209" i="1" s="1"/>
  <c r="I209" i="1"/>
  <c r="J209" i="1"/>
  <c r="Z209" i="1"/>
  <c r="AA209" i="1" s="1"/>
  <c r="K209" i="1"/>
  <c r="L209" i="1"/>
  <c r="M209" i="1"/>
  <c r="N209" i="1"/>
  <c r="O209" i="1"/>
  <c r="P209" i="1"/>
  <c r="A210" i="1"/>
  <c r="B210" i="1"/>
  <c r="C210" i="1"/>
  <c r="D210" i="1"/>
  <c r="X210" i="1"/>
  <c r="E210" i="1"/>
  <c r="F210" i="1"/>
  <c r="G210" i="1"/>
  <c r="H210" i="1"/>
  <c r="Y210" i="1" s="1"/>
  <c r="AE210" i="1" s="1"/>
  <c r="I210" i="1"/>
  <c r="J210" i="1"/>
  <c r="Z210" i="1" s="1"/>
  <c r="AA210" i="1" s="1"/>
  <c r="K210" i="1"/>
  <c r="L210" i="1"/>
  <c r="V210" i="1" s="1"/>
  <c r="M210" i="1"/>
  <c r="N210" i="1"/>
  <c r="O210" i="1"/>
  <c r="P210" i="1"/>
  <c r="A211" i="1"/>
  <c r="B211" i="1"/>
  <c r="C211" i="1"/>
  <c r="D211" i="1" s="1"/>
  <c r="X211" i="1" s="1"/>
  <c r="E211" i="1"/>
  <c r="F211" i="1"/>
  <c r="G211" i="1"/>
  <c r="H211" i="1"/>
  <c r="Y211" i="1"/>
  <c r="AE211" i="1" s="1"/>
  <c r="I211" i="1"/>
  <c r="J211" i="1"/>
  <c r="Z211" i="1"/>
  <c r="AA211" i="1"/>
  <c r="K211" i="1"/>
  <c r="L211" i="1"/>
  <c r="M211" i="1"/>
  <c r="N211" i="1"/>
  <c r="O211" i="1"/>
  <c r="P211" i="1"/>
  <c r="A212" i="1"/>
  <c r="B212" i="1"/>
  <c r="C212" i="1"/>
  <c r="D212" i="1"/>
  <c r="X212" i="1"/>
  <c r="E212" i="1"/>
  <c r="F212" i="1"/>
  <c r="G212" i="1"/>
  <c r="H212" i="1"/>
  <c r="Y212" i="1"/>
  <c r="AE212" i="1" s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/>
  <c r="X213" i="1"/>
  <c r="E213" i="1"/>
  <c r="F213" i="1"/>
  <c r="G213" i="1"/>
  <c r="H213" i="1"/>
  <c r="Y213" i="1" s="1"/>
  <c r="AE213" i="1" s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/>
  <c r="X214" i="1" s="1"/>
  <c r="E214" i="1"/>
  <c r="F214" i="1"/>
  <c r="G214" i="1"/>
  <c r="H214" i="1"/>
  <c r="Y214" i="1" s="1"/>
  <c r="AE214" i="1" s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 s="1"/>
  <c r="AE215" i="1" s="1"/>
  <c r="I215" i="1"/>
  <c r="J215" i="1"/>
  <c r="Z215" i="1"/>
  <c r="AA215" i="1" s="1"/>
  <c r="K215" i="1"/>
  <c r="L215" i="1"/>
  <c r="V215" i="1" s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 s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/>
  <c r="AE217" i="1"/>
  <c r="I217" i="1"/>
  <c r="J217" i="1"/>
  <c r="Z217" i="1" s="1"/>
  <c r="K217" i="1"/>
  <c r="L217" i="1"/>
  <c r="M217" i="1"/>
  <c r="N217" i="1"/>
  <c r="O217" i="1"/>
  <c r="P217" i="1"/>
  <c r="A218" i="1"/>
  <c r="B218" i="1"/>
  <c r="C218" i="1"/>
  <c r="D218" i="1"/>
  <c r="X218" i="1" s="1"/>
  <c r="E218" i="1"/>
  <c r="R218" i="1"/>
  <c r="S218" i="1" s="1"/>
  <c r="F218" i="1"/>
  <c r="G218" i="1"/>
  <c r="H218" i="1"/>
  <c r="Y218" i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R219" i="1" s="1"/>
  <c r="G219" i="1"/>
  <c r="H219" i="1"/>
  <c r="Y219" i="1" s="1"/>
  <c r="AE219" i="1" s="1"/>
  <c r="I219" i="1"/>
  <c r="J219" i="1"/>
  <c r="Z219" i="1" s="1"/>
  <c r="AA219" i="1"/>
  <c r="K219" i="1"/>
  <c r="L219" i="1"/>
  <c r="M219" i="1"/>
  <c r="N219" i="1"/>
  <c r="O219" i="1"/>
  <c r="P219" i="1"/>
  <c r="A220" i="1"/>
  <c r="B220" i="1"/>
  <c r="C220" i="1"/>
  <c r="D220" i="1"/>
  <c r="X220" i="1" s="1"/>
  <c r="E220" i="1"/>
  <c r="F220" i="1"/>
  <c r="G220" i="1"/>
  <c r="H220" i="1"/>
  <c r="Y220" i="1"/>
  <c r="AE220" i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/>
  <c r="X221" i="1" s="1"/>
  <c r="E221" i="1"/>
  <c r="F221" i="1"/>
  <c r="R221" i="1" s="1"/>
  <c r="S221" i="1" s="1"/>
  <c r="G221" i="1"/>
  <c r="H221" i="1"/>
  <c r="Y221" i="1"/>
  <c r="AE221" i="1" s="1"/>
  <c r="I221" i="1"/>
  <c r="J221" i="1"/>
  <c r="Z221" i="1" s="1"/>
  <c r="K221" i="1"/>
  <c r="L221" i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 s="1"/>
  <c r="AE222" i="1" s="1"/>
  <c r="I222" i="1"/>
  <c r="J222" i="1"/>
  <c r="Z222" i="1"/>
  <c r="AA222" i="1" s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/>
  <c r="AE223" i="1" s="1"/>
  <c r="I223" i="1"/>
  <c r="J223" i="1"/>
  <c r="Z223" i="1" s="1"/>
  <c r="AA223" i="1" s="1"/>
  <c r="K223" i="1"/>
  <c r="L223" i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/>
  <c r="AE224" i="1"/>
  <c r="I224" i="1"/>
  <c r="J224" i="1"/>
  <c r="Z224" i="1" s="1"/>
  <c r="AA224" i="1" s="1"/>
  <c r="K224" i="1"/>
  <c r="L224" i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 s="1"/>
  <c r="AE225" i="1" s="1"/>
  <c r="I225" i="1"/>
  <c r="J225" i="1"/>
  <c r="Z225" i="1"/>
  <c r="AA225" i="1" s="1"/>
  <c r="K225" i="1"/>
  <c r="L225" i="1"/>
  <c r="M225" i="1"/>
  <c r="N225" i="1"/>
  <c r="O225" i="1"/>
  <c r="P225" i="1"/>
  <c r="A226" i="1"/>
  <c r="B226" i="1"/>
  <c r="C226" i="1"/>
  <c r="D226" i="1"/>
  <c r="X226" i="1" s="1"/>
  <c r="E226" i="1"/>
  <c r="F226" i="1"/>
  <c r="G226" i="1"/>
  <c r="H226" i="1"/>
  <c r="Y226" i="1" s="1"/>
  <c r="AE226" i="1"/>
  <c r="I226" i="1"/>
  <c r="J226" i="1"/>
  <c r="Z226" i="1" s="1"/>
  <c r="AA226" i="1" s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 s="1"/>
  <c r="AE227" i="1" s="1"/>
  <c r="I227" i="1"/>
  <c r="J227" i="1"/>
  <c r="Z227" i="1"/>
  <c r="K227" i="1"/>
  <c r="L227" i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 s="1"/>
  <c r="I228" i="1"/>
  <c r="J228" i="1"/>
  <c r="Z228" i="1" s="1"/>
  <c r="K228" i="1"/>
  <c r="L228" i="1"/>
  <c r="M228" i="1"/>
  <c r="N228" i="1"/>
  <c r="O228" i="1"/>
  <c r="P228" i="1"/>
  <c r="A229" i="1"/>
  <c r="B229" i="1"/>
  <c r="C229" i="1"/>
  <c r="D229" i="1"/>
  <c r="X229" i="1" s="1"/>
  <c r="E229" i="1"/>
  <c r="R229" i="1" s="1"/>
  <c r="S229" i="1" s="1"/>
  <c r="F229" i="1"/>
  <c r="G229" i="1"/>
  <c r="H229" i="1"/>
  <c r="Y229" i="1"/>
  <c r="AE229" i="1" s="1"/>
  <c r="I229" i="1"/>
  <c r="J229" i="1"/>
  <c r="Z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/>
  <c r="E230" i="1"/>
  <c r="F230" i="1"/>
  <c r="G230" i="1"/>
  <c r="H230" i="1"/>
  <c r="Y230" i="1" s="1"/>
  <c r="AE230" i="1" s="1"/>
  <c r="I230" i="1"/>
  <c r="J230" i="1"/>
  <c r="Z230" i="1" s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R231" i="1"/>
  <c r="S231" i="1"/>
  <c r="F231" i="1"/>
  <c r="G231" i="1"/>
  <c r="H231" i="1"/>
  <c r="Y231" i="1" s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/>
  <c r="AE232" i="1" s="1"/>
  <c r="I232" i="1"/>
  <c r="J232" i="1"/>
  <c r="K232" i="1"/>
  <c r="L232" i="1"/>
  <c r="V232" i="1"/>
  <c r="M232" i="1"/>
  <c r="N232" i="1"/>
  <c r="O232" i="1"/>
  <c r="P232" i="1"/>
  <c r="Z232" i="1"/>
  <c r="A233" i="1"/>
  <c r="B233" i="1"/>
  <c r="C233" i="1"/>
  <c r="D233" i="1" s="1"/>
  <c r="X233" i="1" s="1"/>
  <c r="E233" i="1"/>
  <c r="F233" i="1"/>
  <c r="G233" i="1"/>
  <c r="H233" i="1"/>
  <c r="Y233" i="1"/>
  <c r="AE233" i="1"/>
  <c r="I233" i="1"/>
  <c r="J233" i="1"/>
  <c r="Z233" i="1"/>
  <c r="K233" i="1"/>
  <c r="L233" i="1"/>
  <c r="T233" i="1" s="1"/>
  <c r="U233" i="1" s="1"/>
  <c r="M233" i="1"/>
  <c r="N233" i="1"/>
  <c r="O233" i="1"/>
  <c r="P233" i="1"/>
  <c r="A234" i="1"/>
  <c r="B234" i="1"/>
  <c r="C234" i="1"/>
  <c r="D234" i="1"/>
  <c r="X234" i="1"/>
  <c r="E234" i="1"/>
  <c r="F234" i="1"/>
  <c r="R234" i="1" s="1"/>
  <c r="S234" i="1" s="1"/>
  <c r="G234" i="1"/>
  <c r="H234" i="1"/>
  <c r="Y234" i="1"/>
  <c r="AE234" i="1"/>
  <c r="I234" i="1"/>
  <c r="J234" i="1"/>
  <c r="Z234" i="1" s="1"/>
  <c r="K234" i="1"/>
  <c r="L234" i="1"/>
  <c r="V234" i="1" s="1"/>
  <c r="M234" i="1"/>
  <c r="N234" i="1"/>
  <c r="O234" i="1"/>
  <c r="P234" i="1"/>
  <c r="A235" i="1"/>
  <c r="B235" i="1"/>
  <c r="C235" i="1"/>
  <c r="D235" i="1" s="1"/>
  <c r="X235" i="1" s="1"/>
  <c r="E235" i="1"/>
  <c r="F235" i="1"/>
  <c r="G235" i="1"/>
  <c r="H235" i="1"/>
  <c r="Y235" i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/>
  <c r="E236" i="1"/>
  <c r="F236" i="1"/>
  <c r="G236" i="1"/>
  <c r="H236" i="1"/>
  <c r="Y236" i="1"/>
  <c r="AE236" i="1" s="1"/>
  <c r="I236" i="1"/>
  <c r="J236" i="1"/>
  <c r="Z236" i="1"/>
  <c r="K236" i="1"/>
  <c r="L236" i="1"/>
  <c r="T236" i="1" s="1"/>
  <c r="M236" i="1"/>
  <c r="N236" i="1"/>
  <c r="O236" i="1"/>
  <c r="P236" i="1"/>
  <c r="A237" i="1"/>
  <c r="B237" i="1"/>
  <c r="C237" i="1"/>
  <c r="D237" i="1"/>
  <c r="X237" i="1"/>
  <c r="E237" i="1"/>
  <c r="F237" i="1"/>
  <c r="R237" i="1"/>
  <c r="S237" i="1" s="1"/>
  <c r="G237" i="1"/>
  <c r="H237" i="1"/>
  <c r="Y237" i="1"/>
  <c r="AE237" i="1"/>
  <c r="I237" i="1"/>
  <c r="J237" i="1"/>
  <c r="Z237" i="1"/>
  <c r="AA237" i="1" s="1"/>
  <c r="K237" i="1"/>
  <c r="L237" i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/>
  <c r="AE238" i="1" s="1"/>
  <c r="I238" i="1"/>
  <c r="J238" i="1"/>
  <c r="Z238" i="1"/>
  <c r="K238" i="1"/>
  <c r="L238" i="1"/>
  <c r="V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 s="1"/>
  <c r="AE239" i="1" s="1"/>
  <c r="I239" i="1"/>
  <c r="J239" i="1"/>
  <c r="Z239" i="1" s="1"/>
  <c r="K239" i="1"/>
  <c r="L239" i="1"/>
  <c r="T239" i="1"/>
  <c r="U239" i="1" s="1"/>
  <c r="M239" i="1"/>
  <c r="N239" i="1"/>
  <c r="O239" i="1"/>
  <c r="P239" i="1"/>
  <c r="A240" i="1"/>
  <c r="B240" i="1"/>
  <c r="C240" i="1"/>
  <c r="D240" i="1" s="1"/>
  <c r="X240" i="1"/>
  <c r="E240" i="1"/>
  <c r="F240" i="1"/>
  <c r="G240" i="1"/>
  <c r="H240" i="1"/>
  <c r="Y240" i="1"/>
  <c r="AE240" i="1"/>
  <c r="I240" i="1"/>
  <c r="J240" i="1"/>
  <c r="Z240" i="1" s="1"/>
  <c r="K240" i="1"/>
  <c r="L240" i="1"/>
  <c r="M240" i="1"/>
  <c r="N240" i="1"/>
  <c r="O240" i="1"/>
  <c r="P240" i="1"/>
  <c r="A241" i="1"/>
  <c r="B241" i="1"/>
  <c r="C241" i="1"/>
  <c r="D241" i="1" s="1"/>
  <c r="X241" i="1" s="1"/>
  <c r="AA241" i="1" s="1"/>
  <c r="E241" i="1"/>
  <c r="F241" i="1"/>
  <c r="G241" i="1"/>
  <c r="H241" i="1"/>
  <c r="Y241" i="1"/>
  <c r="AE241" i="1"/>
  <c r="I241" i="1"/>
  <c r="J241" i="1"/>
  <c r="Z241" i="1"/>
  <c r="K241" i="1"/>
  <c r="L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/>
  <c r="AE242" i="1" s="1"/>
  <c r="I242" i="1"/>
  <c r="J242" i="1"/>
  <c r="Z242" i="1" s="1"/>
  <c r="K242" i="1"/>
  <c r="L242" i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/>
  <c r="AE243" i="1" s="1"/>
  <c r="I243" i="1"/>
  <c r="J243" i="1"/>
  <c r="Z243" i="1"/>
  <c r="K243" i="1"/>
  <c r="L243" i="1"/>
  <c r="V243" i="1" s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 s="1"/>
  <c r="AE244" i="1" s="1"/>
  <c r="I244" i="1"/>
  <c r="J244" i="1"/>
  <c r="Z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 s="1"/>
  <c r="AE245" i="1" s="1"/>
  <c r="I245" i="1"/>
  <c r="J245" i="1"/>
  <c r="Z245" i="1"/>
  <c r="K245" i="1"/>
  <c r="L245" i="1"/>
  <c r="V245" i="1" s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 s="1"/>
  <c r="AE246" i="1" s="1"/>
  <c r="I246" i="1"/>
  <c r="J246" i="1"/>
  <c r="Z246" i="1"/>
  <c r="K246" i="1"/>
  <c r="L246" i="1"/>
  <c r="T246" i="1"/>
  <c r="U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R247" i="1" s="1"/>
  <c r="S247" i="1" s="1"/>
  <c r="G247" i="1"/>
  <c r="H247" i="1"/>
  <c r="Y247" i="1" s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/>
  <c r="AE248" i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 s="1"/>
  <c r="AE249" i="1" s="1"/>
  <c r="I249" i="1"/>
  <c r="J249" i="1"/>
  <c r="Z249" i="1"/>
  <c r="K249" i="1"/>
  <c r="L249" i="1"/>
  <c r="V249" i="1"/>
  <c r="M249" i="1"/>
  <c r="N249" i="1"/>
  <c r="O249" i="1"/>
  <c r="P249" i="1"/>
  <c r="A250" i="1"/>
  <c r="B250" i="1"/>
  <c r="C250" i="1"/>
  <c r="D250" i="1"/>
  <c r="X250" i="1" s="1"/>
  <c r="E250" i="1"/>
  <c r="F250" i="1"/>
  <c r="G250" i="1"/>
  <c r="H250" i="1"/>
  <c r="Y250" i="1"/>
  <c r="AE250" i="1" s="1"/>
  <c r="I250" i="1"/>
  <c r="J250" i="1"/>
  <c r="Z250" i="1" s="1"/>
  <c r="K250" i="1"/>
  <c r="L250" i="1"/>
  <c r="M250" i="1"/>
  <c r="N250" i="1"/>
  <c r="O250" i="1"/>
  <c r="P250" i="1"/>
  <c r="A251" i="1"/>
  <c r="B251" i="1"/>
  <c r="C251" i="1"/>
  <c r="D251" i="1" s="1"/>
  <c r="X251" i="1" s="1"/>
  <c r="E251" i="1"/>
  <c r="F251" i="1"/>
  <c r="R251" i="1"/>
  <c r="S251" i="1" s="1"/>
  <c r="G251" i="1"/>
  <c r="H251" i="1"/>
  <c r="Y251" i="1" s="1"/>
  <c r="AE251" i="1" s="1"/>
  <c r="I251" i="1"/>
  <c r="J251" i="1"/>
  <c r="Z251" i="1"/>
  <c r="K251" i="1"/>
  <c r="L251" i="1"/>
  <c r="V251" i="1" s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 s="1"/>
  <c r="AE252" i="1" s="1"/>
  <c r="I252" i="1"/>
  <c r="J252" i="1"/>
  <c r="Z252" i="1"/>
  <c r="K252" i="1"/>
  <c r="L252" i="1"/>
  <c r="V252" i="1"/>
  <c r="M252" i="1"/>
  <c r="N252" i="1"/>
  <c r="O252" i="1"/>
  <c r="P252" i="1"/>
  <c r="A253" i="1"/>
  <c r="B253" i="1"/>
  <c r="C253" i="1"/>
  <c r="D253" i="1"/>
  <c r="X253" i="1" s="1"/>
  <c r="E253" i="1"/>
  <c r="F253" i="1"/>
  <c r="R253" i="1" s="1"/>
  <c r="S253" i="1" s="1"/>
  <c r="G253" i="1"/>
  <c r="H253" i="1"/>
  <c r="Y253" i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 s="1"/>
  <c r="AE254" i="1" s="1"/>
  <c r="I254" i="1"/>
  <c r="J254" i="1"/>
  <c r="Z254" i="1"/>
  <c r="K254" i="1"/>
  <c r="T254" i="1" s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 s="1"/>
  <c r="AE255" i="1" s="1"/>
  <c r="I255" i="1"/>
  <c r="J255" i="1"/>
  <c r="Z255" i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/>
  <c r="I256" i="1"/>
  <c r="J256" i="1"/>
  <c r="Z256" i="1"/>
  <c r="K256" i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 s="1"/>
  <c r="AE257" i="1" s="1"/>
  <c r="I257" i="1"/>
  <c r="J257" i="1"/>
  <c r="Z257" i="1"/>
  <c r="K257" i="1"/>
  <c r="L257" i="1"/>
  <c r="M257" i="1"/>
  <c r="N257" i="1"/>
  <c r="O257" i="1"/>
  <c r="P257" i="1"/>
  <c r="A258" i="1"/>
  <c r="B258" i="1"/>
  <c r="C258" i="1"/>
  <c r="D258" i="1" s="1"/>
  <c r="X258" i="1"/>
  <c r="E258" i="1"/>
  <c r="F258" i="1"/>
  <c r="G258" i="1"/>
  <c r="H258" i="1"/>
  <c r="Y258" i="1"/>
  <c r="AE258" i="1"/>
  <c r="I258" i="1"/>
  <c r="J258" i="1"/>
  <c r="Z258" i="1" s="1"/>
  <c r="AA258" i="1" s="1"/>
  <c r="K258" i="1"/>
  <c r="L258" i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/>
  <c r="AE259" i="1" s="1"/>
  <c r="I259" i="1"/>
  <c r="J259" i="1"/>
  <c r="Z259" i="1"/>
  <c r="K259" i="1"/>
  <c r="L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/>
  <c r="AE260" i="1" s="1"/>
  <c r="I260" i="1"/>
  <c r="J260" i="1"/>
  <c r="Z260" i="1"/>
  <c r="K260" i="1"/>
  <c r="L260" i="1"/>
  <c r="T260" i="1"/>
  <c r="U260" i="1" s="1"/>
  <c r="M260" i="1"/>
  <c r="N260" i="1"/>
  <c r="O260" i="1"/>
  <c r="P260" i="1"/>
  <c r="A261" i="1"/>
  <c r="B261" i="1"/>
  <c r="C261" i="1"/>
  <c r="D261" i="1" s="1"/>
  <c r="X261" i="1" s="1"/>
  <c r="E261" i="1"/>
  <c r="F261" i="1"/>
  <c r="R261" i="1" s="1"/>
  <c r="S261" i="1" s="1"/>
  <c r="G261" i="1"/>
  <c r="H261" i="1"/>
  <c r="Y261" i="1" s="1"/>
  <c r="AE261" i="1" s="1"/>
  <c r="I261" i="1"/>
  <c r="J261" i="1"/>
  <c r="Z261" i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 s="1"/>
  <c r="AE262" i="1" s="1"/>
  <c r="I262" i="1"/>
  <c r="J262" i="1"/>
  <c r="Z262" i="1" s="1"/>
  <c r="K262" i="1"/>
  <c r="L262" i="1"/>
  <c r="V262" i="1" s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 s="1"/>
  <c r="AE263" i="1" s="1"/>
  <c r="I263" i="1"/>
  <c r="J263" i="1"/>
  <c r="Z263" i="1"/>
  <c r="K263" i="1"/>
  <c r="L263" i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 s="1"/>
  <c r="AE264" i="1"/>
  <c r="I264" i="1"/>
  <c r="J264" i="1"/>
  <c r="Z264" i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/>
  <c r="I265" i="1"/>
  <c r="J265" i="1"/>
  <c r="Z265" i="1"/>
  <c r="K265" i="1"/>
  <c r="L265" i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 s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R267" i="1"/>
  <c r="S267" i="1" s="1"/>
  <c r="F267" i="1"/>
  <c r="G267" i="1"/>
  <c r="H267" i="1"/>
  <c r="Y267" i="1"/>
  <c r="AE267" i="1"/>
  <c r="I267" i="1"/>
  <c r="J267" i="1"/>
  <c r="Z267" i="1" s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R268" i="1"/>
  <c r="S268" i="1" s="1"/>
  <c r="G268" i="1"/>
  <c r="H268" i="1"/>
  <c r="Y268" i="1" s="1"/>
  <c r="AE268" i="1"/>
  <c r="I268" i="1"/>
  <c r="J268" i="1"/>
  <c r="Z268" i="1" s="1"/>
  <c r="AA268" i="1" s="1"/>
  <c r="K268" i="1"/>
  <c r="L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 s="1"/>
  <c r="AE269" i="1" s="1"/>
  <c r="I269" i="1"/>
  <c r="J269" i="1"/>
  <c r="Z269" i="1" s="1"/>
  <c r="K269" i="1"/>
  <c r="L269" i="1"/>
  <c r="T269" i="1" s="1"/>
  <c r="U269" i="1" s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/>
  <c r="AE270" i="1" s="1"/>
  <c r="I270" i="1"/>
  <c r="J270" i="1"/>
  <c r="Z270" i="1"/>
  <c r="K270" i="1"/>
  <c r="L270" i="1"/>
  <c r="V270" i="1" s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 s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R272" i="1"/>
  <c r="S272" i="1" s="1"/>
  <c r="G272" i="1"/>
  <c r="H272" i="1"/>
  <c r="Y272" i="1" s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 s="1"/>
  <c r="AE273" i="1" s="1"/>
  <c r="I273" i="1"/>
  <c r="J273" i="1"/>
  <c r="Z273" i="1" s="1"/>
  <c r="K273" i="1"/>
  <c r="T273" i="1" s="1"/>
  <c r="U273" i="1" s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 s="1"/>
  <c r="AE274" i="1" s="1"/>
  <c r="I274" i="1"/>
  <c r="J274" i="1"/>
  <c r="Z274" i="1" s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 s="1"/>
  <c r="AE275" i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 s="1"/>
  <c r="E276" i="1"/>
  <c r="F276" i="1"/>
  <c r="R276" i="1" s="1"/>
  <c r="S276" i="1" s="1"/>
  <c r="G276" i="1"/>
  <c r="H276" i="1"/>
  <c r="Y276" i="1" s="1"/>
  <c r="AE276" i="1" s="1"/>
  <c r="I276" i="1"/>
  <c r="J276" i="1"/>
  <c r="Z276" i="1"/>
  <c r="K276" i="1"/>
  <c r="L276" i="1"/>
  <c r="V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 s="1"/>
  <c r="AE277" i="1" s="1"/>
  <c r="I277" i="1"/>
  <c r="J277" i="1"/>
  <c r="Z277" i="1" s="1"/>
  <c r="K277" i="1"/>
  <c r="L277" i="1"/>
  <c r="M277" i="1"/>
  <c r="N277" i="1"/>
  <c r="O277" i="1"/>
  <c r="P277" i="1"/>
  <c r="A278" i="1"/>
  <c r="B278" i="1"/>
  <c r="C278" i="1"/>
  <c r="D278" i="1"/>
  <c r="X278" i="1" s="1"/>
  <c r="E278" i="1"/>
  <c r="F278" i="1"/>
  <c r="G278" i="1"/>
  <c r="H278" i="1"/>
  <c r="Y278" i="1" s="1"/>
  <c r="AE278" i="1" s="1"/>
  <c r="I278" i="1"/>
  <c r="J278" i="1"/>
  <c r="Z278" i="1" s="1"/>
  <c r="AA278" i="1" s="1"/>
  <c r="K278" i="1"/>
  <c r="L278" i="1"/>
  <c r="M278" i="1"/>
  <c r="N278" i="1"/>
  <c r="O278" i="1"/>
  <c r="P278" i="1"/>
  <c r="A279" i="1"/>
  <c r="B279" i="1"/>
  <c r="C279" i="1"/>
  <c r="D279" i="1" s="1"/>
  <c r="X279" i="1" s="1"/>
  <c r="E279" i="1"/>
  <c r="F279" i="1"/>
  <c r="R279" i="1"/>
  <c r="S279" i="1" s="1"/>
  <c r="G279" i="1"/>
  <c r="H279" i="1"/>
  <c r="Y279" i="1" s="1"/>
  <c r="AE279" i="1" s="1"/>
  <c r="I279" i="1"/>
  <c r="J279" i="1"/>
  <c r="Z279" i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 s="1"/>
  <c r="AE280" i="1" s="1"/>
  <c r="I280" i="1"/>
  <c r="J280" i="1"/>
  <c r="Z280" i="1" s="1"/>
  <c r="K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/>
  <c r="AE281" i="1" s="1"/>
  <c r="I281" i="1"/>
  <c r="J281" i="1"/>
  <c r="Z281" i="1" s="1"/>
  <c r="K281" i="1"/>
  <c r="L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 s="1"/>
  <c r="AE283" i="1" s="1"/>
  <c r="I283" i="1"/>
  <c r="J283" i="1"/>
  <c r="Z283" i="1"/>
  <c r="K283" i="1"/>
  <c r="T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 s="1"/>
  <c r="AE284" i="1" s="1"/>
  <c r="I284" i="1"/>
  <c r="J284" i="1"/>
  <c r="Z284" i="1" s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 s="1"/>
  <c r="AE285" i="1" s="1"/>
  <c r="I285" i="1"/>
  <c r="J285" i="1"/>
  <c r="Z285" i="1"/>
  <c r="K285" i="1"/>
  <c r="L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/>
  <c r="AE286" i="1" s="1"/>
  <c r="I286" i="1"/>
  <c r="J286" i="1"/>
  <c r="Z286" i="1" s="1"/>
  <c r="K286" i="1"/>
  <c r="L286" i="1"/>
  <c r="V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/>
  <c r="AE287" i="1" s="1"/>
  <c r="I287" i="1"/>
  <c r="J287" i="1"/>
  <c r="Z287" i="1" s="1"/>
  <c r="K287" i="1"/>
  <c r="L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 s="1"/>
  <c r="AE288" i="1" s="1"/>
  <c r="I288" i="1"/>
  <c r="J288" i="1"/>
  <c r="Z288" i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 s="1"/>
  <c r="AE290" i="1" s="1"/>
  <c r="I290" i="1"/>
  <c r="J290" i="1"/>
  <c r="Z290" i="1"/>
  <c r="K290" i="1"/>
  <c r="L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/>
  <c r="AE291" i="1"/>
  <c r="I291" i="1"/>
  <c r="J291" i="1"/>
  <c r="Z291" i="1" s="1"/>
  <c r="K291" i="1"/>
  <c r="L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 s="1"/>
  <c r="AE292" i="1" s="1"/>
  <c r="I292" i="1"/>
  <c r="J292" i="1"/>
  <c r="Z292" i="1"/>
  <c r="K292" i="1"/>
  <c r="L292" i="1"/>
  <c r="M292" i="1"/>
  <c r="N292" i="1"/>
  <c r="O292" i="1"/>
  <c r="P292" i="1"/>
  <c r="A293" i="1"/>
  <c r="B293" i="1"/>
  <c r="C293" i="1"/>
  <c r="D293" i="1"/>
  <c r="X293" i="1"/>
  <c r="E293" i="1"/>
  <c r="F293" i="1"/>
  <c r="G293" i="1"/>
  <c r="H293" i="1"/>
  <c r="Y293" i="1"/>
  <c r="AE293" i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/>
  <c r="X294" i="1" s="1"/>
  <c r="E294" i="1"/>
  <c r="F294" i="1"/>
  <c r="G294" i="1"/>
  <c r="H294" i="1"/>
  <c r="Y294" i="1" s="1"/>
  <c r="AE294" i="1" s="1"/>
  <c r="I294" i="1"/>
  <c r="J294" i="1"/>
  <c r="Z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 s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/>
  <c r="AE296" i="1" s="1"/>
  <c r="I296" i="1"/>
  <c r="J296" i="1"/>
  <c r="Z296" i="1"/>
  <c r="AA296" i="1" s="1"/>
  <c r="K296" i="1"/>
  <c r="L296" i="1"/>
  <c r="V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 s="1"/>
  <c r="AE297" i="1" s="1"/>
  <c r="I297" i="1"/>
  <c r="J297" i="1"/>
  <c r="Z297" i="1" s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R298" i="1"/>
  <c r="S298" i="1" s="1"/>
  <c r="G298" i="1"/>
  <c r="H298" i="1"/>
  <c r="Y298" i="1" s="1"/>
  <c r="I298" i="1"/>
  <c r="J298" i="1"/>
  <c r="Z298" i="1"/>
  <c r="K298" i="1"/>
  <c r="L298" i="1"/>
  <c r="M298" i="1"/>
  <c r="N298" i="1"/>
  <c r="O298" i="1"/>
  <c r="P298" i="1"/>
  <c r="A299" i="1"/>
  <c r="B299" i="1"/>
  <c r="C299" i="1"/>
  <c r="D299" i="1" s="1"/>
  <c r="X299" i="1"/>
  <c r="E299" i="1"/>
  <c r="F299" i="1"/>
  <c r="G299" i="1"/>
  <c r="H299" i="1"/>
  <c r="Y299" i="1"/>
  <c r="AE299" i="1" s="1"/>
  <c r="I299" i="1"/>
  <c r="J299" i="1"/>
  <c r="Z299" i="1" s="1"/>
  <c r="AA299" i="1" s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 s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/>
  <c r="X301" i="1"/>
  <c r="E301" i="1"/>
  <c r="F301" i="1"/>
  <c r="R301" i="1" s="1"/>
  <c r="S301" i="1" s="1"/>
  <c r="G301" i="1"/>
  <c r="H301" i="1"/>
  <c r="Y301" i="1"/>
  <c r="AE301" i="1"/>
  <c r="I301" i="1"/>
  <c r="J301" i="1"/>
  <c r="Z301" i="1" s="1"/>
  <c r="K301" i="1"/>
  <c r="L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 s="1"/>
  <c r="AE302" i="1" s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 s="1"/>
  <c r="AE303" i="1" s="1"/>
  <c r="I303" i="1"/>
  <c r="J303" i="1"/>
  <c r="Z303" i="1"/>
  <c r="K303" i="1"/>
  <c r="L303" i="1"/>
  <c r="T303" i="1" s="1"/>
  <c r="U303" i="1" s="1"/>
  <c r="M303" i="1"/>
  <c r="N303" i="1"/>
  <c r="O303" i="1"/>
  <c r="P303" i="1"/>
  <c r="A304" i="1"/>
  <c r="B304" i="1"/>
  <c r="C304" i="1"/>
  <c r="D304" i="1" s="1"/>
  <c r="X304" i="1" s="1"/>
  <c r="E304" i="1"/>
  <c r="F304" i="1"/>
  <c r="R304" i="1"/>
  <c r="S304" i="1" s="1"/>
  <c r="G304" i="1"/>
  <c r="H304" i="1"/>
  <c r="Y304" i="1"/>
  <c r="AE304" i="1" s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 s="1"/>
  <c r="AE305" i="1" s="1"/>
  <c r="I305" i="1"/>
  <c r="J305" i="1"/>
  <c r="Z305" i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 s="1"/>
  <c r="AE306" i="1" s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 s="1"/>
  <c r="I307" i="1"/>
  <c r="J307" i="1"/>
  <c r="Z307" i="1"/>
  <c r="K307" i="1"/>
  <c r="L307" i="1"/>
  <c r="T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 s="1"/>
  <c r="AE308" i="1"/>
  <c r="I308" i="1"/>
  <c r="J308" i="1"/>
  <c r="Z308" i="1"/>
  <c r="K308" i="1"/>
  <c r="L308" i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 s="1"/>
  <c r="AE310" i="1"/>
  <c r="I310" i="1"/>
  <c r="J310" i="1"/>
  <c r="Z310" i="1" s="1"/>
  <c r="K310" i="1"/>
  <c r="L310" i="1"/>
  <c r="T310" i="1" s="1"/>
  <c r="U310" i="1" s="1"/>
  <c r="M310" i="1"/>
  <c r="N310" i="1"/>
  <c r="O310" i="1"/>
  <c r="P310" i="1"/>
  <c r="A311" i="1"/>
  <c r="B311" i="1"/>
  <c r="C311" i="1"/>
  <c r="D311" i="1" s="1"/>
  <c r="X311" i="1"/>
  <c r="E311" i="1"/>
  <c r="F311" i="1"/>
  <c r="G311" i="1"/>
  <c r="H311" i="1"/>
  <c r="Y311" i="1" s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 s="1"/>
  <c r="AE312" i="1" s="1"/>
  <c r="I312" i="1"/>
  <c r="J312" i="1"/>
  <c r="Z312" i="1" s="1"/>
  <c r="K312" i="1"/>
  <c r="L312" i="1"/>
  <c r="T312" i="1" s="1"/>
  <c r="M312" i="1"/>
  <c r="N312" i="1"/>
  <c r="O312" i="1"/>
  <c r="P312" i="1"/>
  <c r="A313" i="1"/>
  <c r="B313" i="1"/>
  <c r="C313" i="1"/>
  <c r="D313" i="1"/>
  <c r="X313" i="1"/>
  <c r="E313" i="1"/>
  <c r="F313" i="1"/>
  <c r="G313" i="1"/>
  <c r="H313" i="1"/>
  <c r="Y313" i="1"/>
  <c r="AE313" i="1" s="1"/>
  <c r="I313" i="1"/>
  <c r="J313" i="1"/>
  <c r="Z313" i="1" s="1"/>
  <c r="K313" i="1"/>
  <c r="L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 s="1"/>
  <c r="AE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/>
  <c r="AE315" i="1" s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 s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/>
  <c r="E317" i="1"/>
  <c r="F317" i="1"/>
  <c r="G317" i="1"/>
  <c r="H317" i="1"/>
  <c r="Y317" i="1"/>
  <c r="AE317" i="1" s="1"/>
  <c r="I317" i="1"/>
  <c r="J317" i="1"/>
  <c r="Z317" i="1" s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 s="1"/>
  <c r="AE318" i="1" s="1"/>
  <c r="I318" i="1"/>
  <c r="J318" i="1"/>
  <c r="Z318" i="1" s="1"/>
  <c r="K318" i="1"/>
  <c r="T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G319" i="1"/>
  <c r="H319" i="1"/>
  <c r="Y319" i="1"/>
  <c r="AE319" i="1" s="1"/>
  <c r="I319" i="1"/>
  <c r="J319" i="1"/>
  <c r="Z319" i="1" s="1"/>
  <c r="K319" i="1"/>
  <c r="L319" i="1"/>
  <c r="V319" i="1"/>
  <c r="M319" i="1"/>
  <c r="N319" i="1"/>
  <c r="O319" i="1"/>
  <c r="P319" i="1"/>
  <c r="A320" i="1"/>
  <c r="B320" i="1"/>
  <c r="C320" i="1"/>
  <c r="D320" i="1"/>
  <c r="X320" i="1" s="1"/>
  <c r="E320" i="1"/>
  <c r="F320" i="1"/>
  <c r="R320" i="1" s="1"/>
  <c r="S320" i="1" s="1"/>
  <c r="G320" i="1"/>
  <c r="H320" i="1"/>
  <c r="Y320" i="1"/>
  <c r="AE320" i="1" s="1"/>
  <c r="I320" i="1"/>
  <c r="J320" i="1"/>
  <c r="Z320" i="1" s="1"/>
  <c r="AA320" i="1" s="1"/>
  <c r="K320" i="1"/>
  <c r="L320" i="1"/>
  <c r="M320" i="1"/>
  <c r="N320" i="1"/>
  <c r="O320" i="1"/>
  <c r="P320" i="1"/>
  <c r="A321" i="1"/>
  <c r="B321" i="1"/>
  <c r="C321" i="1"/>
  <c r="D321" i="1"/>
  <c r="X321" i="1"/>
  <c r="E321" i="1"/>
  <c r="R321" i="1" s="1"/>
  <c r="S321" i="1" s="1"/>
  <c r="F321" i="1"/>
  <c r="G321" i="1"/>
  <c r="H321" i="1"/>
  <c r="Y321" i="1"/>
  <c r="AE321" i="1" s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 s="1"/>
  <c r="AE322" i="1" s="1"/>
  <c r="I322" i="1"/>
  <c r="J322" i="1"/>
  <c r="Z322" i="1" s="1"/>
  <c r="K322" i="1"/>
  <c r="L322" i="1"/>
  <c r="M322" i="1"/>
  <c r="N322" i="1"/>
  <c r="O322" i="1"/>
  <c r="P322" i="1"/>
  <c r="A323" i="1"/>
  <c r="B323" i="1"/>
  <c r="C323" i="1"/>
  <c r="D323" i="1" s="1"/>
  <c r="X323" i="1" s="1"/>
  <c r="E323" i="1"/>
  <c r="F323" i="1"/>
  <c r="R323" i="1"/>
  <c r="S323" i="1"/>
  <c r="G323" i="1"/>
  <c r="H323" i="1"/>
  <c r="Y323" i="1" s="1"/>
  <c r="AE323" i="1" s="1"/>
  <c r="I323" i="1"/>
  <c r="J323" i="1"/>
  <c r="Z323" i="1"/>
  <c r="AA323" i="1"/>
  <c r="K323" i="1"/>
  <c r="L323" i="1"/>
  <c r="M323" i="1"/>
  <c r="N323" i="1"/>
  <c r="O323" i="1"/>
  <c r="P323" i="1"/>
  <c r="A324" i="1"/>
  <c r="B324" i="1"/>
  <c r="C324" i="1"/>
  <c r="D324" i="1"/>
  <c r="X324" i="1" s="1"/>
  <c r="E324" i="1"/>
  <c r="F324" i="1"/>
  <c r="G324" i="1"/>
  <c r="H324" i="1"/>
  <c r="Y324" i="1"/>
  <c r="AE324" i="1"/>
  <c r="I324" i="1"/>
  <c r="J324" i="1"/>
  <c r="Z324" i="1" s="1"/>
  <c r="AA324" i="1" s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R325" i="1" s="1"/>
  <c r="S325" i="1" s="1"/>
  <c r="G325" i="1"/>
  <c r="H325" i="1"/>
  <c r="Y325" i="1"/>
  <c r="AE325" i="1"/>
  <c r="I325" i="1"/>
  <c r="J325" i="1"/>
  <c r="Z325" i="1" s="1"/>
  <c r="K325" i="1"/>
  <c r="L325" i="1"/>
  <c r="V325" i="1"/>
  <c r="M325" i="1"/>
  <c r="N325" i="1"/>
  <c r="O325" i="1"/>
  <c r="P325" i="1"/>
  <c r="A326" i="1"/>
  <c r="B326" i="1"/>
  <c r="C326" i="1"/>
  <c r="D326" i="1"/>
  <c r="X326" i="1"/>
  <c r="E326" i="1"/>
  <c r="F326" i="1"/>
  <c r="G326" i="1"/>
  <c r="H326" i="1"/>
  <c r="Y326" i="1"/>
  <c r="AE326" i="1" s="1"/>
  <c r="I326" i="1"/>
  <c r="J326" i="1"/>
  <c r="Z326" i="1"/>
  <c r="AA326" i="1"/>
  <c r="K326" i="1"/>
  <c r="L326" i="1"/>
  <c r="V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F328" i="1"/>
  <c r="G328" i="1"/>
  <c r="H328" i="1"/>
  <c r="Y328" i="1" s="1"/>
  <c r="AE328" i="1" s="1"/>
  <c r="I328" i="1"/>
  <c r="J328" i="1"/>
  <c r="Z328" i="1" s="1"/>
  <c r="K328" i="1"/>
  <c r="L328" i="1"/>
  <c r="V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 s="1"/>
  <c r="AE329" i="1"/>
  <c r="I329" i="1"/>
  <c r="J329" i="1"/>
  <c r="Z329" i="1" s="1"/>
  <c r="K329" i="1"/>
  <c r="L329" i="1"/>
  <c r="M329" i="1"/>
  <c r="N329" i="1"/>
  <c r="O329" i="1"/>
  <c r="P329" i="1"/>
  <c r="A330" i="1"/>
  <c r="B330" i="1"/>
  <c r="C330" i="1"/>
  <c r="D330" i="1"/>
  <c r="X330" i="1" s="1"/>
  <c r="E330" i="1"/>
  <c r="F330" i="1"/>
  <c r="G330" i="1"/>
  <c r="H330" i="1"/>
  <c r="Y330" i="1" s="1"/>
  <c r="AE330" i="1" s="1"/>
  <c r="I330" i="1"/>
  <c r="J330" i="1"/>
  <c r="Z330" i="1"/>
  <c r="K330" i="1"/>
  <c r="L330" i="1"/>
  <c r="V330" i="1"/>
  <c r="M330" i="1"/>
  <c r="N330" i="1"/>
  <c r="O330" i="1"/>
  <c r="P330" i="1"/>
  <c r="A331" i="1"/>
  <c r="B331" i="1"/>
  <c r="C331" i="1"/>
  <c r="D331" i="1"/>
  <c r="X331" i="1" s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/>
  <c r="M331" i="1"/>
  <c r="N331" i="1"/>
  <c r="O331" i="1"/>
  <c r="P331" i="1"/>
  <c r="A332" i="1"/>
  <c r="B332" i="1"/>
  <c r="C332" i="1"/>
  <c r="D332" i="1"/>
  <c r="X332" i="1" s="1"/>
  <c r="E332" i="1"/>
  <c r="F332" i="1"/>
  <c r="R332" i="1" s="1"/>
  <c r="S332" i="1" s="1"/>
  <c r="G332" i="1"/>
  <c r="H332" i="1"/>
  <c r="Y332" i="1"/>
  <c r="AE332" i="1" s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 s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/>
  <c r="AE334" i="1"/>
  <c r="I334" i="1"/>
  <c r="J334" i="1"/>
  <c r="Z334" i="1" s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 s="1"/>
  <c r="AE335" i="1"/>
  <c r="I335" i="1"/>
  <c r="J335" i="1"/>
  <c r="Z335" i="1" s="1"/>
  <c r="K335" i="1"/>
  <c r="L335" i="1"/>
  <c r="M335" i="1"/>
  <c r="N335" i="1"/>
  <c r="O335" i="1"/>
  <c r="P335" i="1"/>
  <c r="A336" i="1"/>
  <c r="B336" i="1"/>
  <c r="C336" i="1"/>
  <c r="D336" i="1"/>
  <c r="X336" i="1"/>
  <c r="E336" i="1"/>
  <c r="F336" i="1"/>
  <c r="G336" i="1"/>
  <c r="H336" i="1"/>
  <c r="Y336" i="1" s="1"/>
  <c r="AE336" i="1" s="1"/>
  <c r="I336" i="1"/>
  <c r="J336" i="1"/>
  <c r="Z336" i="1" s="1"/>
  <c r="K336" i="1"/>
  <c r="L336" i="1"/>
  <c r="T336" i="1" s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/>
  <c r="AE337" i="1"/>
  <c r="I337" i="1"/>
  <c r="J337" i="1"/>
  <c r="Z337" i="1"/>
  <c r="K337" i="1"/>
  <c r="L337" i="1"/>
  <c r="V337" i="1"/>
  <c r="M337" i="1"/>
  <c r="N337" i="1"/>
  <c r="O337" i="1"/>
  <c r="P337" i="1"/>
  <c r="A338" i="1"/>
  <c r="B338" i="1"/>
  <c r="C338" i="1"/>
  <c r="D338" i="1"/>
  <c r="X338" i="1"/>
  <c r="E338" i="1"/>
  <c r="F338" i="1"/>
  <c r="G338" i="1"/>
  <c r="H338" i="1"/>
  <c r="Y338" i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/>
  <c r="X339" i="1" s="1"/>
  <c r="E339" i="1"/>
  <c r="F339" i="1"/>
  <c r="G339" i="1"/>
  <c r="H339" i="1"/>
  <c r="Y339" i="1" s="1"/>
  <c r="AE339" i="1" s="1"/>
  <c r="I339" i="1"/>
  <c r="J339" i="1"/>
  <c r="Z339" i="1"/>
  <c r="K339" i="1"/>
  <c r="L339" i="1"/>
  <c r="M339" i="1"/>
  <c r="N339" i="1"/>
  <c r="O339" i="1"/>
  <c r="P339" i="1"/>
  <c r="A340" i="1"/>
  <c r="B340" i="1"/>
  <c r="C340" i="1"/>
  <c r="D340" i="1" s="1"/>
  <c r="X340" i="1"/>
  <c r="E340" i="1"/>
  <c r="F340" i="1"/>
  <c r="G340" i="1"/>
  <c r="H340" i="1"/>
  <c r="Y340" i="1"/>
  <c r="AE340" i="1"/>
  <c r="I340" i="1"/>
  <c r="J340" i="1"/>
  <c r="Z340" i="1" s="1"/>
  <c r="K340" i="1"/>
  <c r="L340" i="1"/>
  <c r="V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R341" i="1" s="1"/>
  <c r="S341" i="1" s="1"/>
  <c r="G341" i="1"/>
  <c r="H341" i="1"/>
  <c r="Y341" i="1" s="1"/>
  <c r="AE341" i="1" s="1"/>
  <c r="I341" i="1"/>
  <c r="J341" i="1"/>
  <c r="Z341" i="1" s="1"/>
  <c r="K341" i="1"/>
  <c r="L341" i="1"/>
  <c r="M341" i="1"/>
  <c r="N341" i="1"/>
  <c r="O341" i="1"/>
  <c r="P341" i="1"/>
  <c r="A342" i="1"/>
  <c r="B342" i="1"/>
  <c r="C342" i="1"/>
  <c r="D342" i="1"/>
  <c r="X342" i="1"/>
  <c r="E342" i="1"/>
  <c r="F342" i="1"/>
  <c r="G342" i="1"/>
  <c r="H342" i="1"/>
  <c r="Y342" i="1" s="1"/>
  <c r="AE342" i="1" s="1"/>
  <c r="I342" i="1"/>
  <c r="J342" i="1"/>
  <c r="Z342" i="1" s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/>
  <c r="I343" i="1"/>
  <c r="J343" i="1"/>
  <c r="Z343" i="1" s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/>
  <c r="I345" i="1"/>
  <c r="J345" i="1"/>
  <c r="Z345" i="1" s="1"/>
  <c r="K345" i="1"/>
  <c r="T345" i="1" s="1"/>
  <c r="U345" i="1" s="1"/>
  <c r="L345" i="1"/>
  <c r="V345" i="1"/>
  <c r="M345" i="1"/>
  <c r="N345" i="1"/>
  <c r="O345" i="1"/>
  <c r="P345" i="1"/>
  <c r="A346" i="1"/>
  <c r="B346" i="1"/>
  <c r="C346" i="1"/>
  <c r="D346" i="1"/>
  <c r="X346" i="1" s="1"/>
  <c r="E346" i="1"/>
  <c r="F346" i="1"/>
  <c r="G346" i="1"/>
  <c r="H346" i="1"/>
  <c r="Y346" i="1"/>
  <c r="AE346" i="1" s="1"/>
  <c r="I346" i="1"/>
  <c r="J346" i="1"/>
  <c r="Z346" i="1" s="1"/>
  <c r="AA346" i="1" s="1"/>
  <c r="K346" i="1"/>
  <c r="L346" i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/>
  <c r="AE347" i="1" s="1"/>
  <c r="I347" i="1"/>
  <c r="J347" i="1"/>
  <c r="Z347" i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G349" i="1"/>
  <c r="H349" i="1"/>
  <c r="Y349" i="1"/>
  <c r="I349" i="1"/>
  <c r="J349" i="1"/>
  <c r="Z349" i="1" s="1"/>
  <c r="K349" i="1"/>
  <c r="L349" i="1"/>
  <c r="V349" i="1"/>
  <c r="M349" i="1"/>
  <c r="N349" i="1"/>
  <c r="O349" i="1"/>
  <c r="P349" i="1"/>
  <c r="A350" i="1"/>
  <c r="B350" i="1"/>
  <c r="C350" i="1"/>
  <c r="D350" i="1"/>
  <c r="X350" i="1"/>
  <c r="E350" i="1"/>
  <c r="F350" i="1"/>
  <c r="G350" i="1"/>
  <c r="H350" i="1"/>
  <c r="Y350" i="1"/>
  <c r="AE350" i="1"/>
  <c r="I350" i="1"/>
  <c r="J350" i="1"/>
  <c r="Z350" i="1" s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/>
  <c r="I352" i="1"/>
  <c r="J352" i="1"/>
  <c r="Z352" i="1"/>
  <c r="K352" i="1"/>
  <c r="L352" i="1"/>
  <c r="V352" i="1"/>
  <c r="M352" i="1"/>
  <c r="N352" i="1"/>
  <c r="O352" i="1"/>
  <c r="P352" i="1"/>
  <c r="A353" i="1"/>
  <c r="B353" i="1"/>
  <c r="C353" i="1"/>
  <c r="D353" i="1"/>
  <c r="X353" i="1"/>
  <c r="E353" i="1"/>
  <c r="F353" i="1"/>
  <c r="G353" i="1"/>
  <c r="H353" i="1"/>
  <c r="Y353" i="1" s="1"/>
  <c r="I353" i="1"/>
  <c r="J353" i="1"/>
  <c r="Z353" i="1"/>
  <c r="K353" i="1"/>
  <c r="L353" i="1"/>
  <c r="V353" i="1" s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/>
  <c r="AE354" i="1"/>
  <c r="I354" i="1"/>
  <c r="J354" i="1"/>
  <c r="Z354" i="1" s="1"/>
  <c r="K354" i="1"/>
  <c r="L354" i="1"/>
  <c r="M354" i="1"/>
  <c r="N354" i="1"/>
  <c r="O354" i="1"/>
  <c r="P354" i="1"/>
  <c r="A355" i="1"/>
  <c r="B355" i="1"/>
  <c r="C355" i="1"/>
  <c r="D355" i="1"/>
  <c r="X355" i="1"/>
  <c r="E355" i="1"/>
  <c r="F355" i="1"/>
  <c r="G355" i="1"/>
  <c r="H355" i="1"/>
  <c r="Y355" i="1" s="1"/>
  <c r="AE355" i="1" s="1"/>
  <c r="I355" i="1"/>
  <c r="J355" i="1"/>
  <c r="Z355" i="1"/>
  <c r="K355" i="1"/>
  <c r="L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/>
  <c r="AE356" i="1" s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/>
  <c r="E357" i="1"/>
  <c r="F357" i="1"/>
  <c r="G357" i="1"/>
  <c r="H357" i="1"/>
  <c r="Y357" i="1" s="1"/>
  <c r="AE357" i="1" s="1"/>
  <c r="I357" i="1"/>
  <c r="J357" i="1"/>
  <c r="Z357" i="1" s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/>
  <c r="AE358" i="1" s="1"/>
  <c r="I358" i="1"/>
  <c r="J358" i="1"/>
  <c r="Z358" i="1"/>
  <c r="K358" i="1"/>
  <c r="L358" i="1"/>
  <c r="M358" i="1"/>
  <c r="N358" i="1"/>
  <c r="O358" i="1"/>
  <c r="P358" i="1"/>
  <c r="A359" i="1"/>
  <c r="B359" i="1"/>
  <c r="C359" i="1"/>
  <c r="D359" i="1"/>
  <c r="X359" i="1" s="1"/>
  <c r="E359" i="1"/>
  <c r="F359" i="1"/>
  <c r="G359" i="1"/>
  <c r="H359" i="1"/>
  <c r="Y359" i="1"/>
  <c r="AE359" i="1" s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/>
  <c r="E360" i="1"/>
  <c r="F360" i="1"/>
  <c r="G360" i="1"/>
  <c r="H360" i="1"/>
  <c r="Y360" i="1" s="1"/>
  <c r="AE360" i="1" s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 s="1"/>
  <c r="AE361" i="1" s="1"/>
  <c r="I361" i="1"/>
  <c r="J361" i="1"/>
  <c r="Z361" i="1" s="1"/>
  <c r="AA361" i="1" s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R362" i="1" s="1"/>
  <c r="S362" i="1" s="1"/>
  <c r="F362" i="1"/>
  <c r="G362" i="1"/>
  <c r="H362" i="1"/>
  <c r="Y362" i="1"/>
  <c r="AE362" i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 s="1"/>
  <c r="AE363" i="1" s="1"/>
  <c r="I363" i="1"/>
  <c r="J363" i="1"/>
  <c r="Z363" i="1" s="1"/>
  <c r="AA363" i="1" s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R364" i="1"/>
  <c r="S364" i="1" s="1"/>
  <c r="G364" i="1"/>
  <c r="H364" i="1"/>
  <c r="Y364" i="1" s="1"/>
  <c r="AE364" i="1" s="1"/>
  <c r="I364" i="1"/>
  <c r="J364" i="1"/>
  <c r="Z364" i="1" s="1"/>
  <c r="AA364" i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/>
  <c r="AE365" i="1" s="1"/>
  <c r="I365" i="1"/>
  <c r="J365" i="1"/>
  <c r="Z365" i="1"/>
  <c r="AA365" i="1"/>
  <c r="K365" i="1"/>
  <c r="L365" i="1"/>
  <c r="T365" i="1"/>
  <c r="U365" i="1" s="1"/>
  <c r="M365" i="1"/>
  <c r="N365" i="1"/>
  <c r="O365" i="1"/>
  <c r="P365" i="1"/>
  <c r="A366" i="1"/>
  <c r="B366" i="1"/>
  <c r="C366" i="1"/>
  <c r="D366" i="1" s="1"/>
  <c r="X366" i="1" s="1"/>
  <c r="E366" i="1"/>
  <c r="F366" i="1"/>
  <c r="G366" i="1"/>
  <c r="H366" i="1"/>
  <c r="Y366" i="1" s="1"/>
  <c r="AE366" i="1" s="1"/>
  <c r="I366" i="1"/>
  <c r="J366" i="1"/>
  <c r="Z366" i="1" s="1"/>
  <c r="AA366" i="1" s="1"/>
  <c r="K366" i="1"/>
  <c r="L366" i="1"/>
  <c r="M366" i="1"/>
  <c r="N366" i="1"/>
  <c r="O366" i="1"/>
  <c r="P366" i="1"/>
  <c r="A367" i="1"/>
  <c r="B367" i="1"/>
  <c r="C367" i="1"/>
  <c r="D367" i="1"/>
  <c r="X367" i="1" s="1"/>
  <c r="E367" i="1"/>
  <c r="F367" i="1"/>
  <c r="G367" i="1"/>
  <c r="H367" i="1"/>
  <c r="Y367" i="1"/>
  <c r="AE367" i="1"/>
  <c r="I367" i="1"/>
  <c r="J367" i="1"/>
  <c r="Z367" i="1" s="1"/>
  <c r="K367" i="1"/>
  <c r="L367" i="1"/>
  <c r="M367" i="1"/>
  <c r="N367" i="1"/>
  <c r="O367" i="1"/>
  <c r="P367" i="1"/>
  <c r="A368" i="1"/>
  <c r="B368" i="1"/>
  <c r="C368" i="1"/>
  <c r="D368" i="1"/>
  <c r="X368" i="1"/>
  <c r="E368" i="1"/>
  <c r="S368" i="1"/>
  <c r="F368" i="1"/>
  <c r="R368" i="1" s="1"/>
  <c r="G368" i="1"/>
  <c r="H368" i="1"/>
  <c r="Y368" i="1"/>
  <c r="AE368" i="1"/>
  <c r="I368" i="1"/>
  <c r="J368" i="1"/>
  <c r="Z368" i="1"/>
  <c r="AA368" i="1" s="1"/>
  <c r="K368" i="1"/>
  <c r="L368" i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 s="1"/>
  <c r="AE369" i="1" s="1"/>
  <c r="I369" i="1"/>
  <c r="J369" i="1"/>
  <c r="Z369" i="1"/>
  <c r="AA369" i="1"/>
  <c r="K369" i="1"/>
  <c r="L369" i="1"/>
  <c r="V369" i="1"/>
  <c r="M369" i="1"/>
  <c r="N369" i="1"/>
  <c r="O369" i="1"/>
  <c r="P369" i="1"/>
  <c r="A370" i="1"/>
  <c r="B370" i="1"/>
  <c r="C370" i="1"/>
  <c r="D370" i="1"/>
  <c r="X370" i="1" s="1"/>
  <c r="E370" i="1"/>
  <c r="F370" i="1"/>
  <c r="G370" i="1"/>
  <c r="H370" i="1"/>
  <c r="Y370" i="1" s="1"/>
  <c r="AE370" i="1" s="1"/>
  <c r="I370" i="1"/>
  <c r="J370" i="1"/>
  <c r="Z370" i="1" s="1"/>
  <c r="AA370" i="1" s="1"/>
  <c r="K370" i="1"/>
  <c r="L370" i="1"/>
  <c r="M370" i="1"/>
  <c r="N370" i="1"/>
  <c r="O370" i="1"/>
  <c r="P370" i="1"/>
  <c r="A371" i="1"/>
  <c r="B371" i="1"/>
  <c r="C371" i="1"/>
  <c r="D371" i="1"/>
  <c r="X371" i="1"/>
  <c r="E371" i="1"/>
  <c r="F371" i="1"/>
  <c r="G371" i="1"/>
  <c r="H371" i="1"/>
  <c r="Y371" i="1"/>
  <c r="AE371" i="1"/>
  <c r="I371" i="1"/>
  <c r="J371" i="1"/>
  <c r="Z371" i="1"/>
  <c r="AA371" i="1" s="1"/>
  <c r="K371" i="1"/>
  <c r="L371" i="1"/>
  <c r="V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 s="1"/>
  <c r="AE372" i="1" s="1"/>
  <c r="I372" i="1"/>
  <c r="J372" i="1"/>
  <c r="Z372" i="1"/>
  <c r="AA372" i="1" s="1"/>
  <c r="K372" i="1"/>
  <c r="L372" i="1"/>
  <c r="M372" i="1"/>
  <c r="N372" i="1"/>
  <c r="O372" i="1"/>
  <c r="P372" i="1"/>
  <c r="A373" i="1"/>
  <c r="B373" i="1"/>
  <c r="C373" i="1"/>
  <c r="D373" i="1" s="1"/>
  <c r="X373" i="1" s="1"/>
  <c r="E373" i="1"/>
  <c r="F373" i="1"/>
  <c r="R373" i="1" s="1"/>
  <c r="S373" i="1" s="1"/>
  <c r="G373" i="1"/>
  <c r="H373" i="1"/>
  <c r="Y373" i="1"/>
  <c r="AE373" i="1" s="1"/>
  <c r="I373" i="1"/>
  <c r="J373" i="1"/>
  <c r="Z373" i="1"/>
  <c r="AA373" i="1"/>
  <c r="K373" i="1"/>
  <c r="L373" i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/>
  <c r="AE374" i="1" s="1"/>
  <c r="I374" i="1"/>
  <c r="J374" i="1"/>
  <c r="Z374" i="1" s="1"/>
  <c r="AA374" i="1" s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 s="1"/>
  <c r="AE375" i="1" s="1"/>
  <c r="I375" i="1"/>
  <c r="J375" i="1"/>
  <c r="Z375" i="1" s="1"/>
  <c r="AA375" i="1"/>
  <c r="K375" i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/>
  <c r="AE376" i="1" s="1"/>
  <c r="I376" i="1"/>
  <c r="J376" i="1"/>
  <c r="Z376" i="1"/>
  <c r="AA376" i="1"/>
  <c r="K376" i="1"/>
  <c r="L376" i="1"/>
  <c r="T376" i="1" s="1"/>
  <c r="M376" i="1"/>
  <c r="N376" i="1"/>
  <c r="O376" i="1"/>
  <c r="P376" i="1"/>
  <c r="A377" i="1"/>
  <c r="B377" i="1"/>
  <c r="C377" i="1"/>
  <c r="D377" i="1"/>
  <c r="X377" i="1" s="1"/>
  <c r="E377" i="1"/>
  <c r="F377" i="1"/>
  <c r="G377" i="1"/>
  <c r="H377" i="1"/>
  <c r="Y377" i="1"/>
  <c r="AE377" i="1"/>
  <c r="I377" i="1"/>
  <c r="J377" i="1"/>
  <c r="Z377" i="1" s="1"/>
  <c r="AA377" i="1" s="1"/>
  <c r="K377" i="1"/>
  <c r="L377" i="1"/>
  <c r="M377" i="1"/>
  <c r="N377" i="1"/>
  <c r="O377" i="1"/>
  <c r="P377" i="1"/>
  <c r="A378" i="1"/>
  <c r="B378" i="1"/>
  <c r="C378" i="1"/>
  <c r="D378" i="1"/>
  <c r="X378" i="1"/>
  <c r="E378" i="1"/>
  <c r="F378" i="1"/>
  <c r="G378" i="1"/>
  <c r="H378" i="1"/>
  <c r="Y378" i="1" s="1"/>
  <c r="AE378" i="1" s="1"/>
  <c r="I378" i="1"/>
  <c r="J378" i="1"/>
  <c r="Z378" i="1"/>
  <c r="AA378" i="1"/>
  <c r="K378" i="1"/>
  <c r="L378" i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/>
  <c r="AE379" i="1"/>
  <c r="I379" i="1"/>
  <c r="J379" i="1"/>
  <c r="Z379" i="1"/>
  <c r="K379" i="1"/>
  <c r="L379" i="1"/>
  <c r="T379" i="1" s="1"/>
  <c r="U379" i="1" s="1"/>
  <c r="V379" i="1"/>
  <c r="M379" i="1"/>
  <c r="N379" i="1"/>
  <c r="O379" i="1"/>
  <c r="P379" i="1"/>
  <c r="A380" i="1"/>
  <c r="B380" i="1"/>
  <c r="C380" i="1"/>
  <c r="D380" i="1"/>
  <c r="X380" i="1"/>
  <c r="E380" i="1"/>
  <c r="R380" i="1"/>
  <c r="S380" i="1" s="1"/>
  <c r="F380" i="1"/>
  <c r="G380" i="1"/>
  <c r="H380" i="1"/>
  <c r="Y380" i="1"/>
  <c r="AE380" i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R381" i="1"/>
  <c r="S381" i="1" s="1"/>
  <c r="F381" i="1"/>
  <c r="G381" i="1"/>
  <c r="H381" i="1"/>
  <c r="Y381" i="1" s="1"/>
  <c r="AE381" i="1" s="1"/>
  <c r="I381" i="1"/>
  <c r="J381" i="1"/>
  <c r="Z381" i="1" s="1"/>
  <c r="AA381" i="1" s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F382" i="1"/>
  <c r="G382" i="1"/>
  <c r="H382" i="1"/>
  <c r="Y382" i="1"/>
  <c r="AE382" i="1" s="1"/>
  <c r="I382" i="1"/>
  <c r="J382" i="1"/>
  <c r="Z382" i="1"/>
  <c r="AA382" i="1"/>
  <c r="K382" i="1"/>
  <c r="L382" i="1"/>
  <c r="M382" i="1"/>
  <c r="N382" i="1"/>
  <c r="O382" i="1"/>
  <c r="P382" i="1"/>
  <c r="A383" i="1"/>
  <c r="B383" i="1"/>
  <c r="C383" i="1"/>
  <c r="D383" i="1" s="1"/>
  <c r="X383" i="1"/>
  <c r="E383" i="1"/>
  <c r="F383" i="1"/>
  <c r="G383" i="1"/>
  <c r="H383" i="1"/>
  <c r="Y383" i="1"/>
  <c r="AE383" i="1"/>
  <c r="I383" i="1"/>
  <c r="J383" i="1"/>
  <c r="Z383" i="1"/>
  <c r="K383" i="1"/>
  <c r="L383" i="1"/>
  <c r="M383" i="1"/>
  <c r="N383" i="1"/>
  <c r="O383" i="1"/>
  <c r="P383" i="1"/>
  <c r="A384" i="1"/>
  <c r="B384" i="1"/>
  <c r="C384" i="1"/>
  <c r="D384" i="1" s="1"/>
  <c r="X384" i="1" s="1"/>
  <c r="E384" i="1"/>
  <c r="F384" i="1"/>
  <c r="R384" i="1" s="1"/>
  <c r="S384" i="1" s="1"/>
  <c r="G384" i="1"/>
  <c r="H384" i="1"/>
  <c r="Y384" i="1" s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/>
  <c r="E386" i="1"/>
  <c r="R386" i="1"/>
  <c r="S386" i="1" s="1"/>
  <c r="F386" i="1"/>
  <c r="G386" i="1"/>
  <c r="H386" i="1"/>
  <c r="Y386" i="1"/>
  <c r="AE386" i="1"/>
  <c r="I386" i="1"/>
  <c r="J386" i="1"/>
  <c r="Z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G387" i="1"/>
  <c r="H387" i="1"/>
  <c r="Y387" i="1"/>
  <c r="AE387" i="1" s="1"/>
  <c r="I387" i="1"/>
  <c r="J387" i="1"/>
  <c r="Z387" i="1"/>
  <c r="AA387" i="1"/>
  <c r="K387" i="1"/>
  <c r="T387" i="1" s="1"/>
  <c r="U387" i="1" s="1"/>
  <c r="L387" i="1"/>
  <c r="M387" i="1"/>
  <c r="N387" i="1"/>
  <c r="O387" i="1"/>
  <c r="P387" i="1"/>
  <c r="A388" i="1"/>
  <c r="B388" i="1"/>
  <c r="C388" i="1"/>
  <c r="D388" i="1" s="1"/>
  <c r="X388" i="1" s="1"/>
  <c r="E388" i="1"/>
  <c r="S388" i="1"/>
  <c r="F388" i="1"/>
  <c r="R388" i="1" s="1"/>
  <c r="G388" i="1"/>
  <c r="H388" i="1"/>
  <c r="Y388" i="1" s="1"/>
  <c r="AE388" i="1" s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R389" i="1"/>
  <c r="S389" i="1"/>
  <c r="G389" i="1"/>
  <c r="H389" i="1"/>
  <c r="Y389" i="1" s="1"/>
  <c r="AE389" i="1" s="1"/>
  <c r="I389" i="1"/>
  <c r="J389" i="1"/>
  <c r="Z389" i="1"/>
  <c r="AA389" i="1"/>
  <c r="K389" i="1"/>
  <c r="L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/>
  <c r="AE390" i="1" s="1"/>
  <c r="I390" i="1"/>
  <c r="J390" i="1"/>
  <c r="Z390" i="1" s="1"/>
  <c r="AA390" i="1" s="1"/>
  <c r="K390" i="1"/>
  <c r="L390" i="1"/>
  <c r="V390" i="1"/>
  <c r="M390" i="1"/>
  <c r="N390" i="1"/>
  <c r="O390" i="1"/>
  <c r="P390" i="1"/>
  <c r="A391" i="1"/>
  <c r="B391" i="1"/>
  <c r="C391" i="1"/>
  <c r="D391" i="1"/>
  <c r="X391" i="1"/>
  <c r="E391" i="1"/>
  <c r="F391" i="1"/>
  <c r="G391" i="1"/>
  <c r="H391" i="1"/>
  <c r="Y391" i="1"/>
  <c r="AE391" i="1"/>
  <c r="I391" i="1"/>
  <c r="J391" i="1"/>
  <c r="Z391" i="1"/>
  <c r="AA391" i="1" s="1"/>
  <c r="K391" i="1"/>
  <c r="L391" i="1"/>
  <c r="V391" i="1"/>
  <c r="M391" i="1"/>
  <c r="N391" i="1"/>
  <c r="O391" i="1"/>
  <c r="P391" i="1"/>
  <c r="A392" i="1"/>
  <c r="B392" i="1"/>
  <c r="C392" i="1"/>
  <c r="D392" i="1"/>
  <c r="X392" i="1"/>
  <c r="E392" i="1"/>
  <c r="F392" i="1"/>
  <c r="G392" i="1"/>
  <c r="H392" i="1"/>
  <c r="Y392" i="1" s="1"/>
  <c r="AE392" i="1" s="1"/>
  <c r="I392" i="1"/>
  <c r="J392" i="1"/>
  <c r="Z392" i="1"/>
  <c r="AA392" i="1" s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G393" i="1"/>
  <c r="H393" i="1"/>
  <c r="Y393" i="1"/>
  <c r="AE393" i="1" s="1"/>
  <c r="I393" i="1"/>
  <c r="J393" i="1"/>
  <c r="Z393" i="1" s="1"/>
  <c r="AA393" i="1" s="1"/>
  <c r="K393" i="1"/>
  <c r="L393" i="1"/>
  <c r="T393" i="1" s="1"/>
  <c r="V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/>
  <c r="AE394" i="1"/>
  <c r="I394" i="1"/>
  <c r="J394" i="1"/>
  <c r="Z394" i="1" s="1"/>
  <c r="AA394" i="1" s="1"/>
  <c r="K394" i="1"/>
  <c r="L394" i="1"/>
  <c r="M394" i="1"/>
  <c r="N394" i="1"/>
  <c r="O394" i="1"/>
  <c r="P394" i="1"/>
  <c r="A395" i="1"/>
  <c r="B395" i="1"/>
  <c r="C395" i="1"/>
  <c r="D395" i="1"/>
  <c r="X395" i="1"/>
  <c r="E395" i="1"/>
  <c r="R395" i="1" s="1"/>
  <c r="F395" i="1"/>
  <c r="G395" i="1"/>
  <c r="H395" i="1"/>
  <c r="Y395" i="1"/>
  <c r="AE395" i="1"/>
  <c r="I395" i="1"/>
  <c r="J395" i="1"/>
  <c r="Z395" i="1" s="1"/>
  <c r="AA395" i="1" s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R396" i="1" s="1"/>
  <c r="S396" i="1" s="1"/>
  <c r="G396" i="1"/>
  <c r="H396" i="1"/>
  <c r="Y396" i="1" s="1"/>
  <c r="AE396" i="1" s="1"/>
  <c r="I396" i="1"/>
  <c r="J396" i="1"/>
  <c r="Z396" i="1" s="1"/>
  <c r="AA396" i="1" s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R397" i="1"/>
  <c r="S397" i="1"/>
  <c r="G397" i="1"/>
  <c r="H397" i="1"/>
  <c r="Y397" i="1" s="1"/>
  <c r="AE397" i="1" s="1"/>
  <c r="I397" i="1"/>
  <c r="J397" i="1"/>
  <c r="Z397" i="1"/>
  <c r="K397" i="1"/>
  <c r="L397" i="1"/>
  <c r="T397" i="1" s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/>
  <c r="AE398" i="1"/>
  <c r="I398" i="1"/>
  <c r="J398" i="1"/>
  <c r="Z398" i="1" s="1"/>
  <c r="K398" i="1"/>
  <c r="L398" i="1"/>
  <c r="V398" i="1"/>
  <c r="M398" i="1"/>
  <c r="N398" i="1"/>
  <c r="O398" i="1"/>
  <c r="P398" i="1"/>
  <c r="A399" i="1"/>
  <c r="B399" i="1"/>
  <c r="C399" i="1"/>
  <c r="D399" i="1"/>
  <c r="X399" i="1" s="1"/>
  <c r="E399" i="1"/>
  <c r="F399" i="1"/>
  <c r="G399" i="1"/>
  <c r="H399" i="1"/>
  <c r="Y399" i="1"/>
  <c r="AE399" i="1"/>
  <c r="I399" i="1"/>
  <c r="J399" i="1"/>
  <c r="Z399" i="1"/>
  <c r="AA399" i="1"/>
  <c r="K399" i="1"/>
  <c r="L399" i="1"/>
  <c r="V399" i="1"/>
  <c r="M399" i="1"/>
  <c r="N399" i="1"/>
  <c r="O399" i="1"/>
  <c r="P399" i="1"/>
  <c r="A400" i="1"/>
  <c r="B400" i="1"/>
  <c r="C400" i="1"/>
  <c r="D400" i="1"/>
  <c r="X400" i="1"/>
  <c r="E400" i="1"/>
  <c r="F400" i="1"/>
  <c r="R400" i="1"/>
  <c r="S400" i="1"/>
  <c r="G400" i="1"/>
  <c r="H400" i="1"/>
  <c r="Y400" i="1"/>
  <c r="AE400" i="1"/>
  <c r="I400" i="1"/>
  <c r="J400" i="1"/>
  <c r="Z400" i="1"/>
  <c r="AA400" i="1" s="1"/>
  <c r="K400" i="1"/>
  <c r="AD400" i="1"/>
  <c r="AF400" i="1" s="1"/>
  <c r="L400" i="1"/>
  <c r="T400" i="1" s="1"/>
  <c r="AC400" i="1" s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/>
  <c r="I401" i="1"/>
  <c r="J401" i="1"/>
  <c r="Z401" i="1" s="1"/>
  <c r="AA401" i="1" s="1"/>
  <c r="K401" i="1"/>
  <c r="L401" i="1"/>
  <c r="V401" i="1"/>
  <c r="M401" i="1"/>
  <c r="N401" i="1"/>
  <c r="O401" i="1"/>
  <c r="P401" i="1"/>
  <c r="A402" i="1"/>
  <c r="B402" i="1"/>
  <c r="C402" i="1"/>
  <c r="D402" i="1"/>
  <c r="X402" i="1"/>
  <c r="E402" i="1"/>
  <c r="F402" i="1"/>
  <c r="G402" i="1"/>
  <c r="H402" i="1"/>
  <c r="Y402" i="1"/>
  <c r="AE402" i="1"/>
  <c r="I402" i="1"/>
  <c r="J402" i="1"/>
  <c r="Z402" i="1" s="1"/>
  <c r="AA402" i="1" s="1"/>
  <c r="K402" i="1"/>
  <c r="L402" i="1"/>
  <c r="M402" i="1"/>
  <c r="N402" i="1"/>
  <c r="O402" i="1"/>
  <c r="P402" i="1"/>
  <c r="A403" i="1"/>
  <c r="B403" i="1"/>
  <c r="C403" i="1"/>
  <c r="D403" i="1"/>
  <c r="X403" i="1"/>
  <c r="E403" i="1"/>
  <c r="F403" i="1"/>
  <c r="R403" i="1"/>
  <c r="G403" i="1"/>
  <c r="H403" i="1"/>
  <c r="Y403" i="1" s="1"/>
  <c r="AE403" i="1" s="1"/>
  <c r="I403" i="1"/>
  <c r="J403" i="1"/>
  <c r="Z403" i="1"/>
  <c r="AA403" i="1" s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R404" i="1"/>
  <c r="S404" i="1"/>
  <c r="G404" i="1"/>
  <c r="H404" i="1"/>
  <c r="Y404" i="1" s="1"/>
  <c r="AE404" i="1" s="1"/>
  <c r="I404" i="1"/>
  <c r="J404" i="1"/>
  <c r="Z404" i="1"/>
  <c r="AA404" i="1"/>
  <c r="K404" i="1"/>
  <c r="T404" i="1"/>
  <c r="L404" i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/>
  <c r="AE405" i="1" s="1"/>
  <c r="I405" i="1"/>
  <c r="J405" i="1"/>
  <c r="Z405" i="1"/>
  <c r="AA405" i="1" s="1"/>
  <c r="K405" i="1"/>
  <c r="T405" i="1" s="1"/>
  <c r="AC405" i="1" s="1"/>
  <c r="AD405" i="1" s="1"/>
  <c r="AF405" i="1" s="1"/>
  <c r="L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 s="1"/>
  <c r="AE406" i="1" s="1"/>
  <c r="I406" i="1"/>
  <c r="J406" i="1"/>
  <c r="Z406" i="1"/>
  <c r="AA406" i="1"/>
  <c r="K406" i="1"/>
  <c r="L406" i="1"/>
  <c r="M406" i="1"/>
  <c r="N406" i="1"/>
  <c r="O406" i="1"/>
  <c r="P406" i="1"/>
  <c r="A407" i="1"/>
  <c r="B407" i="1"/>
  <c r="C407" i="1"/>
  <c r="D407" i="1" s="1"/>
  <c r="X407" i="1" s="1"/>
  <c r="E407" i="1"/>
  <c r="F407" i="1"/>
  <c r="R407" i="1"/>
  <c r="S407" i="1"/>
  <c r="G407" i="1"/>
  <c r="H407" i="1"/>
  <c r="Y407" i="1"/>
  <c r="AE407" i="1" s="1"/>
  <c r="I407" i="1"/>
  <c r="J407" i="1"/>
  <c r="Z407" i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G408" i="1"/>
  <c r="H408" i="1"/>
  <c r="Y408" i="1"/>
  <c r="AE408" i="1"/>
  <c r="I408" i="1"/>
  <c r="J408" i="1"/>
  <c r="Z408" i="1"/>
  <c r="K408" i="1"/>
  <c r="L408" i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 s="1"/>
  <c r="AE409" i="1" s="1"/>
  <c r="I409" i="1"/>
  <c r="J409" i="1"/>
  <c r="Z409" i="1"/>
  <c r="K409" i="1"/>
  <c r="T409" i="1"/>
  <c r="L409" i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/>
  <c r="AE410" i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/>
  <c r="X411" i="1"/>
  <c r="E411" i="1"/>
  <c r="F411" i="1"/>
  <c r="G411" i="1"/>
  <c r="H411" i="1"/>
  <c r="Y411" i="1" s="1"/>
  <c r="AE411" i="1" s="1"/>
  <c r="I411" i="1"/>
  <c r="J411" i="1"/>
  <c r="Z411" i="1" s="1"/>
  <c r="K411" i="1"/>
  <c r="L411" i="1"/>
  <c r="M411" i="1"/>
  <c r="N411" i="1"/>
  <c r="O411" i="1"/>
  <c r="P411" i="1"/>
  <c r="A412" i="1"/>
  <c r="B412" i="1"/>
  <c r="C412" i="1"/>
  <c r="D412" i="1"/>
  <c r="X412" i="1" s="1"/>
  <c r="E412" i="1"/>
  <c r="F412" i="1"/>
  <c r="R412" i="1"/>
  <c r="S412" i="1"/>
  <c r="G412" i="1"/>
  <c r="H412" i="1"/>
  <c r="Y412" i="1"/>
  <c r="AE412" i="1" s="1"/>
  <c r="I412" i="1"/>
  <c r="J412" i="1"/>
  <c r="Z412" i="1"/>
  <c r="K412" i="1"/>
  <c r="T412" i="1" s="1"/>
  <c r="U412" i="1" s="1"/>
  <c r="L412" i="1"/>
  <c r="M412" i="1"/>
  <c r="N412" i="1"/>
  <c r="O412" i="1"/>
  <c r="P412" i="1"/>
  <c r="A413" i="1"/>
  <c r="B413" i="1"/>
  <c r="C413" i="1"/>
  <c r="D413" i="1" s="1"/>
  <c r="X413" i="1" s="1"/>
  <c r="E413" i="1"/>
  <c r="F413" i="1"/>
  <c r="G413" i="1"/>
  <c r="H413" i="1"/>
  <c r="Y413" i="1" s="1"/>
  <c r="AE413" i="1" s="1"/>
  <c r="I413" i="1"/>
  <c r="J413" i="1"/>
  <c r="Z413" i="1" s="1"/>
  <c r="K413" i="1"/>
  <c r="L413" i="1"/>
  <c r="M413" i="1"/>
  <c r="N413" i="1"/>
  <c r="O413" i="1"/>
  <c r="P413" i="1"/>
  <c r="A414" i="1"/>
  <c r="B414" i="1"/>
  <c r="C414" i="1"/>
  <c r="D414" i="1"/>
  <c r="X414" i="1"/>
  <c r="E414" i="1"/>
  <c r="R414" i="1" s="1"/>
  <c r="S414" i="1" s="1"/>
  <c r="F414" i="1"/>
  <c r="G414" i="1"/>
  <c r="H414" i="1"/>
  <c r="Y414" i="1"/>
  <c r="AE414" i="1"/>
  <c r="I414" i="1"/>
  <c r="J414" i="1"/>
  <c r="Z414" i="1" s="1"/>
  <c r="K414" i="1"/>
  <c r="L414" i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 s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/>
  <c r="AE416" i="1"/>
  <c r="I416" i="1"/>
  <c r="J416" i="1"/>
  <c r="Z416" i="1"/>
  <c r="K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R417" i="1"/>
  <c r="S417" i="1" s="1"/>
  <c r="G417" i="1"/>
  <c r="H417" i="1"/>
  <c r="Y417" i="1" s="1"/>
  <c r="AE417" i="1" s="1"/>
  <c r="I417" i="1"/>
  <c r="J417" i="1"/>
  <c r="Z417" i="1"/>
  <c r="AA417" i="1"/>
  <c r="K417" i="1"/>
  <c r="L417" i="1"/>
  <c r="M417" i="1"/>
  <c r="N417" i="1"/>
  <c r="O417" i="1"/>
  <c r="P417" i="1"/>
  <c r="A418" i="1"/>
  <c r="B418" i="1"/>
  <c r="C418" i="1"/>
  <c r="D418" i="1" s="1"/>
  <c r="X418" i="1" s="1"/>
  <c r="E418" i="1"/>
  <c r="F418" i="1"/>
  <c r="G418" i="1"/>
  <c r="H418" i="1"/>
  <c r="Y418" i="1" s="1"/>
  <c r="AE418" i="1" s="1"/>
  <c r="I418" i="1"/>
  <c r="J418" i="1"/>
  <c r="Z418" i="1"/>
  <c r="K418" i="1"/>
  <c r="L418" i="1"/>
  <c r="M418" i="1"/>
  <c r="N418" i="1"/>
  <c r="O418" i="1"/>
  <c r="P418" i="1"/>
  <c r="A419" i="1"/>
  <c r="B419" i="1"/>
  <c r="C419" i="1"/>
  <c r="D419" i="1"/>
  <c r="X419" i="1"/>
  <c r="E419" i="1"/>
  <c r="F419" i="1"/>
  <c r="G419" i="1"/>
  <c r="H419" i="1"/>
  <c r="Y419" i="1"/>
  <c r="AE419" i="1"/>
  <c r="I419" i="1"/>
  <c r="J419" i="1"/>
  <c r="Z419" i="1" s="1"/>
  <c r="K419" i="1"/>
  <c r="L419" i="1"/>
  <c r="M419" i="1"/>
  <c r="N419" i="1"/>
  <c r="O419" i="1"/>
  <c r="P419" i="1"/>
  <c r="A420" i="1"/>
  <c r="B420" i="1"/>
  <c r="C420" i="1"/>
  <c r="D420" i="1" s="1"/>
  <c r="X420" i="1" s="1"/>
  <c r="E420" i="1"/>
  <c r="F420" i="1"/>
  <c r="R420" i="1" s="1"/>
  <c r="S420" i="1" s="1"/>
  <c r="G420" i="1"/>
  <c r="H420" i="1"/>
  <c r="Y420" i="1" s="1"/>
  <c r="AE420" i="1" s="1"/>
  <c r="I420" i="1"/>
  <c r="J420" i="1"/>
  <c r="Z420" i="1" s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R421" i="1"/>
  <c r="S421" i="1"/>
  <c r="G421" i="1"/>
  <c r="H421" i="1"/>
  <c r="Y421" i="1" s="1"/>
  <c r="AE421" i="1" s="1"/>
  <c r="I421" i="1"/>
  <c r="J421" i="1"/>
  <c r="Z421" i="1"/>
  <c r="K421" i="1"/>
  <c r="L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 s="1"/>
  <c r="AE422" i="1" s="1"/>
  <c r="I422" i="1"/>
  <c r="J422" i="1"/>
  <c r="Z422" i="1" s="1"/>
  <c r="K422" i="1"/>
  <c r="L422" i="1"/>
  <c r="M422" i="1"/>
  <c r="N422" i="1"/>
  <c r="O422" i="1"/>
  <c r="P422" i="1"/>
  <c r="A423" i="1"/>
  <c r="B423" i="1"/>
  <c r="C423" i="1"/>
  <c r="D423" i="1"/>
  <c r="X423" i="1"/>
  <c r="E423" i="1"/>
  <c r="F423" i="1"/>
  <c r="G423" i="1"/>
  <c r="H423" i="1"/>
  <c r="Y423" i="1" s="1"/>
  <c r="AE423" i="1" s="1"/>
  <c r="I423" i="1"/>
  <c r="J423" i="1"/>
  <c r="Z423" i="1" s="1"/>
  <c r="K423" i="1"/>
  <c r="L423" i="1"/>
  <c r="M423" i="1"/>
  <c r="N423" i="1"/>
  <c r="O423" i="1"/>
  <c r="P423" i="1"/>
  <c r="A424" i="1"/>
  <c r="B424" i="1"/>
  <c r="C424" i="1"/>
  <c r="D424" i="1"/>
  <c r="X424" i="1" s="1"/>
  <c r="E424" i="1"/>
  <c r="F424" i="1"/>
  <c r="R424" i="1"/>
  <c r="S424" i="1"/>
  <c r="G424" i="1"/>
  <c r="H424" i="1"/>
  <c r="Y424" i="1"/>
  <c r="AE424" i="1" s="1"/>
  <c r="I424" i="1"/>
  <c r="J424" i="1"/>
  <c r="Z424" i="1"/>
  <c r="K424" i="1"/>
  <c r="L424" i="1"/>
  <c r="M424" i="1"/>
  <c r="N424" i="1"/>
  <c r="O424" i="1"/>
  <c r="P424" i="1"/>
  <c r="A425" i="1"/>
  <c r="B425" i="1"/>
  <c r="C425" i="1"/>
  <c r="D425" i="1" s="1"/>
  <c r="X425" i="1" s="1"/>
  <c r="E425" i="1"/>
  <c r="F425" i="1"/>
  <c r="G425" i="1"/>
  <c r="H425" i="1"/>
  <c r="Y425" i="1"/>
  <c r="AE425" i="1"/>
  <c r="I425" i="1"/>
  <c r="J425" i="1"/>
  <c r="Z425" i="1"/>
  <c r="K425" i="1"/>
  <c r="L425" i="1"/>
  <c r="M425" i="1"/>
  <c r="N425" i="1"/>
  <c r="O425" i="1"/>
  <c r="P425" i="1"/>
  <c r="A426" i="1"/>
  <c r="B426" i="1"/>
  <c r="C426" i="1"/>
  <c r="D426" i="1" s="1"/>
  <c r="X426" i="1" s="1"/>
  <c r="E426" i="1"/>
  <c r="F426" i="1"/>
  <c r="R426" i="1"/>
  <c r="S426" i="1" s="1"/>
  <c r="G426" i="1"/>
  <c r="H426" i="1"/>
  <c r="Y426" i="1" s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/>
  <c r="X427" i="1" s="1"/>
  <c r="E427" i="1"/>
  <c r="F427" i="1"/>
  <c r="G427" i="1"/>
  <c r="H427" i="1"/>
  <c r="Y427" i="1"/>
  <c r="AE427" i="1"/>
  <c r="I427" i="1"/>
  <c r="J427" i="1"/>
  <c r="Z427" i="1" s="1"/>
  <c r="K427" i="1"/>
  <c r="L427" i="1"/>
  <c r="M427" i="1"/>
  <c r="N427" i="1"/>
  <c r="O427" i="1"/>
  <c r="P427" i="1"/>
  <c r="A428" i="1"/>
  <c r="B428" i="1"/>
  <c r="C428" i="1"/>
  <c r="D428" i="1"/>
  <c r="X428" i="1" s="1"/>
  <c r="E428" i="1"/>
  <c r="F428" i="1"/>
  <c r="G428" i="1"/>
  <c r="H428" i="1"/>
  <c r="Y428" i="1" s="1"/>
  <c r="AE428" i="1" s="1"/>
  <c r="I428" i="1"/>
  <c r="J428" i="1"/>
  <c r="Z428" i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/>
  <c r="AE429" i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/>
  <c r="X430" i="1" s="1"/>
  <c r="E430" i="1"/>
  <c r="F430" i="1"/>
  <c r="R430" i="1"/>
  <c r="S430" i="1" s="1"/>
  <c r="G430" i="1"/>
  <c r="H430" i="1"/>
  <c r="Y430" i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G431" i="1"/>
  <c r="H431" i="1"/>
  <c r="Y431" i="1" s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/>
  <c r="X432" i="1"/>
  <c r="E432" i="1"/>
  <c r="F432" i="1"/>
  <c r="G432" i="1"/>
  <c r="H432" i="1"/>
  <c r="Y432" i="1"/>
  <c r="AE432" i="1" s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 s="1"/>
  <c r="AE433" i="1" s="1"/>
  <c r="I433" i="1"/>
  <c r="J433" i="1"/>
  <c r="Z433" i="1" s="1"/>
  <c r="K433" i="1"/>
  <c r="L433" i="1"/>
  <c r="M433" i="1"/>
  <c r="N433" i="1"/>
  <c r="O433" i="1"/>
  <c r="P433" i="1"/>
  <c r="A434" i="1"/>
  <c r="B434" i="1"/>
  <c r="C434" i="1"/>
  <c r="D434" i="1"/>
  <c r="X434" i="1" s="1"/>
  <c r="E434" i="1"/>
  <c r="F434" i="1"/>
  <c r="G434" i="1"/>
  <c r="H434" i="1"/>
  <c r="Y434" i="1"/>
  <c r="AE434" i="1" s="1"/>
  <c r="I434" i="1"/>
  <c r="J434" i="1"/>
  <c r="Z434" i="1" s="1"/>
  <c r="K434" i="1"/>
  <c r="L434" i="1"/>
  <c r="T434" i="1" s="1"/>
  <c r="M434" i="1"/>
  <c r="N434" i="1"/>
  <c r="O434" i="1"/>
  <c r="P434" i="1"/>
  <c r="A435" i="1"/>
  <c r="B435" i="1"/>
  <c r="C435" i="1"/>
  <c r="D435" i="1"/>
  <c r="X435" i="1"/>
  <c r="E435" i="1"/>
  <c r="F435" i="1"/>
  <c r="G435" i="1"/>
  <c r="H435" i="1"/>
  <c r="Y435" i="1"/>
  <c r="AE435" i="1"/>
  <c r="I435" i="1"/>
  <c r="J435" i="1"/>
  <c r="Z435" i="1" s="1"/>
  <c r="AA435" i="1" s="1"/>
  <c r="K435" i="1"/>
  <c r="L435" i="1"/>
  <c r="M435" i="1"/>
  <c r="N435" i="1"/>
  <c r="O435" i="1"/>
  <c r="P435" i="1"/>
  <c r="A436" i="1"/>
  <c r="B436" i="1"/>
  <c r="C436" i="1"/>
  <c r="D436" i="1" s="1"/>
  <c r="X436" i="1" s="1"/>
  <c r="E436" i="1"/>
  <c r="F436" i="1"/>
  <c r="G436" i="1"/>
  <c r="H436" i="1"/>
  <c r="Y436" i="1" s="1"/>
  <c r="AE436" i="1" s="1"/>
  <c r="I436" i="1"/>
  <c r="J436" i="1"/>
  <c r="Z436" i="1"/>
  <c r="K436" i="1"/>
  <c r="L436" i="1"/>
  <c r="V436" i="1" s="1"/>
  <c r="M436" i="1"/>
  <c r="N436" i="1"/>
  <c r="O436" i="1"/>
  <c r="P436" i="1"/>
  <c r="A437" i="1"/>
  <c r="B437" i="1"/>
  <c r="C437" i="1"/>
  <c r="D437" i="1" s="1"/>
  <c r="X437" i="1" s="1"/>
  <c r="E437" i="1"/>
  <c r="F437" i="1"/>
  <c r="R437" i="1"/>
  <c r="S437" i="1"/>
  <c r="G437" i="1"/>
  <c r="H437" i="1"/>
  <c r="Y437" i="1" s="1"/>
  <c r="AE437" i="1"/>
  <c r="I437" i="1"/>
  <c r="J437" i="1"/>
  <c r="Z437" i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R438" i="1" s="1"/>
  <c r="S438" i="1" s="1"/>
  <c r="G438" i="1"/>
  <c r="H438" i="1"/>
  <c r="Y438" i="1" s="1"/>
  <c r="AE438" i="1" s="1"/>
  <c r="I438" i="1"/>
  <c r="J438" i="1"/>
  <c r="Z438" i="1" s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F439" i="1"/>
  <c r="R439" i="1" s="1"/>
  <c r="S439" i="1" s="1"/>
  <c r="G439" i="1"/>
  <c r="H439" i="1"/>
  <c r="Y439" i="1"/>
  <c r="AE439" i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/>
  <c r="AE440" i="1"/>
  <c r="I440" i="1"/>
  <c r="J440" i="1"/>
  <c r="Z440" i="1"/>
  <c r="K440" i="1"/>
  <c r="T440" i="1" s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R441" i="1"/>
  <c r="S441" i="1" s="1"/>
  <c r="F441" i="1"/>
  <c r="G441" i="1"/>
  <c r="H441" i="1"/>
  <c r="Y441" i="1"/>
  <c r="AE441" i="1" s="1"/>
  <c r="I441" i="1"/>
  <c r="J441" i="1"/>
  <c r="Z441" i="1" s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/>
  <c r="E442" i="1"/>
  <c r="F442" i="1"/>
  <c r="R442" i="1" s="1"/>
  <c r="S442" i="1" s="1"/>
  <c r="G442" i="1"/>
  <c r="H442" i="1"/>
  <c r="Y442" i="1" s="1"/>
  <c r="AE442" i="1"/>
  <c r="I442" i="1"/>
  <c r="J442" i="1"/>
  <c r="Z442" i="1" s="1"/>
  <c r="AA442" i="1" s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/>
  <c r="E443" i="1"/>
  <c r="F443" i="1"/>
  <c r="G443" i="1"/>
  <c r="H443" i="1"/>
  <c r="Y443" i="1" s="1"/>
  <c r="AE443" i="1" s="1"/>
  <c r="I443" i="1"/>
  <c r="J443" i="1"/>
  <c r="Z443" i="1" s="1"/>
  <c r="K443" i="1"/>
  <c r="L443" i="1"/>
  <c r="M443" i="1"/>
  <c r="N443" i="1"/>
  <c r="O443" i="1"/>
  <c r="P443" i="1"/>
  <c r="A444" i="1"/>
  <c r="B444" i="1"/>
  <c r="C444" i="1"/>
  <c r="D444" i="1"/>
  <c r="X444" i="1" s="1"/>
  <c r="E444" i="1"/>
  <c r="F444" i="1"/>
  <c r="G444" i="1"/>
  <c r="H444" i="1"/>
  <c r="I444" i="1"/>
  <c r="J444" i="1"/>
  <c r="Z444" i="1" s="1"/>
  <c r="K444" i="1"/>
  <c r="L444" i="1"/>
  <c r="V444" i="1"/>
  <c r="M444" i="1"/>
  <c r="N444" i="1"/>
  <c r="O444" i="1"/>
  <c r="P444" i="1"/>
  <c r="Y444" i="1"/>
  <c r="AE444" i="1"/>
  <c r="A445" i="1"/>
  <c r="B445" i="1"/>
  <c r="C445" i="1"/>
  <c r="D445" i="1"/>
  <c r="X445" i="1" s="1"/>
  <c r="E445" i="1"/>
  <c r="F445" i="1"/>
  <c r="R445" i="1" s="1"/>
  <c r="S445" i="1" s="1"/>
  <c r="G445" i="1"/>
  <c r="H445" i="1"/>
  <c r="Y445" i="1"/>
  <c r="AE445" i="1" s="1"/>
  <c r="I445" i="1"/>
  <c r="J445" i="1"/>
  <c r="Z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 s="1"/>
  <c r="E446" i="1"/>
  <c r="F446" i="1"/>
  <c r="R446" i="1" s="1"/>
  <c r="S446" i="1" s="1"/>
  <c r="G446" i="1"/>
  <c r="H446" i="1"/>
  <c r="Y446" i="1" s="1"/>
  <c r="AE446" i="1"/>
  <c r="I446" i="1"/>
  <c r="J446" i="1"/>
  <c r="Z446" i="1" s="1"/>
  <c r="AA446" i="1" s="1"/>
  <c r="K446" i="1"/>
  <c r="L446" i="1"/>
  <c r="V446" i="1" s="1"/>
  <c r="M446" i="1"/>
  <c r="N446" i="1"/>
  <c r="O446" i="1"/>
  <c r="P446" i="1"/>
  <c r="A447" i="1"/>
  <c r="B447" i="1"/>
  <c r="C447" i="1"/>
  <c r="D447" i="1" s="1"/>
  <c r="X447" i="1"/>
  <c r="E447" i="1"/>
  <c r="F447" i="1"/>
  <c r="R447" i="1"/>
  <c r="S447" i="1" s="1"/>
  <c r="G447" i="1"/>
  <c r="H447" i="1"/>
  <c r="Y447" i="1" s="1"/>
  <c r="AE447" i="1"/>
  <c r="I447" i="1"/>
  <c r="J447" i="1"/>
  <c r="Z447" i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/>
  <c r="AE448" i="1" s="1"/>
  <c r="I448" i="1"/>
  <c r="J448" i="1"/>
  <c r="K448" i="1"/>
  <c r="L448" i="1"/>
  <c r="M448" i="1"/>
  <c r="N448" i="1"/>
  <c r="O448" i="1"/>
  <c r="P448" i="1"/>
  <c r="Z448" i="1"/>
  <c r="AA448" i="1" s="1"/>
  <c r="A449" i="1"/>
  <c r="B449" i="1"/>
  <c r="C449" i="1"/>
  <c r="D449" i="1" s="1"/>
  <c r="X449" i="1" s="1"/>
  <c r="E449" i="1"/>
  <c r="F449" i="1"/>
  <c r="G449" i="1"/>
  <c r="H449" i="1"/>
  <c r="Y449" i="1"/>
  <c r="AE449" i="1" s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 s="1"/>
  <c r="AE450" i="1"/>
  <c r="I450" i="1"/>
  <c r="J450" i="1"/>
  <c r="K450" i="1"/>
  <c r="L450" i="1"/>
  <c r="V450" i="1" s="1"/>
  <c r="M450" i="1"/>
  <c r="N450" i="1"/>
  <c r="O450" i="1"/>
  <c r="P450" i="1"/>
  <c r="Z450" i="1"/>
  <c r="A451" i="1"/>
  <c r="B451" i="1"/>
  <c r="C451" i="1"/>
  <c r="D451" i="1" s="1"/>
  <c r="X451" i="1" s="1"/>
  <c r="E451" i="1"/>
  <c r="F451" i="1"/>
  <c r="G451" i="1"/>
  <c r="H451" i="1"/>
  <c r="Y451" i="1"/>
  <c r="AE451" i="1" s="1"/>
  <c r="I451" i="1"/>
  <c r="J451" i="1"/>
  <c r="Z451" i="1"/>
  <c r="K451" i="1"/>
  <c r="L451" i="1"/>
  <c r="M451" i="1"/>
  <c r="N451" i="1"/>
  <c r="O451" i="1"/>
  <c r="P451" i="1"/>
  <c r="A452" i="1"/>
  <c r="B452" i="1"/>
  <c r="C452" i="1"/>
  <c r="D452" i="1"/>
  <c r="X452" i="1" s="1"/>
  <c r="E452" i="1"/>
  <c r="F452" i="1"/>
  <c r="G452" i="1"/>
  <c r="H452" i="1"/>
  <c r="Y452" i="1"/>
  <c r="AE452" i="1"/>
  <c r="I452" i="1"/>
  <c r="J452" i="1"/>
  <c r="Z452" i="1"/>
  <c r="K452" i="1"/>
  <c r="L452" i="1"/>
  <c r="V452" i="1" s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 s="1"/>
  <c r="AE453" i="1" s="1"/>
  <c r="I453" i="1"/>
  <c r="J453" i="1"/>
  <c r="Z453" i="1" s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 s="1"/>
  <c r="AE454" i="1" s="1"/>
  <c r="I454" i="1"/>
  <c r="J454" i="1"/>
  <c r="Z454" i="1" s="1"/>
  <c r="AA454" i="1"/>
  <c r="K454" i="1"/>
  <c r="L454" i="1"/>
  <c r="V454" i="1"/>
  <c r="M454" i="1"/>
  <c r="N454" i="1"/>
  <c r="O454" i="1"/>
  <c r="P454" i="1"/>
  <c r="A455" i="1"/>
  <c r="B455" i="1"/>
  <c r="C455" i="1"/>
  <c r="D455" i="1"/>
  <c r="X455" i="1"/>
  <c r="E455" i="1"/>
  <c r="F455" i="1"/>
  <c r="G455" i="1"/>
  <c r="H455" i="1"/>
  <c r="Y455" i="1" s="1"/>
  <c r="AE455" i="1"/>
  <c r="I455" i="1"/>
  <c r="J455" i="1"/>
  <c r="Z455" i="1" s="1"/>
  <c r="K455" i="1"/>
  <c r="L455" i="1"/>
  <c r="V455" i="1" s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 s="1"/>
  <c r="AE456" i="1" s="1"/>
  <c r="I456" i="1"/>
  <c r="J456" i="1"/>
  <c r="Z456" i="1"/>
  <c r="AA456" i="1"/>
  <c r="K456" i="1"/>
  <c r="L456" i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/>
  <c r="AE457" i="1" s="1"/>
  <c r="I457" i="1"/>
  <c r="J457" i="1"/>
  <c r="Z457" i="1" s="1"/>
  <c r="AA457" i="1" s="1"/>
  <c r="K457" i="1"/>
  <c r="L457" i="1"/>
  <c r="V457" i="1"/>
  <c r="M457" i="1"/>
  <c r="N457" i="1"/>
  <c r="O457" i="1"/>
  <c r="P457" i="1"/>
  <c r="A458" i="1"/>
  <c r="B458" i="1"/>
  <c r="C458" i="1"/>
  <c r="D458" i="1"/>
  <c r="X458" i="1" s="1"/>
  <c r="E458" i="1"/>
  <c r="F458" i="1"/>
  <c r="R458" i="1" s="1"/>
  <c r="S458" i="1" s="1"/>
  <c r="G458" i="1"/>
  <c r="H458" i="1"/>
  <c r="Y458" i="1" s="1"/>
  <c r="AE458" i="1" s="1"/>
  <c r="I458" i="1"/>
  <c r="J458" i="1"/>
  <c r="Z458" i="1" s="1"/>
  <c r="AA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/>
  <c r="I459" i="1"/>
  <c r="J459" i="1"/>
  <c r="Z459" i="1" s="1"/>
  <c r="AA459" i="1" s="1"/>
  <c r="K459" i="1"/>
  <c r="L459" i="1"/>
  <c r="V459" i="1"/>
  <c r="M459" i="1"/>
  <c r="N459" i="1"/>
  <c r="O459" i="1"/>
  <c r="P459" i="1"/>
  <c r="A460" i="1"/>
  <c r="B460" i="1"/>
  <c r="C460" i="1"/>
  <c r="D460" i="1"/>
  <c r="X460" i="1"/>
  <c r="E460" i="1"/>
  <c r="S460" i="1"/>
  <c r="F460" i="1"/>
  <c r="R460" i="1" s="1"/>
  <c r="G460" i="1"/>
  <c r="H460" i="1"/>
  <c r="Y460" i="1" s="1"/>
  <c r="AE460" i="1"/>
  <c r="I460" i="1"/>
  <c r="J460" i="1"/>
  <c r="Z460" i="1"/>
  <c r="K460" i="1"/>
  <c r="L460" i="1"/>
  <c r="V460" i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 s="1"/>
  <c r="AE461" i="1" s="1"/>
  <c r="I461" i="1"/>
  <c r="J461" i="1"/>
  <c r="Z461" i="1"/>
  <c r="K461" i="1"/>
  <c r="L461" i="1"/>
  <c r="V461" i="1"/>
  <c r="M461" i="1"/>
  <c r="N461" i="1"/>
  <c r="O461" i="1"/>
  <c r="P461" i="1"/>
  <c r="A462" i="1"/>
  <c r="B462" i="1"/>
  <c r="C462" i="1"/>
  <c r="D462" i="1"/>
  <c r="X462" i="1" s="1"/>
  <c r="E462" i="1"/>
  <c r="R462" i="1"/>
  <c r="S462" i="1" s="1"/>
  <c r="F462" i="1"/>
  <c r="G462" i="1"/>
  <c r="H462" i="1"/>
  <c r="Y462" i="1"/>
  <c r="AE462" i="1" s="1"/>
  <c r="I462" i="1"/>
  <c r="J462" i="1"/>
  <c r="Z462" i="1" s="1"/>
  <c r="AA462" i="1" s="1"/>
  <c r="K462" i="1"/>
  <c r="L462" i="1"/>
  <c r="V462" i="1"/>
  <c r="M462" i="1"/>
  <c r="N462" i="1"/>
  <c r="O462" i="1"/>
  <c r="P462" i="1"/>
  <c r="A463" i="1"/>
  <c r="B463" i="1"/>
  <c r="C463" i="1"/>
  <c r="D463" i="1"/>
  <c r="X463" i="1" s="1"/>
  <c r="E463" i="1"/>
  <c r="F463" i="1"/>
  <c r="R463" i="1" s="1"/>
  <c r="S463" i="1" s="1"/>
  <c r="G463" i="1"/>
  <c r="H463" i="1"/>
  <c r="Y463" i="1"/>
  <c r="AE463" i="1" s="1"/>
  <c r="I463" i="1"/>
  <c r="J463" i="1"/>
  <c r="Z463" i="1" s="1"/>
  <c r="AA463" i="1"/>
  <c r="K463" i="1"/>
  <c r="T463" i="1"/>
  <c r="AB463" i="1" s="1"/>
  <c r="L463" i="1"/>
  <c r="V463" i="1" s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/>
  <c r="AE464" i="1" s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F465" i="1"/>
  <c r="G465" i="1"/>
  <c r="H465" i="1"/>
  <c r="Y465" i="1"/>
  <c r="AE465" i="1" s="1"/>
  <c r="I465" i="1"/>
  <c r="J465" i="1"/>
  <c r="Z465" i="1" s="1"/>
  <c r="K465" i="1"/>
  <c r="L465" i="1"/>
  <c r="V465" i="1" s="1"/>
  <c r="M465" i="1"/>
  <c r="N465" i="1"/>
  <c r="O465" i="1"/>
  <c r="P465" i="1"/>
  <c r="A466" i="1"/>
  <c r="B466" i="1"/>
  <c r="C466" i="1"/>
  <c r="D466" i="1" s="1"/>
  <c r="X466" i="1" s="1"/>
  <c r="E466" i="1"/>
  <c r="F466" i="1"/>
  <c r="R466" i="1"/>
  <c r="S466" i="1" s="1"/>
  <c r="G466" i="1"/>
  <c r="H466" i="1"/>
  <c r="Y466" i="1" s="1"/>
  <c r="AE466" i="1" s="1"/>
  <c r="I466" i="1"/>
  <c r="J466" i="1"/>
  <c r="Z466" i="1"/>
  <c r="AA466" i="1"/>
  <c r="K466" i="1"/>
  <c r="L466" i="1"/>
  <c r="V466" i="1" s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 s="1"/>
  <c r="AE467" i="1"/>
  <c r="I467" i="1"/>
  <c r="J467" i="1"/>
  <c r="Z467" i="1" s="1"/>
  <c r="K467" i="1"/>
  <c r="L467" i="1"/>
  <c r="M467" i="1"/>
  <c r="N467" i="1"/>
  <c r="O467" i="1"/>
  <c r="P467" i="1"/>
  <c r="A468" i="1"/>
  <c r="B468" i="1"/>
  <c r="C468" i="1"/>
  <c r="D468" i="1"/>
  <c r="X468" i="1"/>
  <c r="E468" i="1"/>
  <c r="F468" i="1"/>
  <c r="R468" i="1" s="1"/>
  <c r="S468" i="1" s="1"/>
  <c r="G468" i="1"/>
  <c r="H468" i="1"/>
  <c r="I468" i="1"/>
  <c r="J468" i="1"/>
  <c r="Z468" i="1" s="1"/>
  <c r="K468" i="1"/>
  <c r="L468" i="1"/>
  <c r="M468" i="1"/>
  <c r="N468" i="1"/>
  <c r="O468" i="1"/>
  <c r="P468" i="1"/>
  <c r="Y468" i="1"/>
  <c r="AE468" i="1" s="1"/>
  <c r="A469" i="1"/>
  <c r="B469" i="1"/>
  <c r="C469" i="1"/>
  <c r="D469" i="1" s="1"/>
  <c r="X469" i="1" s="1"/>
  <c r="E469" i="1"/>
  <c r="F469" i="1"/>
  <c r="R469" i="1" s="1"/>
  <c r="S469" i="1" s="1"/>
  <c r="G469" i="1"/>
  <c r="H469" i="1"/>
  <c r="I469" i="1"/>
  <c r="J469" i="1"/>
  <c r="Z469" i="1" s="1"/>
  <c r="K469" i="1"/>
  <c r="L469" i="1"/>
  <c r="T469" i="1"/>
  <c r="M469" i="1"/>
  <c r="N469" i="1"/>
  <c r="O469" i="1"/>
  <c r="P469" i="1"/>
  <c r="Y469" i="1"/>
  <c r="AE469" i="1" s="1"/>
  <c r="A470" i="1"/>
  <c r="B470" i="1"/>
  <c r="C470" i="1"/>
  <c r="D470" i="1" s="1"/>
  <c r="X470" i="1"/>
  <c r="E470" i="1"/>
  <c r="F470" i="1"/>
  <c r="G470" i="1"/>
  <c r="H470" i="1"/>
  <c r="I470" i="1"/>
  <c r="J470" i="1"/>
  <c r="Z470" i="1" s="1"/>
  <c r="AA470" i="1"/>
  <c r="K470" i="1"/>
  <c r="L470" i="1"/>
  <c r="V470" i="1" s="1"/>
  <c r="M470" i="1"/>
  <c r="N470" i="1"/>
  <c r="O470" i="1"/>
  <c r="P470" i="1"/>
  <c r="Y470" i="1"/>
  <c r="AE470" i="1"/>
  <c r="A471" i="1"/>
  <c r="B471" i="1"/>
  <c r="C471" i="1"/>
  <c r="D471" i="1"/>
  <c r="X471" i="1"/>
  <c r="E471" i="1"/>
  <c r="F471" i="1"/>
  <c r="G471" i="1"/>
  <c r="H471" i="1"/>
  <c r="Y471" i="1" s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/>
  <c r="E472" i="1"/>
  <c r="F472" i="1"/>
  <c r="G472" i="1"/>
  <c r="H472" i="1"/>
  <c r="Y472" i="1"/>
  <c r="AE472" i="1" s="1"/>
  <c r="I472" i="1"/>
  <c r="J472" i="1"/>
  <c r="Z472" i="1"/>
  <c r="AA472" i="1" s="1"/>
  <c r="K472" i="1"/>
  <c r="L472" i="1"/>
  <c r="V472" i="1"/>
  <c r="M472" i="1"/>
  <c r="N472" i="1"/>
  <c r="O472" i="1"/>
  <c r="P472" i="1"/>
  <c r="A473" i="1"/>
  <c r="B473" i="1"/>
  <c r="C473" i="1"/>
  <c r="D473" i="1"/>
  <c r="X473" i="1" s="1"/>
  <c r="E473" i="1"/>
  <c r="R473" i="1"/>
  <c r="S473" i="1"/>
  <c r="F473" i="1"/>
  <c r="G473" i="1"/>
  <c r="H473" i="1"/>
  <c r="I473" i="1"/>
  <c r="J473" i="1"/>
  <c r="Z473" i="1" s="1"/>
  <c r="AA473" i="1"/>
  <c r="K473" i="1"/>
  <c r="L473" i="1"/>
  <c r="M473" i="1"/>
  <c r="N473" i="1"/>
  <c r="O473" i="1"/>
  <c r="P473" i="1"/>
  <c r="Y473" i="1"/>
  <c r="AE473" i="1"/>
  <c r="A474" i="1"/>
  <c r="B474" i="1"/>
  <c r="C474" i="1"/>
  <c r="D474" i="1" s="1"/>
  <c r="X474" i="1"/>
  <c r="E474" i="1"/>
  <c r="R474" i="1" s="1"/>
  <c r="S474" i="1" s="1"/>
  <c r="F474" i="1"/>
  <c r="G474" i="1"/>
  <c r="H474" i="1"/>
  <c r="Y474" i="1" s="1"/>
  <c r="AE474" i="1"/>
  <c r="I474" i="1"/>
  <c r="J474" i="1"/>
  <c r="Z474" i="1"/>
  <c r="K474" i="1"/>
  <c r="L474" i="1"/>
  <c r="V474" i="1"/>
  <c r="M474" i="1"/>
  <c r="N474" i="1"/>
  <c r="O474" i="1"/>
  <c r="P474" i="1"/>
  <c r="A475" i="1"/>
  <c r="B475" i="1"/>
  <c r="C475" i="1"/>
  <c r="D475" i="1"/>
  <c r="X475" i="1" s="1"/>
  <c r="E475" i="1"/>
  <c r="F475" i="1"/>
  <c r="R475" i="1" s="1"/>
  <c r="S475" i="1"/>
  <c r="G475" i="1"/>
  <c r="H475" i="1"/>
  <c r="Y475" i="1"/>
  <c r="AE475" i="1" s="1"/>
  <c r="I475" i="1"/>
  <c r="J475" i="1"/>
  <c r="Z475" i="1" s="1"/>
  <c r="K475" i="1"/>
  <c r="L475" i="1"/>
  <c r="V475" i="1" s="1"/>
  <c r="M475" i="1"/>
  <c r="N475" i="1"/>
  <c r="O475" i="1"/>
  <c r="P475" i="1"/>
  <c r="A476" i="1"/>
  <c r="B476" i="1"/>
  <c r="C476" i="1"/>
  <c r="D476" i="1" s="1"/>
  <c r="X476" i="1"/>
  <c r="E476" i="1"/>
  <c r="F476" i="1"/>
  <c r="R476" i="1" s="1"/>
  <c r="S476" i="1"/>
  <c r="G476" i="1"/>
  <c r="H476" i="1"/>
  <c r="Y476" i="1" s="1"/>
  <c r="AE476" i="1"/>
  <c r="I476" i="1"/>
  <c r="J476" i="1"/>
  <c r="Z476" i="1" s="1"/>
  <c r="K476" i="1"/>
  <c r="L476" i="1"/>
  <c r="V476" i="1"/>
  <c r="M476" i="1"/>
  <c r="N476" i="1"/>
  <c r="O476" i="1"/>
  <c r="P476" i="1"/>
  <c r="A477" i="1"/>
  <c r="B477" i="1"/>
  <c r="C477" i="1"/>
  <c r="D477" i="1"/>
  <c r="X477" i="1" s="1"/>
  <c r="E477" i="1"/>
  <c r="F477" i="1"/>
  <c r="G477" i="1"/>
  <c r="H477" i="1"/>
  <c r="Y477" i="1" s="1"/>
  <c r="AE477" i="1" s="1"/>
  <c r="I477" i="1"/>
  <c r="J477" i="1"/>
  <c r="Z477" i="1"/>
  <c r="AA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R478" i="1"/>
  <c r="S478" i="1" s="1"/>
  <c r="G478" i="1"/>
  <c r="H478" i="1"/>
  <c r="Y478" i="1" s="1"/>
  <c r="AE478" i="1"/>
  <c r="I478" i="1"/>
  <c r="J478" i="1"/>
  <c r="Z478" i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F479" i="1"/>
  <c r="G479" i="1"/>
  <c r="H479" i="1"/>
  <c r="Y479" i="1"/>
  <c r="AE479" i="1" s="1"/>
  <c r="I479" i="1"/>
  <c r="J479" i="1"/>
  <c r="Z479" i="1"/>
  <c r="K479" i="1"/>
  <c r="L479" i="1"/>
  <c r="V479" i="1"/>
  <c r="M479" i="1"/>
  <c r="N479" i="1"/>
  <c r="O479" i="1"/>
  <c r="P479" i="1"/>
  <c r="A480" i="1"/>
  <c r="B480" i="1"/>
  <c r="C480" i="1"/>
  <c r="D480" i="1"/>
  <c r="X480" i="1" s="1"/>
  <c r="E480" i="1"/>
  <c r="F480" i="1"/>
  <c r="G480" i="1"/>
  <c r="H480" i="1"/>
  <c r="Y480" i="1" s="1"/>
  <c r="AE480" i="1" s="1"/>
  <c r="I480" i="1"/>
  <c r="J480" i="1"/>
  <c r="Z480" i="1" s="1"/>
  <c r="K480" i="1"/>
  <c r="L480" i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G481" i="1"/>
  <c r="H481" i="1"/>
  <c r="Y481" i="1" s="1"/>
  <c r="AE481" i="1" s="1"/>
  <c r="I481" i="1"/>
  <c r="J481" i="1"/>
  <c r="Z481" i="1" s="1"/>
  <c r="AA481" i="1"/>
  <c r="AB481" i="1"/>
  <c r="K481" i="1"/>
  <c r="T481" i="1" s="1"/>
  <c r="U481" i="1" s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R482" i="1" s="1"/>
  <c r="G482" i="1"/>
  <c r="H482" i="1"/>
  <c r="Y482" i="1"/>
  <c r="AE482" i="1"/>
  <c r="I482" i="1"/>
  <c r="J482" i="1"/>
  <c r="Z482" i="1"/>
  <c r="K482" i="1"/>
  <c r="L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I483" i="1"/>
  <c r="J483" i="1"/>
  <c r="Z483" i="1"/>
  <c r="AA483" i="1" s="1"/>
  <c r="K483" i="1"/>
  <c r="L483" i="1"/>
  <c r="M483" i="1"/>
  <c r="N483" i="1"/>
  <c r="O483" i="1"/>
  <c r="P483" i="1"/>
  <c r="Y483" i="1"/>
  <c r="AE483" i="1" s="1"/>
  <c r="A484" i="1"/>
  <c r="B484" i="1"/>
  <c r="C484" i="1"/>
  <c r="D484" i="1" s="1"/>
  <c r="X484" i="1"/>
  <c r="E484" i="1"/>
  <c r="F484" i="1"/>
  <c r="G484" i="1"/>
  <c r="H484" i="1"/>
  <c r="Y484" i="1"/>
  <c r="AE484" i="1" s="1"/>
  <c r="I484" i="1"/>
  <c r="J484" i="1"/>
  <c r="Z484" i="1"/>
  <c r="K484" i="1"/>
  <c r="L484" i="1"/>
  <c r="T484" i="1"/>
  <c r="M484" i="1"/>
  <c r="N484" i="1"/>
  <c r="O484" i="1"/>
  <c r="P484" i="1"/>
  <c r="A485" i="1"/>
  <c r="B485" i="1"/>
  <c r="C485" i="1"/>
  <c r="D485" i="1"/>
  <c r="X485" i="1" s="1"/>
  <c r="E485" i="1"/>
  <c r="F485" i="1"/>
  <c r="G485" i="1"/>
  <c r="H485" i="1"/>
  <c r="Y485" i="1" s="1"/>
  <c r="AE485" i="1" s="1"/>
  <c r="I485" i="1"/>
  <c r="J485" i="1"/>
  <c r="Z485" i="1"/>
  <c r="K485" i="1"/>
  <c r="L485" i="1"/>
  <c r="V485" i="1"/>
  <c r="M485" i="1"/>
  <c r="N485" i="1"/>
  <c r="O485" i="1"/>
  <c r="P485" i="1"/>
  <c r="A486" i="1"/>
  <c r="B486" i="1"/>
  <c r="C486" i="1"/>
  <c r="D486" i="1"/>
  <c r="X486" i="1"/>
  <c r="E486" i="1"/>
  <c r="F486" i="1"/>
  <c r="R486" i="1" s="1"/>
  <c r="G486" i="1"/>
  <c r="H486" i="1"/>
  <c r="Y486" i="1" s="1"/>
  <c r="I486" i="1"/>
  <c r="J486" i="1"/>
  <c r="Z486" i="1" s="1"/>
  <c r="K486" i="1"/>
  <c r="L486" i="1"/>
  <c r="M486" i="1"/>
  <c r="N486" i="1"/>
  <c r="O486" i="1"/>
  <c r="P486" i="1"/>
  <c r="AE486" i="1"/>
  <c r="A487" i="1"/>
  <c r="B487" i="1"/>
  <c r="C487" i="1"/>
  <c r="D487" i="1"/>
  <c r="X487" i="1" s="1"/>
  <c r="E487" i="1"/>
  <c r="F487" i="1"/>
  <c r="G487" i="1"/>
  <c r="H487" i="1"/>
  <c r="Y487" i="1" s="1"/>
  <c r="AE487" i="1" s="1"/>
  <c r="I487" i="1"/>
  <c r="J487" i="1"/>
  <c r="Z487" i="1" s="1"/>
  <c r="AA487" i="1" s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/>
  <c r="E488" i="1"/>
  <c r="F488" i="1"/>
  <c r="G488" i="1"/>
  <c r="H488" i="1"/>
  <c r="Y488" i="1" s="1"/>
  <c r="AE488" i="1"/>
  <c r="I488" i="1"/>
  <c r="J488" i="1"/>
  <c r="Z488" i="1"/>
  <c r="K488" i="1"/>
  <c r="L488" i="1"/>
  <c r="M488" i="1"/>
  <c r="N488" i="1"/>
  <c r="O488" i="1"/>
  <c r="P488" i="1"/>
  <c r="A489" i="1"/>
  <c r="B489" i="1"/>
  <c r="C489" i="1"/>
  <c r="D489" i="1"/>
  <c r="X489" i="1" s="1"/>
  <c r="E489" i="1"/>
  <c r="F489" i="1"/>
  <c r="R489" i="1"/>
  <c r="S489" i="1" s="1"/>
  <c r="G489" i="1"/>
  <c r="H489" i="1"/>
  <c r="Y489" i="1"/>
  <c r="AE489" i="1" s="1"/>
  <c r="I489" i="1"/>
  <c r="J489" i="1"/>
  <c r="Z489" i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R490" i="1" s="1"/>
  <c r="S490" i="1" s="1"/>
  <c r="G490" i="1"/>
  <c r="H490" i="1"/>
  <c r="Y490" i="1" s="1"/>
  <c r="AE490" i="1" s="1"/>
  <c r="I490" i="1"/>
  <c r="J490" i="1"/>
  <c r="Z490" i="1" s="1"/>
  <c r="K490" i="1"/>
  <c r="L490" i="1"/>
  <c r="V490" i="1" s="1"/>
  <c r="T490" i="1"/>
  <c r="U490" i="1"/>
  <c r="M490" i="1"/>
  <c r="N490" i="1"/>
  <c r="O490" i="1"/>
  <c r="P490" i="1"/>
  <c r="A491" i="1"/>
  <c r="B491" i="1"/>
  <c r="C491" i="1"/>
  <c r="D491" i="1" s="1"/>
  <c r="X491" i="1" s="1"/>
  <c r="E491" i="1"/>
  <c r="R491" i="1"/>
  <c r="F491" i="1"/>
  <c r="G491" i="1"/>
  <c r="H491" i="1"/>
  <c r="Y491" i="1"/>
  <c r="AE491" i="1" s="1"/>
  <c r="I491" i="1"/>
  <c r="J491" i="1"/>
  <c r="Z491" i="1"/>
  <c r="K491" i="1"/>
  <c r="L491" i="1"/>
  <c r="V491" i="1" s="1"/>
  <c r="M491" i="1"/>
  <c r="N491" i="1"/>
  <c r="O491" i="1"/>
  <c r="P491" i="1"/>
  <c r="A492" i="1"/>
  <c r="B492" i="1"/>
  <c r="C492" i="1"/>
  <c r="D492" i="1" s="1"/>
  <c r="X492" i="1" s="1"/>
  <c r="E492" i="1"/>
  <c r="R492" i="1" s="1"/>
  <c r="S492" i="1" s="1"/>
  <c r="F492" i="1"/>
  <c r="G492" i="1"/>
  <c r="H492" i="1"/>
  <c r="Y492" i="1" s="1"/>
  <c r="AE492" i="1" s="1"/>
  <c r="I492" i="1"/>
  <c r="J492" i="1"/>
  <c r="Z492" i="1" s="1"/>
  <c r="K492" i="1"/>
  <c r="L492" i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 s="1"/>
  <c r="AE493" i="1"/>
  <c r="I493" i="1"/>
  <c r="J493" i="1"/>
  <c r="Z493" i="1" s="1"/>
  <c r="K493" i="1"/>
  <c r="L493" i="1"/>
  <c r="V493" i="1" s="1"/>
  <c r="M493" i="1"/>
  <c r="N493" i="1"/>
  <c r="O493" i="1"/>
  <c r="P493" i="1"/>
  <c r="A494" i="1"/>
  <c r="B494" i="1"/>
  <c r="C494" i="1"/>
  <c r="D494" i="1" s="1"/>
  <c r="X494" i="1" s="1"/>
  <c r="E494" i="1"/>
  <c r="F494" i="1"/>
  <c r="R494" i="1"/>
  <c r="S494" i="1" s="1"/>
  <c r="G494" i="1"/>
  <c r="H494" i="1"/>
  <c r="Y494" i="1" s="1"/>
  <c r="AE494" i="1" s="1"/>
  <c r="I494" i="1"/>
  <c r="J494" i="1"/>
  <c r="Z494" i="1"/>
  <c r="K494" i="1"/>
  <c r="L494" i="1"/>
  <c r="V494" i="1"/>
  <c r="M494" i="1"/>
  <c r="N494" i="1"/>
  <c r="O494" i="1"/>
  <c r="P494" i="1"/>
  <c r="A495" i="1"/>
  <c r="B495" i="1"/>
  <c r="C495" i="1"/>
  <c r="D495" i="1"/>
  <c r="X495" i="1" s="1"/>
  <c r="E495" i="1"/>
  <c r="F495" i="1"/>
  <c r="G495" i="1"/>
  <c r="H495" i="1"/>
  <c r="Y495" i="1"/>
  <c r="AE495" i="1"/>
  <c r="I495" i="1"/>
  <c r="J495" i="1"/>
  <c r="Z495" i="1"/>
  <c r="AA495" i="1" s="1"/>
  <c r="K495" i="1"/>
  <c r="L495" i="1"/>
  <c r="V495" i="1" s="1"/>
  <c r="M495" i="1"/>
  <c r="N495" i="1"/>
  <c r="O495" i="1"/>
  <c r="P495" i="1"/>
  <c r="A496" i="1"/>
  <c r="B496" i="1"/>
  <c r="C496" i="1"/>
  <c r="D496" i="1" s="1"/>
  <c r="X496" i="1" s="1"/>
  <c r="E496" i="1"/>
  <c r="F496" i="1"/>
  <c r="R496" i="1"/>
  <c r="S496" i="1"/>
  <c r="G496" i="1"/>
  <c r="H496" i="1"/>
  <c r="I496" i="1"/>
  <c r="J496" i="1"/>
  <c r="Z496" i="1"/>
  <c r="K496" i="1"/>
  <c r="L496" i="1"/>
  <c r="M496" i="1"/>
  <c r="N496" i="1"/>
  <c r="O496" i="1"/>
  <c r="P496" i="1"/>
  <c r="Y496" i="1"/>
  <c r="AE496" i="1"/>
  <c r="A497" i="1"/>
  <c r="B497" i="1"/>
  <c r="C497" i="1"/>
  <c r="D497" i="1" s="1"/>
  <c r="X497" i="1" s="1"/>
  <c r="E497" i="1"/>
  <c r="F497" i="1"/>
  <c r="G497" i="1"/>
  <c r="H497" i="1"/>
  <c r="Y497" i="1" s="1"/>
  <c r="AE497" i="1" s="1"/>
  <c r="I497" i="1"/>
  <c r="J497" i="1"/>
  <c r="Z497" i="1" s="1"/>
  <c r="AA497" i="1" s="1"/>
  <c r="K497" i="1"/>
  <c r="L497" i="1"/>
  <c r="M497" i="1"/>
  <c r="N497" i="1"/>
  <c r="O497" i="1"/>
  <c r="P497" i="1"/>
  <c r="A498" i="1"/>
  <c r="B498" i="1"/>
  <c r="C498" i="1"/>
  <c r="D498" i="1" s="1"/>
  <c r="X498" i="1" s="1"/>
  <c r="E498" i="1"/>
  <c r="R498" i="1" s="1"/>
  <c r="S498" i="1" s="1"/>
  <c r="F498" i="1"/>
  <c r="G498" i="1"/>
  <c r="H498" i="1"/>
  <c r="Y498" i="1" s="1"/>
  <c r="AE498" i="1" s="1"/>
  <c r="I498" i="1"/>
  <c r="J498" i="1"/>
  <c r="Z498" i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R499" i="1" s="1"/>
  <c r="S499" i="1" s="1"/>
  <c r="G499" i="1"/>
  <c r="H499" i="1"/>
  <c r="Y499" i="1" s="1"/>
  <c r="I499" i="1"/>
  <c r="J499" i="1"/>
  <c r="Z499" i="1" s="1"/>
  <c r="AA499" i="1" s="1"/>
  <c r="K499" i="1"/>
  <c r="L499" i="1"/>
  <c r="M499" i="1"/>
  <c r="N499" i="1"/>
  <c r="O499" i="1"/>
  <c r="P499" i="1"/>
  <c r="AE499" i="1"/>
  <c r="A500" i="1"/>
  <c r="B500" i="1"/>
  <c r="C500" i="1"/>
  <c r="D500" i="1"/>
  <c r="E500" i="1"/>
  <c r="R500" i="1" s="1"/>
  <c r="F500" i="1"/>
  <c r="G500" i="1"/>
  <c r="H500" i="1"/>
  <c r="Y500" i="1" s="1"/>
  <c r="AE500" i="1" s="1"/>
  <c r="I500" i="1"/>
  <c r="J500" i="1"/>
  <c r="Z500" i="1"/>
  <c r="K500" i="1"/>
  <c r="L500" i="1"/>
  <c r="M500" i="1"/>
  <c r="N500" i="1"/>
  <c r="O500" i="1"/>
  <c r="P500" i="1"/>
  <c r="X500" i="1"/>
  <c r="A501" i="1"/>
  <c r="B501" i="1"/>
  <c r="C501" i="1"/>
  <c r="D501" i="1"/>
  <c r="X501" i="1" s="1"/>
  <c r="E501" i="1"/>
  <c r="F501" i="1"/>
  <c r="G501" i="1"/>
  <c r="H501" i="1"/>
  <c r="Y501" i="1" s="1"/>
  <c r="AE501" i="1" s="1"/>
  <c r="I501" i="1"/>
  <c r="J501" i="1"/>
  <c r="Z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R502" i="1" s="1"/>
  <c r="S502" i="1" s="1"/>
  <c r="G502" i="1"/>
  <c r="H502" i="1"/>
  <c r="Y502" i="1" s="1"/>
  <c r="AE502" i="1" s="1"/>
  <c r="I502" i="1"/>
  <c r="J502" i="1"/>
  <c r="Z502" i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G503" i="1"/>
  <c r="H503" i="1"/>
  <c r="Y503" i="1" s="1"/>
  <c r="AE503" i="1" s="1"/>
  <c r="I503" i="1"/>
  <c r="J503" i="1"/>
  <c r="Z503" i="1" s="1"/>
  <c r="K503" i="1"/>
  <c r="L503" i="1"/>
  <c r="M503" i="1"/>
  <c r="N503" i="1"/>
  <c r="O503" i="1"/>
  <c r="P503" i="1"/>
  <c r="A504" i="1"/>
  <c r="B504" i="1"/>
  <c r="C504" i="1"/>
  <c r="D504" i="1"/>
  <c r="E504" i="1"/>
  <c r="F504" i="1"/>
  <c r="G504" i="1"/>
  <c r="H504" i="1"/>
  <c r="Y504" i="1"/>
  <c r="AE504" i="1" s="1"/>
  <c r="I504" i="1"/>
  <c r="J504" i="1"/>
  <c r="Z504" i="1"/>
  <c r="K504" i="1"/>
  <c r="L504" i="1"/>
  <c r="V504" i="1"/>
  <c r="M504" i="1"/>
  <c r="N504" i="1"/>
  <c r="O504" i="1"/>
  <c r="P504" i="1"/>
  <c r="X504" i="1"/>
  <c r="A505" i="1"/>
  <c r="B505" i="1"/>
  <c r="C505" i="1"/>
  <c r="D505" i="1" s="1"/>
  <c r="X505" i="1" s="1"/>
  <c r="E505" i="1"/>
  <c r="F505" i="1"/>
  <c r="G505" i="1"/>
  <c r="H505" i="1"/>
  <c r="Y505" i="1"/>
  <c r="AE505" i="1" s="1"/>
  <c r="I505" i="1"/>
  <c r="J505" i="1"/>
  <c r="Z505" i="1"/>
  <c r="AA505" i="1"/>
  <c r="K505" i="1"/>
  <c r="L505" i="1"/>
  <c r="M505" i="1"/>
  <c r="N505" i="1"/>
  <c r="O505" i="1"/>
  <c r="P505" i="1"/>
  <c r="A506" i="1"/>
  <c r="B506" i="1"/>
  <c r="C506" i="1"/>
  <c r="D506" i="1"/>
  <c r="X506" i="1"/>
  <c r="E506" i="1"/>
  <c r="F506" i="1"/>
  <c r="G506" i="1"/>
  <c r="H506" i="1"/>
  <c r="Y506" i="1"/>
  <c r="AE506" i="1"/>
  <c r="I506" i="1"/>
  <c r="J506" i="1"/>
  <c r="Z506" i="1" s="1"/>
  <c r="K506" i="1"/>
  <c r="T506" i="1" s="1"/>
  <c r="U506" i="1" s="1"/>
  <c r="L506" i="1"/>
  <c r="V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/>
  <c r="AE507" i="1"/>
  <c r="I507" i="1"/>
  <c r="J507" i="1"/>
  <c r="Z507" i="1" s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F508" i="1"/>
  <c r="G508" i="1"/>
  <c r="H508" i="1"/>
  <c r="Y508" i="1" s="1"/>
  <c r="AE508" i="1" s="1"/>
  <c r="I508" i="1"/>
  <c r="J508" i="1"/>
  <c r="Z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/>
  <c r="E509" i="1"/>
  <c r="F509" i="1"/>
  <c r="G509" i="1"/>
  <c r="H509" i="1"/>
  <c r="Y509" i="1" s="1"/>
  <c r="AE509" i="1" s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E510" i="1"/>
  <c r="F510" i="1"/>
  <c r="G510" i="1"/>
  <c r="H510" i="1"/>
  <c r="Y510" i="1" s="1"/>
  <c r="AE510" i="1" s="1"/>
  <c r="I510" i="1"/>
  <c r="J510" i="1"/>
  <c r="Z510" i="1"/>
  <c r="AA510" i="1" s="1"/>
  <c r="K510" i="1"/>
  <c r="L510" i="1"/>
  <c r="V510" i="1" s="1"/>
  <c r="M510" i="1"/>
  <c r="N510" i="1"/>
  <c r="O510" i="1"/>
  <c r="P510" i="1"/>
  <c r="X510" i="1"/>
  <c r="A511" i="1"/>
  <c r="B511" i="1"/>
  <c r="C511" i="1"/>
  <c r="D511" i="1" s="1"/>
  <c r="X511" i="1" s="1"/>
  <c r="E511" i="1"/>
  <c r="F511" i="1"/>
  <c r="G511" i="1"/>
  <c r="H511" i="1"/>
  <c r="Y511" i="1" s="1"/>
  <c r="AE511" i="1" s="1"/>
  <c r="I511" i="1"/>
  <c r="J511" i="1"/>
  <c r="Z511" i="1" s="1"/>
  <c r="K511" i="1"/>
  <c r="L511" i="1"/>
  <c r="V511" i="1" s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I512" i="1"/>
  <c r="J512" i="1"/>
  <c r="Z512" i="1"/>
  <c r="K512" i="1"/>
  <c r="L512" i="1"/>
  <c r="V512" i="1"/>
  <c r="M512" i="1"/>
  <c r="N512" i="1"/>
  <c r="O512" i="1"/>
  <c r="P512" i="1"/>
  <c r="Y512" i="1"/>
  <c r="AE512" i="1" s="1"/>
  <c r="A513" i="1"/>
  <c r="B513" i="1"/>
  <c r="C513" i="1"/>
  <c r="D513" i="1" s="1"/>
  <c r="X513" i="1" s="1"/>
  <c r="E513" i="1"/>
  <c r="F513" i="1"/>
  <c r="G513" i="1"/>
  <c r="H513" i="1"/>
  <c r="Y513" i="1" s="1"/>
  <c r="AE513" i="1" s="1"/>
  <c r="I513" i="1"/>
  <c r="J513" i="1"/>
  <c r="Z513" i="1"/>
  <c r="AA513" i="1" s="1"/>
  <c r="K513" i="1"/>
  <c r="L513" i="1"/>
  <c r="T513" i="1" s="1"/>
  <c r="M513" i="1"/>
  <c r="N513" i="1"/>
  <c r="O513" i="1"/>
  <c r="P513" i="1"/>
  <c r="A514" i="1"/>
  <c r="B514" i="1"/>
  <c r="C514" i="1"/>
  <c r="D514" i="1" s="1"/>
  <c r="X514" i="1" s="1"/>
  <c r="E514" i="1"/>
  <c r="F514" i="1"/>
  <c r="G514" i="1"/>
  <c r="H514" i="1"/>
  <c r="Y514" i="1" s="1"/>
  <c r="AE514" i="1" s="1"/>
  <c r="I514" i="1"/>
  <c r="J514" i="1"/>
  <c r="Z514" i="1"/>
  <c r="K514" i="1"/>
  <c r="L514" i="1"/>
  <c r="V514" i="1" s="1"/>
  <c r="T514" i="1"/>
  <c r="M514" i="1"/>
  <c r="N514" i="1"/>
  <c r="O514" i="1"/>
  <c r="P514" i="1"/>
  <c r="A515" i="1"/>
  <c r="B515" i="1"/>
  <c r="C515" i="1"/>
  <c r="D515" i="1" s="1"/>
  <c r="X515" i="1"/>
  <c r="E515" i="1"/>
  <c r="F515" i="1"/>
  <c r="G515" i="1"/>
  <c r="H515" i="1"/>
  <c r="Y515" i="1" s="1"/>
  <c r="AE515" i="1" s="1"/>
  <c r="I515" i="1"/>
  <c r="J515" i="1"/>
  <c r="Z515" i="1"/>
  <c r="AA515" i="1"/>
  <c r="K515" i="1"/>
  <c r="L515" i="1"/>
  <c r="T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 s="1"/>
  <c r="AE516" i="1" s="1"/>
  <c r="I516" i="1"/>
  <c r="J516" i="1"/>
  <c r="Z516" i="1" s="1"/>
  <c r="K516" i="1"/>
  <c r="L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/>
  <c r="AE517" i="1"/>
  <c r="I517" i="1"/>
  <c r="J517" i="1"/>
  <c r="Z517" i="1"/>
  <c r="K517" i="1"/>
  <c r="L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 s="1"/>
  <c r="AE518" i="1" s="1"/>
  <c r="I518" i="1"/>
  <c r="J518" i="1"/>
  <c r="Z518" i="1"/>
  <c r="K518" i="1"/>
  <c r="L518" i="1"/>
  <c r="V518" i="1"/>
  <c r="M518" i="1"/>
  <c r="N518" i="1"/>
  <c r="O518" i="1"/>
  <c r="P518" i="1"/>
  <c r="A519" i="1"/>
  <c r="B519" i="1"/>
  <c r="C519" i="1"/>
  <c r="D519" i="1"/>
  <c r="X519" i="1"/>
  <c r="E519" i="1"/>
  <c r="F519" i="1"/>
  <c r="G519" i="1"/>
  <c r="H519" i="1"/>
  <c r="Y519" i="1"/>
  <c r="AE519" i="1"/>
  <c r="I519" i="1"/>
  <c r="J519" i="1"/>
  <c r="Z519" i="1" s="1"/>
  <c r="AA519" i="1" s="1"/>
  <c r="K519" i="1"/>
  <c r="L519" i="1"/>
  <c r="V519" i="1" s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 s="1"/>
  <c r="AE520" i="1" s="1"/>
  <c r="I520" i="1"/>
  <c r="J520" i="1"/>
  <c r="Z520" i="1"/>
  <c r="K520" i="1"/>
  <c r="L520" i="1"/>
  <c r="V520" i="1"/>
  <c r="M520" i="1"/>
  <c r="N520" i="1"/>
  <c r="O520" i="1"/>
  <c r="P520" i="1"/>
  <c r="A521" i="1"/>
  <c r="B521" i="1"/>
  <c r="C521" i="1"/>
  <c r="D521" i="1"/>
  <c r="E521" i="1"/>
  <c r="F521" i="1"/>
  <c r="G521" i="1"/>
  <c r="H521" i="1"/>
  <c r="Y521" i="1"/>
  <c r="AE521" i="1" s="1"/>
  <c r="I521" i="1"/>
  <c r="J521" i="1"/>
  <c r="Z521" i="1" s="1"/>
  <c r="K521" i="1"/>
  <c r="L521" i="1"/>
  <c r="M521" i="1"/>
  <c r="N521" i="1"/>
  <c r="O521" i="1"/>
  <c r="P521" i="1"/>
  <c r="X521" i="1"/>
  <c r="A522" i="1"/>
  <c r="B522" i="1"/>
  <c r="C522" i="1"/>
  <c r="D522" i="1"/>
  <c r="X522" i="1" s="1"/>
  <c r="E522" i="1"/>
  <c r="F522" i="1"/>
  <c r="G522" i="1"/>
  <c r="H522" i="1"/>
  <c r="Y522" i="1"/>
  <c r="AE522" i="1"/>
  <c r="I522" i="1"/>
  <c r="J522" i="1"/>
  <c r="Z522" i="1"/>
  <c r="K522" i="1"/>
  <c r="L522" i="1"/>
  <c r="T522" i="1" s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 s="1"/>
  <c r="AE523" i="1" s="1"/>
  <c r="I523" i="1"/>
  <c r="J523" i="1"/>
  <c r="Z523" i="1"/>
  <c r="AA523" i="1" s="1"/>
  <c r="K523" i="1"/>
  <c r="L523" i="1"/>
  <c r="M523" i="1"/>
  <c r="N523" i="1"/>
  <c r="O523" i="1"/>
  <c r="P523" i="1"/>
  <c r="V523" i="1"/>
  <c r="A524" i="1"/>
  <c r="B524" i="1"/>
  <c r="C524" i="1"/>
  <c r="D524" i="1" s="1"/>
  <c r="X524" i="1" s="1"/>
  <c r="E524" i="1"/>
  <c r="F524" i="1"/>
  <c r="G524" i="1"/>
  <c r="H524" i="1"/>
  <c r="Y524" i="1"/>
  <c r="AE524" i="1" s="1"/>
  <c r="I524" i="1"/>
  <c r="J524" i="1"/>
  <c r="Z524" i="1" s="1"/>
  <c r="K524" i="1"/>
  <c r="L524" i="1"/>
  <c r="M524" i="1"/>
  <c r="N524" i="1"/>
  <c r="O524" i="1"/>
  <c r="P524" i="1"/>
  <c r="A525" i="1"/>
  <c r="B525" i="1"/>
  <c r="C525" i="1"/>
  <c r="D525" i="1"/>
  <c r="X525" i="1"/>
  <c r="E525" i="1"/>
  <c r="F525" i="1"/>
  <c r="R525" i="1" s="1"/>
  <c r="S525" i="1" s="1"/>
  <c r="G525" i="1"/>
  <c r="H525" i="1"/>
  <c r="Y525" i="1"/>
  <c r="AE525" i="1"/>
  <c r="I525" i="1"/>
  <c r="J525" i="1"/>
  <c r="Z525" i="1" s="1"/>
  <c r="K525" i="1"/>
  <c r="L525" i="1"/>
  <c r="M525" i="1"/>
  <c r="N525" i="1"/>
  <c r="O525" i="1"/>
  <c r="P525" i="1"/>
  <c r="A526" i="1"/>
  <c r="B526" i="1"/>
  <c r="C526" i="1"/>
  <c r="D526" i="1" s="1"/>
  <c r="X526" i="1" s="1"/>
  <c r="E526" i="1"/>
  <c r="F526" i="1"/>
  <c r="R526" i="1" s="1"/>
  <c r="S526" i="1" s="1"/>
  <c r="G526" i="1"/>
  <c r="H526" i="1"/>
  <c r="Y526" i="1" s="1"/>
  <c r="AE526" i="1" s="1"/>
  <c r="I526" i="1"/>
  <c r="J526" i="1"/>
  <c r="Z526" i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/>
  <c r="AE527" i="1" s="1"/>
  <c r="I527" i="1"/>
  <c r="J527" i="1"/>
  <c r="Z527" i="1" s="1"/>
  <c r="AA527" i="1" s="1"/>
  <c r="K527" i="1"/>
  <c r="L527" i="1"/>
  <c r="T527" i="1"/>
  <c r="M527" i="1"/>
  <c r="N527" i="1"/>
  <c r="O527" i="1"/>
  <c r="P527" i="1"/>
  <c r="A528" i="1"/>
  <c r="B528" i="1"/>
  <c r="C528" i="1"/>
  <c r="D528" i="1"/>
  <c r="X528" i="1"/>
  <c r="E528" i="1"/>
  <c r="F528" i="1"/>
  <c r="R528" i="1" s="1"/>
  <c r="S528" i="1" s="1"/>
  <c r="G528" i="1"/>
  <c r="H528" i="1"/>
  <c r="Y528" i="1" s="1"/>
  <c r="AE528" i="1" s="1"/>
  <c r="I528" i="1"/>
  <c r="J528" i="1"/>
  <c r="Z528" i="1" s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 s="1"/>
  <c r="AE529" i="1" s="1"/>
  <c r="I529" i="1"/>
  <c r="J529" i="1"/>
  <c r="Z529" i="1"/>
  <c r="K529" i="1"/>
  <c r="L529" i="1"/>
  <c r="M529" i="1"/>
  <c r="N529" i="1"/>
  <c r="O529" i="1"/>
  <c r="P529" i="1"/>
  <c r="A530" i="1"/>
  <c r="B530" i="1"/>
  <c r="C530" i="1"/>
  <c r="D530" i="1"/>
  <c r="X530" i="1" s="1"/>
  <c r="E530" i="1"/>
  <c r="F530" i="1"/>
  <c r="G530" i="1"/>
  <c r="H530" i="1"/>
  <c r="Y530" i="1"/>
  <c r="AE530" i="1" s="1"/>
  <c r="I530" i="1"/>
  <c r="J530" i="1"/>
  <c r="Z530" i="1"/>
  <c r="K530" i="1"/>
  <c r="L530" i="1"/>
  <c r="T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/>
  <c r="AE531" i="1"/>
  <c r="I531" i="1"/>
  <c r="J531" i="1"/>
  <c r="Z531" i="1"/>
  <c r="AA531" i="1" s="1"/>
  <c r="K531" i="1"/>
  <c r="L531" i="1"/>
  <c r="M531" i="1"/>
  <c r="N531" i="1"/>
  <c r="O531" i="1"/>
  <c r="P531" i="1"/>
  <c r="V531" i="1"/>
  <c r="A532" i="1"/>
  <c r="B532" i="1"/>
  <c r="C532" i="1"/>
  <c r="D532" i="1"/>
  <c r="X532" i="1" s="1"/>
  <c r="E532" i="1"/>
  <c r="F532" i="1"/>
  <c r="G532" i="1"/>
  <c r="H532" i="1"/>
  <c r="Y532" i="1" s="1"/>
  <c r="AE532" i="1" s="1"/>
  <c r="I532" i="1"/>
  <c r="J532" i="1"/>
  <c r="Z532" i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R533" i="1"/>
  <c r="S533" i="1"/>
  <c r="G533" i="1"/>
  <c r="H533" i="1"/>
  <c r="Y533" i="1" s="1"/>
  <c r="AE533" i="1" s="1"/>
  <c r="I533" i="1"/>
  <c r="J533" i="1"/>
  <c r="Z533" i="1"/>
  <c r="K533" i="1"/>
  <c r="L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/>
  <c r="AE534" i="1"/>
  <c r="I534" i="1"/>
  <c r="J534" i="1"/>
  <c r="Z534" i="1" s="1"/>
  <c r="K534" i="1"/>
  <c r="L534" i="1"/>
  <c r="M534" i="1"/>
  <c r="N534" i="1"/>
  <c r="O534" i="1"/>
  <c r="P534" i="1"/>
  <c r="V534" i="1"/>
  <c r="A535" i="1"/>
  <c r="B535" i="1"/>
  <c r="C535" i="1"/>
  <c r="D535" i="1"/>
  <c r="X535" i="1"/>
  <c r="E535" i="1"/>
  <c r="F535" i="1"/>
  <c r="G535" i="1"/>
  <c r="H535" i="1"/>
  <c r="Y535" i="1"/>
  <c r="AE535" i="1" s="1"/>
  <c r="I535" i="1"/>
  <c r="J535" i="1"/>
  <c r="Z535" i="1" s="1"/>
  <c r="AA535" i="1" s="1"/>
  <c r="K535" i="1"/>
  <c r="L535" i="1"/>
  <c r="M535" i="1"/>
  <c r="N535" i="1"/>
  <c r="O535" i="1"/>
  <c r="P535" i="1"/>
  <c r="V535" i="1"/>
  <c r="A536" i="1"/>
  <c r="B536" i="1"/>
  <c r="C536" i="1"/>
  <c r="D536" i="1"/>
  <c r="X536" i="1" s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/>
  <c r="AE537" i="1" s="1"/>
  <c r="I537" i="1"/>
  <c r="J537" i="1"/>
  <c r="Z537" i="1" s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 s="1"/>
  <c r="AE538" i="1" s="1"/>
  <c r="I538" i="1"/>
  <c r="J538" i="1"/>
  <c r="Z538" i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R539" i="1" s="1"/>
  <c r="S539" i="1" s="1"/>
  <c r="F539" i="1"/>
  <c r="G539" i="1"/>
  <c r="H539" i="1"/>
  <c r="Y539" i="1" s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F540" i="1"/>
  <c r="G540" i="1"/>
  <c r="H540" i="1"/>
  <c r="Y540" i="1"/>
  <c r="AE540" i="1" s="1"/>
  <c r="I540" i="1"/>
  <c r="J540" i="1"/>
  <c r="Z540" i="1"/>
  <c r="AA540" i="1" s="1"/>
  <c r="K540" i="1"/>
  <c r="L540" i="1"/>
  <c r="V540" i="1" s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/>
  <c r="AE541" i="1" s="1"/>
  <c r="I541" i="1"/>
  <c r="J541" i="1"/>
  <c r="Z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F542" i="1"/>
  <c r="G542" i="1"/>
  <c r="H542" i="1"/>
  <c r="Y542" i="1" s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/>
  <c r="X543" i="1"/>
  <c r="E543" i="1"/>
  <c r="F543" i="1"/>
  <c r="G543" i="1"/>
  <c r="H543" i="1"/>
  <c r="Y543" i="1"/>
  <c r="AE543" i="1" s="1"/>
  <c r="I543" i="1"/>
  <c r="J543" i="1"/>
  <c r="Z543" i="1" s="1"/>
  <c r="AA543" i="1" s="1"/>
  <c r="K543" i="1"/>
  <c r="L543" i="1"/>
  <c r="V543" i="1"/>
  <c r="M543" i="1"/>
  <c r="N543" i="1"/>
  <c r="O543" i="1"/>
  <c r="P543" i="1"/>
  <c r="A544" i="1"/>
  <c r="B544" i="1"/>
  <c r="C544" i="1"/>
  <c r="D544" i="1"/>
  <c r="X544" i="1"/>
  <c r="E544" i="1"/>
  <c r="F544" i="1"/>
  <c r="G544" i="1"/>
  <c r="H544" i="1"/>
  <c r="Y544" i="1" s="1"/>
  <c r="AE544" i="1" s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E546" i="1"/>
  <c r="F546" i="1"/>
  <c r="G546" i="1"/>
  <c r="H546" i="1"/>
  <c r="Y546" i="1"/>
  <c r="AE546" i="1"/>
  <c r="I546" i="1"/>
  <c r="J546" i="1"/>
  <c r="Z546" i="1" s="1"/>
  <c r="K546" i="1"/>
  <c r="L546" i="1"/>
  <c r="V546" i="1" s="1"/>
  <c r="M546" i="1"/>
  <c r="N546" i="1"/>
  <c r="O546" i="1"/>
  <c r="P546" i="1"/>
  <c r="X546" i="1"/>
  <c r="A547" i="1"/>
  <c r="B547" i="1"/>
  <c r="C547" i="1"/>
  <c r="D547" i="1"/>
  <c r="X547" i="1"/>
  <c r="E547" i="1"/>
  <c r="F547" i="1"/>
  <c r="G547" i="1"/>
  <c r="H547" i="1"/>
  <c r="Y547" i="1"/>
  <c r="AE547" i="1" s="1"/>
  <c r="I547" i="1"/>
  <c r="J547" i="1"/>
  <c r="Z547" i="1" s="1"/>
  <c r="K547" i="1"/>
  <c r="L547" i="1"/>
  <c r="T547" i="1" s="1"/>
  <c r="U547" i="1" s="1"/>
  <c r="M547" i="1"/>
  <c r="N547" i="1"/>
  <c r="O547" i="1"/>
  <c r="P547" i="1"/>
  <c r="A548" i="1"/>
  <c r="B548" i="1"/>
  <c r="C548" i="1"/>
  <c r="D548" i="1"/>
  <c r="E548" i="1"/>
  <c r="F548" i="1"/>
  <c r="R548" i="1"/>
  <c r="S548" i="1"/>
  <c r="G548" i="1"/>
  <c r="H548" i="1"/>
  <c r="Y548" i="1" s="1"/>
  <c r="AE548" i="1" s="1"/>
  <c r="I548" i="1"/>
  <c r="J548" i="1"/>
  <c r="Z548" i="1"/>
  <c r="AA548" i="1" s="1"/>
  <c r="K548" i="1"/>
  <c r="L548" i="1"/>
  <c r="V548" i="1" s="1"/>
  <c r="M548" i="1"/>
  <c r="N548" i="1"/>
  <c r="O548" i="1"/>
  <c r="P548" i="1"/>
  <c r="X548" i="1"/>
  <c r="A549" i="1"/>
  <c r="B549" i="1"/>
  <c r="C549" i="1"/>
  <c r="D549" i="1"/>
  <c r="X549" i="1"/>
  <c r="E549" i="1"/>
  <c r="F549" i="1"/>
  <c r="G549" i="1"/>
  <c r="H549" i="1"/>
  <c r="Y549" i="1" s="1"/>
  <c r="AE549" i="1" s="1"/>
  <c r="I549" i="1"/>
  <c r="J549" i="1"/>
  <c r="Z549" i="1"/>
  <c r="AA549" i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/>
  <c r="AE550" i="1"/>
  <c r="I550" i="1"/>
  <c r="J550" i="1"/>
  <c r="Z550" i="1"/>
  <c r="AA550" i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G551" i="1"/>
  <c r="H551" i="1"/>
  <c r="Y551" i="1"/>
  <c r="AE551" i="1"/>
  <c r="I551" i="1"/>
  <c r="J551" i="1"/>
  <c r="Z551" i="1"/>
  <c r="AA551" i="1" s="1"/>
  <c r="K551" i="1"/>
  <c r="L551" i="1"/>
  <c r="T551" i="1"/>
  <c r="U551" i="1"/>
  <c r="M551" i="1"/>
  <c r="N551" i="1"/>
  <c r="O551" i="1"/>
  <c r="P551" i="1"/>
  <c r="A552" i="1"/>
  <c r="B552" i="1"/>
  <c r="C552" i="1"/>
  <c r="D552" i="1"/>
  <c r="X552" i="1" s="1"/>
  <c r="E552" i="1"/>
  <c r="F552" i="1"/>
  <c r="R552" i="1" s="1"/>
  <c r="S552" i="1" s="1"/>
  <c r="G552" i="1"/>
  <c r="H552" i="1"/>
  <c r="I552" i="1"/>
  <c r="J552" i="1"/>
  <c r="Z552" i="1" s="1"/>
  <c r="AA552" i="1" s="1"/>
  <c r="K552" i="1"/>
  <c r="L552" i="1"/>
  <c r="M552" i="1"/>
  <c r="N552" i="1"/>
  <c r="O552" i="1"/>
  <c r="P552" i="1"/>
  <c r="V552" i="1"/>
  <c r="Y552" i="1"/>
  <c r="AE552" i="1" s="1"/>
  <c r="A553" i="1"/>
  <c r="B553" i="1"/>
  <c r="C553" i="1"/>
  <c r="D553" i="1"/>
  <c r="X553" i="1" s="1"/>
  <c r="E553" i="1"/>
  <c r="F553" i="1"/>
  <c r="G553" i="1"/>
  <c r="H553" i="1"/>
  <c r="Y553" i="1" s="1"/>
  <c r="AE553" i="1" s="1"/>
  <c r="I553" i="1"/>
  <c r="J553" i="1"/>
  <c r="Z553" i="1" s="1"/>
  <c r="AA553" i="1" s="1"/>
  <c r="K553" i="1"/>
  <c r="L553" i="1"/>
  <c r="M553" i="1"/>
  <c r="N553" i="1"/>
  <c r="O553" i="1"/>
  <c r="P553" i="1"/>
  <c r="V553" i="1"/>
  <c r="A554" i="1"/>
  <c r="B554" i="1"/>
  <c r="C554" i="1"/>
  <c r="D554" i="1" s="1"/>
  <c r="X554" i="1" s="1"/>
  <c r="E554" i="1"/>
  <c r="F554" i="1"/>
  <c r="G554" i="1"/>
  <c r="H554" i="1"/>
  <c r="Y554" i="1" s="1"/>
  <c r="AE554" i="1" s="1"/>
  <c r="I554" i="1"/>
  <c r="J554" i="1"/>
  <c r="Z554" i="1"/>
  <c r="AA554" i="1"/>
  <c r="K554" i="1"/>
  <c r="L554" i="1"/>
  <c r="V554" i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 s="1"/>
  <c r="AE555" i="1" s="1"/>
  <c r="I555" i="1"/>
  <c r="J555" i="1"/>
  <c r="Z555" i="1"/>
  <c r="AA555" i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F556" i="1"/>
  <c r="G556" i="1"/>
  <c r="H556" i="1"/>
  <c r="Y556" i="1"/>
  <c r="AE556" i="1" s="1"/>
  <c r="I556" i="1"/>
  <c r="J556" i="1"/>
  <c r="Z556" i="1" s="1"/>
  <c r="AA556" i="1" s="1"/>
  <c r="K556" i="1"/>
  <c r="L556" i="1"/>
  <c r="T556" i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 s="1"/>
  <c r="AE557" i="1" s="1"/>
  <c r="I557" i="1"/>
  <c r="J557" i="1"/>
  <c r="Z557" i="1"/>
  <c r="AA557" i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 s="1"/>
  <c r="AE558" i="1" s="1"/>
  <c r="I558" i="1"/>
  <c r="J558" i="1"/>
  <c r="Z558" i="1"/>
  <c r="AA558" i="1" s="1"/>
  <c r="K558" i="1"/>
  <c r="L558" i="1"/>
  <c r="V558" i="1" s="1"/>
  <c r="M558" i="1"/>
  <c r="N558" i="1"/>
  <c r="O558" i="1"/>
  <c r="P558" i="1"/>
  <c r="T558" i="1"/>
  <c r="U558" i="1" s="1"/>
  <c r="A559" i="1"/>
  <c r="B559" i="1"/>
  <c r="C559" i="1"/>
  <c r="D559" i="1"/>
  <c r="X559" i="1"/>
  <c r="E559" i="1"/>
  <c r="F559" i="1"/>
  <c r="G559" i="1"/>
  <c r="H559" i="1"/>
  <c r="Y559" i="1" s="1"/>
  <c r="AE559" i="1" s="1"/>
  <c r="I559" i="1"/>
  <c r="J559" i="1"/>
  <c r="Z559" i="1"/>
  <c r="AA559" i="1"/>
  <c r="K559" i="1"/>
  <c r="L559" i="1"/>
  <c r="V559" i="1" s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 s="1"/>
  <c r="I560" i="1"/>
  <c r="J560" i="1"/>
  <c r="Z560" i="1"/>
  <c r="AA560" i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F561" i="1"/>
  <c r="G561" i="1"/>
  <c r="H561" i="1"/>
  <c r="Y561" i="1" s="1"/>
  <c r="AE561" i="1" s="1"/>
  <c r="I561" i="1"/>
  <c r="J561" i="1"/>
  <c r="Z561" i="1" s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F562" i="1"/>
  <c r="G562" i="1"/>
  <c r="H562" i="1"/>
  <c r="Y562" i="1" s="1"/>
  <c r="AE562" i="1"/>
  <c r="I562" i="1"/>
  <c r="J562" i="1"/>
  <c r="Z562" i="1" s="1"/>
  <c r="AA562" i="1" s="1"/>
  <c r="K562" i="1"/>
  <c r="L562" i="1"/>
  <c r="M562" i="1"/>
  <c r="N562" i="1"/>
  <c r="O562" i="1"/>
  <c r="P562" i="1"/>
  <c r="T562" i="1"/>
  <c r="V562" i="1"/>
  <c r="A563" i="1"/>
  <c r="B563" i="1"/>
  <c r="C563" i="1"/>
  <c r="D563" i="1"/>
  <c r="X563" i="1"/>
  <c r="E563" i="1"/>
  <c r="F563" i="1"/>
  <c r="R563" i="1" s="1"/>
  <c r="S563" i="1" s="1"/>
  <c r="G563" i="1"/>
  <c r="H563" i="1"/>
  <c r="Y563" i="1"/>
  <c r="AE563" i="1"/>
  <c r="I563" i="1"/>
  <c r="J563" i="1"/>
  <c r="Z563" i="1" s="1"/>
  <c r="AA563" i="1" s="1"/>
  <c r="K563" i="1"/>
  <c r="L563" i="1"/>
  <c r="T563" i="1"/>
  <c r="U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/>
  <c r="AE564" i="1"/>
  <c r="I564" i="1"/>
  <c r="J564" i="1"/>
  <c r="Z564" i="1"/>
  <c r="AA564" i="1"/>
  <c r="K564" i="1"/>
  <c r="L564" i="1"/>
  <c r="M564" i="1"/>
  <c r="N564" i="1"/>
  <c r="O564" i="1"/>
  <c r="P564" i="1"/>
  <c r="A565" i="1"/>
  <c r="B565" i="1"/>
  <c r="C565" i="1"/>
  <c r="D565" i="1"/>
  <c r="X565" i="1"/>
  <c r="E565" i="1"/>
  <c r="F565" i="1"/>
  <c r="G565" i="1"/>
  <c r="H565" i="1"/>
  <c r="Y565" i="1"/>
  <c r="AE565" i="1" s="1"/>
  <c r="I565" i="1"/>
  <c r="J565" i="1"/>
  <c r="Z565" i="1"/>
  <c r="K565" i="1"/>
  <c r="L565" i="1"/>
  <c r="V565" i="1"/>
  <c r="M565" i="1"/>
  <c r="N565" i="1"/>
  <c r="O565" i="1"/>
  <c r="P565" i="1"/>
  <c r="AA565" i="1"/>
  <c r="A566" i="1"/>
  <c r="B566" i="1"/>
  <c r="C566" i="1"/>
  <c r="D566" i="1"/>
  <c r="X566" i="1" s="1"/>
  <c r="E566" i="1"/>
  <c r="F566" i="1"/>
  <c r="G566" i="1"/>
  <c r="H566" i="1"/>
  <c r="Y566" i="1" s="1"/>
  <c r="AE566" i="1" s="1"/>
  <c r="I566" i="1"/>
  <c r="J566" i="1"/>
  <c r="Z566" i="1" s="1"/>
  <c r="AA566" i="1" s="1"/>
  <c r="K566" i="1"/>
  <c r="T566" i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R567" i="1" s="1"/>
  <c r="S567" i="1"/>
  <c r="G567" i="1"/>
  <c r="H567" i="1"/>
  <c r="Y567" i="1" s="1"/>
  <c r="AE567" i="1" s="1"/>
  <c r="I567" i="1"/>
  <c r="J567" i="1"/>
  <c r="Z567" i="1" s="1"/>
  <c r="K567" i="1"/>
  <c r="L567" i="1"/>
  <c r="T567" i="1" s="1"/>
  <c r="V567" i="1"/>
  <c r="M567" i="1"/>
  <c r="N567" i="1"/>
  <c r="O567" i="1"/>
  <c r="P567" i="1"/>
  <c r="AA567" i="1"/>
  <c r="A568" i="1"/>
  <c r="B568" i="1"/>
  <c r="C568" i="1"/>
  <c r="D568" i="1"/>
  <c r="X568" i="1" s="1"/>
  <c r="E568" i="1"/>
  <c r="F568" i="1"/>
  <c r="G568" i="1"/>
  <c r="H568" i="1"/>
  <c r="Y568" i="1" s="1"/>
  <c r="AE568" i="1" s="1"/>
  <c r="I568" i="1"/>
  <c r="J568" i="1"/>
  <c r="Z568" i="1"/>
  <c r="AA568" i="1" s="1"/>
  <c r="K568" i="1"/>
  <c r="L568" i="1"/>
  <c r="M568" i="1"/>
  <c r="N568" i="1"/>
  <c r="O568" i="1"/>
  <c r="P568" i="1"/>
  <c r="A569" i="1"/>
  <c r="B569" i="1"/>
  <c r="C569" i="1"/>
  <c r="D569" i="1" s="1"/>
  <c r="X569" i="1" s="1"/>
  <c r="E569" i="1"/>
  <c r="F569" i="1"/>
  <c r="G569" i="1"/>
  <c r="H569" i="1"/>
  <c r="Y569" i="1"/>
  <c r="AE569" i="1"/>
  <c r="I569" i="1"/>
  <c r="J569" i="1"/>
  <c r="Z569" i="1" s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F570" i="1"/>
  <c r="R570" i="1" s="1"/>
  <c r="S570" i="1" s="1"/>
  <c r="G570" i="1"/>
  <c r="H570" i="1"/>
  <c r="Y570" i="1" s="1"/>
  <c r="AE570" i="1" s="1"/>
  <c r="I570" i="1"/>
  <c r="J570" i="1"/>
  <c r="Z570" i="1" s="1"/>
  <c r="AA570" i="1" s="1"/>
  <c r="K570" i="1"/>
  <c r="L570" i="1"/>
  <c r="V570" i="1"/>
  <c r="M570" i="1"/>
  <c r="N570" i="1"/>
  <c r="O570" i="1"/>
  <c r="P570" i="1"/>
  <c r="A571" i="1"/>
  <c r="B571" i="1"/>
  <c r="C571" i="1"/>
  <c r="D571" i="1" s="1"/>
  <c r="X571" i="1"/>
  <c r="E571" i="1"/>
  <c r="F571" i="1"/>
  <c r="R571" i="1" s="1"/>
  <c r="S571" i="1" s="1"/>
  <c r="G571" i="1"/>
  <c r="H571" i="1"/>
  <c r="Y571" i="1"/>
  <c r="AE571" i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/>
  <c r="E572" i="1"/>
  <c r="F572" i="1"/>
  <c r="R572" i="1" s="1"/>
  <c r="S572" i="1" s="1"/>
  <c r="G572" i="1"/>
  <c r="H572" i="1"/>
  <c r="Y572" i="1"/>
  <c r="AE572" i="1"/>
  <c r="I572" i="1"/>
  <c r="J572" i="1"/>
  <c r="Z572" i="1" s="1"/>
  <c r="AA572" i="1" s="1"/>
  <c r="K572" i="1"/>
  <c r="L572" i="1"/>
  <c r="M572" i="1"/>
  <c r="N572" i="1"/>
  <c r="O572" i="1"/>
  <c r="P572" i="1"/>
  <c r="V572" i="1"/>
  <c r="A573" i="1"/>
  <c r="B573" i="1"/>
  <c r="C573" i="1"/>
  <c r="D573" i="1"/>
  <c r="X573" i="1"/>
  <c r="E573" i="1"/>
  <c r="F573" i="1"/>
  <c r="R573" i="1" s="1"/>
  <c r="S573" i="1" s="1"/>
  <c r="G573" i="1"/>
  <c r="H573" i="1"/>
  <c r="I573" i="1"/>
  <c r="J573" i="1"/>
  <c r="Z573" i="1" s="1"/>
  <c r="AA573" i="1" s="1"/>
  <c r="K573" i="1"/>
  <c r="L573" i="1"/>
  <c r="V573" i="1" s="1"/>
  <c r="M573" i="1"/>
  <c r="N573" i="1"/>
  <c r="O573" i="1"/>
  <c r="P573" i="1"/>
  <c r="Y573" i="1"/>
  <c r="AE573" i="1" s="1"/>
  <c r="A574" i="1"/>
  <c r="B574" i="1"/>
  <c r="C574" i="1"/>
  <c r="D574" i="1"/>
  <c r="X574" i="1"/>
  <c r="E574" i="1"/>
  <c r="F574" i="1"/>
  <c r="G574" i="1"/>
  <c r="H574" i="1"/>
  <c r="Y574" i="1"/>
  <c r="AE574" i="1"/>
  <c r="I574" i="1"/>
  <c r="J574" i="1"/>
  <c r="Z574" i="1" s="1"/>
  <c r="AA574" i="1" s="1"/>
  <c r="K574" i="1"/>
  <c r="L574" i="1"/>
  <c r="V574" i="1"/>
  <c r="M574" i="1"/>
  <c r="N574" i="1"/>
  <c r="O574" i="1"/>
  <c r="P574" i="1"/>
  <c r="A575" i="1"/>
  <c r="B575" i="1"/>
  <c r="C575" i="1"/>
  <c r="D575" i="1"/>
  <c r="X575" i="1"/>
  <c r="E575" i="1"/>
  <c r="F575" i="1"/>
  <c r="R575" i="1" s="1"/>
  <c r="S575" i="1" s="1"/>
  <c r="G575" i="1"/>
  <c r="H575" i="1"/>
  <c r="I575" i="1"/>
  <c r="J575" i="1"/>
  <c r="Z575" i="1"/>
  <c r="AA575" i="1" s="1"/>
  <c r="K575" i="1"/>
  <c r="L575" i="1"/>
  <c r="V575" i="1" s="1"/>
  <c r="M575" i="1"/>
  <c r="N575" i="1"/>
  <c r="O575" i="1"/>
  <c r="P575" i="1"/>
  <c r="Y575" i="1"/>
  <c r="AE575" i="1" s="1"/>
  <c r="A576" i="1"/>
  <c r="B576" i="1"/>
  <c r="C576" i="1"/>
  <c r="D576" i="1" s="1"/>
  <c r="X576" i="1" s="1"/>
  <c r="E576" i="1"/>
  <c r="F576" i="1"/>
  <c r="R576" i="1" s="1"/>
  <c r="S576" i="1" s="1"/>
  <c r="G576" i="1"/>
  <c r="H576" i="1"/>
  <c r="Y576" i="1" s="1"/>
  <c r="AE576" i="1" s="1"/>
  <c r="I576" i="1"/>
  <c r="J576" i="1"/>
  <c r="Z576" i="1" s="1"/>
  <c r="AA576" i="1" s="1"/>
  <c r="K576" i="1"/>
  <c r="L576" i="1"/>
  <c r="V576" i="1" s="1"/>
  <c r="M576" i="1"/>
  <c r="N576" i="1"/>
  <c r="O576" i="1"/>
  <c r="P576" i="1"/>
  <c r="T576" i="1"/>
  <c r="U576" i="1" s="1"/>
  <c r="A577" i="1"/>
  <c r="B577" i="1"/>
  <c r="C577" i="1"/>
  <c r="D577" i="1"/>
  <c r="X577" i="1"/>
  <c r="E577" i="1"/>
  <c r="F577" i="1"/>
  <c r="G577" i="1"/>
  <c r="H577" i="1"/>
  <c r="Y577" i="1" s="1"/>
  <c r="AE577" i="1" s="1"/>
  <c r="I577" i="1"/>
  <c r="J577" i="1"/>
  <c r="Z577" i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F578" i="1"/>
  <c r="R578" i="1" s="1"/>
  <c r="S578" i="1" s="1"/>
  <c r="G578" i="1"/>
  <c r="H578" i="1"/>
  <c r="Y578" i="1" s="1"/>
  <c r="AE578" i="1" s="1"/>
  <c r="I578" i="1"/>
  <c r="J578" i="1"/>
  <c r="Z578" i="1" s="1"/>
  <c r="AA578" i="1"/>
  <c r="K578" i="1"/>
  <c r="L578" i="1"/>
  <c r="V578" i="1" s="1"/>
  <c r="M578" i="1"/>
  <c r="N578" i="1"/>
  <c r="O578" i="1"/>
  <c r="P578" i="1"/>
  <c r="A579" i="1"/>
  <c r="B579" i="1"/>
  <c r="C579" i="1"/>
  <c r="D579" i="1"/>
  <c r="X579" i="1" s="1"/>
  <c r="E579" i="1"/>
  <c r="F579" i="1"/>
  <c r="G579" i="1"/>
  <c r="H579" i="1"/>
  <c r="Y579" i="1"/>
  <c r="AE579" i="1"/>
  <c r="I579" i="1"/>
  <c r="J579" i="1"/>
  <c r="Z579" i="1" s="1"/>
  <c r="AA579" i="1" s="1"/>
  <c r="K579" i="1"/>
  <c r="L579" i="1"/>
  <c r="V579" i="1"/>
  <c r="M579" i="1"/>
  <c r="N579" i="1"/>
  <c r="O579" i="1"/>
  <c r="P579" i="1"/>
  <c r="R579" i="1"/>
  <c r="S579" i="1" s="1"/>
  <c r="A580" i="1"/>
  <c r="B580" i="1"/>
  <c r="C580" i="1"/>
  <c r="D580" i="1"/>
  <c r="X580" i="1"/>
  <c r="E580" i="1"/>
  <c r="F580" i="1"/>
  <c r="G580" i="1"/>
  <c r="H580" i="1"/>
  <c r="Y580" i="1"/>
  <c r="AE580" i="1"/>
  <c r="I580" i="1"/>
  <c r="J580" i="1"/>
  <c r="Z580" i="1" s="1"/>
  <c r="AA580" i="1" s="1"/>
  <c r="K580" i="1"/>
  <c r="L580" i="1"/>
  <c r="V580" i="1" s="1"/>
  <c r="M580" i="1"/>
  <c r="N580" i="1"/>
  <c r="O580" i="1"/>
  <c r="P580" i="1"/>
  <c r="A581" i="1"/>
  <c r="B581" i="1"/>
  <c r="C581" i="1"/>
  <c r="D581" i="1" s="1"/>
  <c r="X581" i="1" s="1"/>
  <c r="E581" i="1"/>
  <c r="F581" i="1"/>
  <c r="G581" i="1"/>
  <c r="H581" i="1"/>
  <c r="Y581" i="1" s="1"/>
  <c r="AE581" i="1" s="1"/>
  <c r="I581" i="1"/>
  <c r="J581" i="1"/>
  <c r="Z581" i="1"/>
  <c r="AA581" i="1"/>
  <c r="K581" i="1"/>
  <c r="L581" i="1"/>
  <c r="V581" i="1" s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 s="1"/>
  <c r="AE582" i="1" s="1"/>
  <c r="I582" i="1"/>
  <c r="J582" i="1"/>
  <c r="Z582" i="1" s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/>
  <c r="E583" i="1"/>
  <c r="F583" i="1"/>
  <c r="G583" i="1"/>
  <c r="H583" i="1"/>
  <c r="Y583" i="1" s="1"/>
  <c r="AE583" i="1" s="1"/>
  <c r="I583" i="1"/>
  <c r="J583" i="1"/>
  <c r="Z583" i="1"/>
  <c r="AA583" i="1"/>
  <c r="K583" i="1"/>
  <c r="L583" i="1"/>
  <c r="V583" i="1" s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 s="1"/>
  <c r="AE584" i="1" s="1"/>
  <c r="I584" i="1"/>
  <c r="J584" i="1"/>
  <c r="Z584" i="1" s="1"/>
  <c r="AA584" i="1"/>
  <c r="K584" i="1"/>
  <c r="L584" i="1"/>
  <c r="V584" i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/>
  <c r="AE585" i="1" s="1"/>
  <c r="I585" i="1"/>
  <c r="J585" i="1"/>
  <c r="Z585" i="1" s="1"/>
  <c r="AA585" i="1" s="1"/>
  <c r="K585" i="1"/>
  <c r="L585" i="1"/>
  <c r="V585" i="1"/>
  <c r="M585" i="1"/>
  <c r="N585" i="1"/>
  <c r="O585" i="1"/>
  <c r="P585" i="1"/>
  <c r="A586" i="1"/>
  <c r="B586" i="1"/>
  <c r="C586" i="1"/>
  <c r="D586" i="1"/>
  <c r="X586" i="1"/>
  <c r="E586" i="1"/>
  <c r="F586" i="1"/>
  <c r="G586" i="1"/>
  <c r="H586" i="1"/>
  <c r="Y586" i="1"/>
  <c r="AE586" i="1"/>
  <c r="I586" i="1"/>
  <c r="J586" i="1"/>
  <c r="Z586" i="1" s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 s="1"/>
  <c r="AE587" i="1" s="1"/>
  <c r="I587" i="1"/>
  <c r="J587" i="1"/>
  <c r="Z587" i="1"/>
  <c r="AA587" i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 s="1"/>
  <c r="AE588" i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G589" i="1"/>
  <c r="H589" i="1"/>
  <c r="Y589" i="1"/>
  <c r="AE589" i="1" s="1"/>
  <c r="I589" i="1"/>
  <c r="J589" i="1"/>
  <c r="Z589" i="1" s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/>
  <c r="S590" i="1" s="1"/>
  <c r="G590" i="1"/>
  <c r="H590" i="1"/>
  <c r="Y590" i="1" s="1"/>
  <c r="AE590" i="1" s="1"/>
  <c r="I590" i="1"/>
  <c r="J590" i="1"/>
  <c r="Z590" i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/>
  <c r="S591" i="1" s="1"/>
  <c r="G591" i="1"/>
  <c r="H591" i="1"/>
  <c r="Y591" i="1" s="1"/>
  <c r="AE591" i="1" s="1"/>
  <c r="I591" i="1"/>
  <c r="J591" i="1"/>
  <c r="Z591" i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/>
  <c r="S592" i="1" s="1"/>
  <c r="G592" i="1"/>
  <c r="H592" i="1"/>
  <c r="Y592" i="1" s="1"/>
  <c r="AE592" i="1" s="1"/>
  <c r="I592" i="1"/>
  <c r="J592" i="1"/>
  <c r="Z592" i="1" s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/>
  <c r="S593" i="1" s="1"/>
  <c r="G593" i="1"/>
  <c r="H593" i="1"/>
  <c r="Y593" i="1" s="1"/>
  <c r="AE593" i="1" s="1"/>
  <c r="I593" i="1"/>
  <c r="J593" i="1"/>
  <c r="Z593" i="1" s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 s="1"/>
  <c r="I594" i="1"/>
  <c r="J594" i="1"/>
  <c r="Z594" i="1"/>
  <c r="AA594" i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/>
  <c r="S595" i="1"/>
  <c r="G595" i="1"/>
  <c r="H595" i="1"/>
  <c r="Y595" i="1" s="1"/>
  <c r="AE595" i="1" s="1"/>
  <c r="I595" i="1"/>
  <c r="J595" i="1"/>
  <c r="Z595" i="1" s="1"/>
  <c r="AA595" i="1" s="1"/>
  <c r="K595" i="1"/>
  <c r="L595" i="1"/>
  <c r="V595" i="1" s="1"/>
  <c r="M595" i="1"/>
  <c r="N595" i="1"/>
  <c r="O595" i="1"/>
  <c r="P595" i="1"/>
  <c r="A596" i="1"/>
  <c r="B596" i="1"/>
  <c r="C596" i="1"/>
  <c r="D596" i="1" s="1"/>
  <c r="X596" i="1" s="1"/>
  <c r="E596" i="1"/>
  <c r="F596" i="1"/>
  <c r="G596" i="1"/>
  <c r="H596" i="1"/>
  <c r="Y596" i="1"/>
  <c r="AE596" i="1"/>
  <c r="I596" i="1"/>
  <c r="J596" i="1"/>
  <c r="Z596" i="1"/>
  <c r="AA596" i="1" s="1"/>
  <c r="K596" i="1"/>
  <c r="L596" i="1"/>
  <c r="V596" i="1"/>
  <c r="M596" i="1"/>
  <c r="N596" i="1"/>
  <c r="O596" i="1"/>
  <c r="P596" i="1"/>
  <c r="A597" i="1"/>
  <c r="B597" i="1"/>
  <c r="C597" i="1"/>
  <c r="D597" i="1"/>
  <c r="X597" i="1" s="1"/>
  <c r="E597" i="1"/>
  <c r="F597" i="1"/>
  <c r="G597" i="1"/>
  <c r="H597" i="1"/>
  <c r="Y597" i="1"/>
  <c r="AE597" i="1"/>
  <c r="I597" i="1"/>
  <c r="J597" i="1"/>
  <c r="Z597" i="1" s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/>
  <c r="E598" i="1"/>
  <c r="F598" i="1"/>
  <c r="G598" i="1"/>
  <c r="H598" i="1"/>
  <c r="Y598" i="1" s="1"/>
  <c r="AE598" i="1" s="1"/>
  <c r="I598" i="1"/>
  <c r="J598" i="1"/>
  <c r="Z598" i="1"/>
  <c r="AA598" i="1" s="1"/>
  <c r="K598" i="1"/>
  <c r="L598" i="1"/>
  <c r="V598" i="1" s="1"/>
  <c r="M598" i="1"/>
  <c r="N598" i="1"/>
  <c r="O598" i="1"/>
  <c r="P598" i="1"/>
  <c r="T598" i="1"/>
  <c r="A599" i="1"/>
  <c r="B599" i="1"/>
  <c r="C599" i="1"/>
  <c r="D599" i="1" s="1"/>
  <c r="X599" i="1" s="1"/>
  <c r="E599" i="1"/>
  <c r="F599" i="1"/>
  <c r="G599" i="1"/>
  <c r="H599" i="1"/>
  <c r="Y599" i="1" s="1"/>
  <c r="AE599" i="1" s="1"/>
  <c r="I599" i="1"/>
  <c r="J599" i="1"/>
  <c r="Z599" i="1"/>
  <c r="AA599" i="1"/>
  <c r="K599" i="1"/>
  <c r="L599" i="1"/>
  <c r="M599" i="1"/>
  <c r="N599" i="1"/>
  <c r="O599" i="1"/>
  <c r="P599" i="1"/>
  <c r="A600" i="1"/>
  <c r="B600" i="1"/>
  <c r="C600" i="1"/>
  <c r="D600" i="1"/>
  <c r="X600" i="1"/>
  <c r="E600" i="1"/>
  <c r="F600" i="1"/>
  <c r="G600" i="1"/>
  <c r="H600" i="1"/>
  <c r="Y600" i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 s="1"/>
  <c r="AE601" i="1" s="1"/>
  <c r="I601" i="1"/>
  <c r="J601" i="1"/>
  <c r="Z601" i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 s="1"/>
  <c r="AE602" i="1" s="1"/>
  <c r="I602" i="1"/>
  <c r="J602" i="1"/>
  <c r="Z602" i="1"/>
  <c r="K602" i="1"/>
  <c r="T602" i="1" s="1"/>
  <c r="U602" i="1" s="1"/>
  <c r="L602" i="1"/>
  <c r="M602" i="1"/>
  <c r="N602" i="1"/>
  <c r="O602" i="1"/>
  <c r="P602" i="1"/>
  <c r="AA602" i="1"/>
  <c r="A603" i="1"/>
  <c r="B603" i="1"/>
  <c r="C603" i="1"/>
  <c r="D603" i="1" s="1"/>
  <c r="X603" i="1" s="1"/>
  <c r="E603" i="1"/>
  <c r="F603" i="1"/>
  <c r="G603" i="1"/>
  <c r="H603" i="1"/>
  <c r="Y603" i="1"/>
  <c r="AE603" i="1" s="1"/>
  <c r="I603" i="1"/>
  <c r="J603" i="1"/>
  <c r="Z603" i="1" s="1"/>
  <c r="AA603" i="1" s="1"/>
  <c r="K603" i="1"/>
  <c r="L603" i="1"/>
  <c r="V603" i="1" s="1"/>
  <c r="M603" i="1"/>
  <c r="N603" i="1"/>
  <c r="O603" i="1"/>
  <c r="P603" i="1"/>
  <c r="A604" i="1"/>
  <c r="B604" i="1"/>
  <c r="C604" i="1"/>
  <c r="D604" i="1" s="1"/>
  <c r="X604" i="1" s="1"/>
  <c r="E604" i="1"/>
  <c r="F604" i="1"/>
  <c r="G604" i="1"/>
  <c r="H604" i="1"/>
  <c r="Y604" i="1"/>
  <c r="AE604" i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/>
  <c r="E605" i="1"/>
  <c r="F605" i="1"/>
  <c r="G605" i="1"/>
  <c r="H605" i="1"/>
  <c r="Y605" i="1"/>
  <c r="AE605" i="1"/>
  <c r="I605" i="1"/>
  <c r="J605" i="1"/>
  <c r="Z605" i="1" s="1"/>
  <c r="AA605" i="1" s="1"/>
  <c r="K605" i="1"/>
  <c r="T605" i="1" s="1"/>
  <c r="L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 s="1"/>
  <c r="AE606" i="1" s="1"/>
  <c r="I606" i="1"/>
  <c r="J606" i="1"/>
  <c r="Z606" i="1"/>
  <c r="AA606" i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R607" i="1"/>
  <c r="S607" i="1"/>
  <c r="G607" i="1"/>
  <c r="H607" i="1"/>
  <c r="Y607" i="1" s="1"/>
  <c r="AE607" i="1" s="1"/>
  <c r="I607" i="1"/>
  <c r="J607" i="1"/>
  <c r="Z607" i="1"/>
  <c r="K607" i="1"/>
  <c r="L607" i="1"/>
  <c r="V607" i="1"/>
  <c r="M607" i="1"/>
  <c r="N607" i="1"/>
  <c r="O607" i="1"/>
  <c r="P607" i="1"/>
  <c r="AA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/>
  <c r="AA608" i="1" s="1"/>
  <c r="K608" i="1"/>
  <c r="L608" i="1"/>
  <c r="M608" i="1"/>
  <c r="N608" i="1"/>
  <c r="O608" i="1"/>
  <c r="P608" i="1"/>
  <c r="A609" i="1"/>
  <c r="B609" i="1"/>
  <c r="C609" i="1"/>
  <c r="D609" i="1"/>
  <c r="X609" i="1" s="1"/>
  <c r="E609" i="1"/>
  <c r="F609" i="1"/>
  <c r="G609" i="1"/>
  <c r="H609" i="1"/>
  <c r="Y609" i="1"/>
  <c r="AE609" i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/>
  <c r="X610" i="1"/>
  <c r="E610" i="1"/>
  <c r="F610" i="1"/>
  <c r="G610" i="1"/>
  <c r="H610" i="1"/>
  <c r="Y610" i="1" s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 s="1"/>
  <c r="AE611" i="1" s="1"/>
  <c r="I611" i="1"/>
  <c r="J611" i="1"/>
  <c r="Z611" i="1" s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 s="1"/>
  <c r="X612" i="1" s="1"/>
  <c r="E612" i="1"/>
  <c r="F612" i="1"/>
  <c r="G612" i="1"/>
  <c r="H612" i="1"/>
  <c r="Y612" i="1"/>
  <c r="AE612" i="1"/>
  <c r="I612" i="1"/>
  <c r="J612" i="1"/>
  <c r="Z612" i="1" s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/>
  <c r="E613" i="1"/>
  <c r="R613" i="1" s="1"/>
  <c r="S613" i="1" s="1"/>
  <c r="F613" i="1"/>
  <c r="G613" i="1"/>
  <c r="H613" i="1"/>
  <c r="Y613" i="1"/>
  <c r="AE613" i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/>
  <c r="E614" i="1"/>
  <c r="F614" i="1"/>
  <c r="G614" i="1"/>
  <c r="H614" i="1"/>
  <c r="Y614" i="1" s="1"/>
  <c r="AE614" i="1" s="1"/>
  <c r="I614" i="1"/>
  <c r="J614" i="1"/>
  <c r="Z614" i="1"/>
  <c r="K614" i="1"/>
  <c r="L614" i="1"/>
  <c r="V614" i="1" s="1"/>
  <c r="M614" i="1"/>
  <c r="N614" i="1"/>
  <c r="O614" i="1"/>
  <c r="P614" i="1"/>
  <c r="AA614" i="1"/>
  <c r="A615" i="1"/>
  <c r="B615" i="1"/>
  <c r="C615" i="1"/>
  <c r="D615" i="1" s="1"/>
  <c r="X615" i="1" s="1"/>
  <c r="E615" i="1"/>
  <c r="F615" i="1"/>
  <c r="G615" i="1"/>
  <c r="H615" i="1"/>
  <c r="Y615" i="1" s="1"/>
  <c r="AE615" i="1" s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/>
  <c r="X616" i="1" s="1"/>
  <c r="E616" i="1"/>
  <c r="F616" i="1"/>
  <c r="G616" i="1"/>
  <c r="H616" i="1"/>
  <c r="Y616" i="1"/>
  <c r="AE616" i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 s="1"/>
  <c r="AE617" i="1" s="1"/>
  <c r="I617" i="1"/>
  <c r="J617" i="1"/>
  <c r="Z617" i="1"/>
  <c r="AA617" i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 s="1"/>
  <c r="AE618" i="1" s="1"/>
  <c r="I618" i="1"/>
  <c r="J618" i="1"/>
  <c r="Z618" i="1"/>
  <c r="AA618" i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/>
  <c r="AE619" i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 s="1"/>
  <c r="AE620" i="1" s="1"/>
  <c r="I620" i="1"/>
  <c r="J620" i="1"/>
  <c r="Z620" i="1"/>
  <c r="AA620" i="1"/>
  <c r="K620" i="1"/>
  <c r="L620" i="1"/>
  <c r="V620" i="1" s="1"/>
  <c r="M620" i="1"/>
  <c r="N620" i="1"/>
  <c r="O620" i="1"/>
  <c r="P620" i="1"/>
  <c r="X620" i="1"/>
  <c r="A621" i="1"/>
  <c r="B621" i="1"/>
  <c r="C621" i="1"/>
  <c r="D621" i="1" s="1"/>
  <c r="X621" i="1" s="1"/>
  <c r="E621" i="1"/>
  <c r="F621" i="1"/>
  <c r="R621" i="1" s="1"/>
  <c r="S621" i="1" s="1"/>
  <c r="G621" i="1"/>
  <c r="H621" i="1"/>
  <c r="Y621" i="1" s="1"/>
  <c r="AE621" i="1" s="1"/>
  <c r="I621" i="1"/>
  <c r="J621" i="1"/>
  <c r="Z621" i="1"/>
  <c r="AA621" i="1" s="1"/>
  <c r="K621" i="1"/>
  <c r="T621" i="1" s="1"/>
  <c r="L621" i="1"/>
  <c r="M621" i="1"/>
  <c r="N621" i="1"/>
  <c r="O621" i="1"/>
  <c r="P621" i="1"/>
  <c r="V621" i="1"/>
  <c r="A622" i="1"/>
  <c r="B622" i="1"/>
  <c r="C622" i="1"/>
  <c r="D622" i="1"/>
  <c r="X622" i="1"/>
  <c r="E622" i="1"/>
  <c r="F622" i="1"/>
  <c r="G622" i="1"/>
  <c r="H622" i="1"/>
  <c r="Y622" i="1" s="1"/>
  <c r="AE622" i="1" s="1"/>
  <c r="I622" i="1"/>
  <c r="J622" i="1"/>
  <c r="Z622" i="1"/>
  <c r="AA622" i="1"/>
  <c r="K622" i="1"/>
  <c r="T622" i="1" s="1"/>
  <c r="U622" i="1" s="1"/>
  <c r="L622" i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/>
  <c r="AE623" i="1" s="1"/>
  <c r="I623" i="1"/>
  <c r="J623" i="1"/>
  <c r="Z623" i="1"/>
  <c r="AA623" i="1"/>
  <c r="K623" i="1"/>
  <c r="T623" i="1" s="1"/>
  <c r="L623" i="1"/>
  <c r="M623" i="1"/>
  <c r="N623" i="1"/>
  <c r="O623" i="1"/>
  <c r="P623" i="1"/>
  <c r="X623" i="1"/>
  <c r="A624" i="1"/>
  <c r="B624" i="1"/>
  <c r="C624" i="1"/>
  <c r="D624" i="1" s="1"/>
  <c r="X624" i="1" s="1"/>
  <c r="E624" i="1"/>
  <c r="F624" i="1"/>
  <c r="G624" i="1"/>
  <c r="H624" i="1"/>
  <c r="Y624" i="1" s="1"/>
  <c r="AE624" i="1" s="1"/>
  <c r="I624" i="1"/>
  <c r="J624" i="1"/>
  <c r="Z624" i="1"/>
  <c r="AA624" i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 s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/>
  <c r="AE626" i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 s="1"/>
  <c r="AE627" i="1" s="1"/>
  <c r="I627" i="1"/>
  <c r="J627" i="1"/>
  <c r="Z627" i="1"/>
  <c r="AA627" i="1"/>
  <c r="K627" i="1"/>
  <c r="L627" i="1"/>
  <c r="V627" i="1" s="1"/>
  <c r="M627" i="1"/>
  <c r="N627" i="1"/>
  <c r="O627" i="1"/>
  <c r="P627" i="1"/>
  <c r="A628" i="1"/>
  <c r="B628" i="1"/>
  <c r="C628" i="1"/>
  <c r="D628" i="1" s="1"/>
  <c r="X628" i="1" s="1"/>
  <c r="E628" i="1"/>
  <c r="F628" i="1"/>
  <c r="G628" i="1"/>
  <c r="H628" i="1"/>
  <c r="Y628" i="1"/>
  <c r="AE628" i="1"/>
  <c r="I628" i="1"/>
  <c r="J628" i="1"/>
  <c r="Z628" i="1" s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 s="1"/>
  <c r="X629" i="1" s="1"/>
  <c r="E629" i="1"/>
  <c r="F629" i="1"/>
  <c r="G629" i="1"/>
  <c r="H629" i="1"/>
  <c r="Y629" i="1"/>
  <c r="AE629" i="1"/>
  <c r="I629" i="1"/>
  <c r="J629" i="1"/>
  <c r="Z629" i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/>
  <c r="E630" i="1"/>
  <c r="F630" i="1"/>
  <c r="G630" i="1"/>
  <c r="H630" i="1"/>
  <c r="Y630" i="1" s="1"/>
  <c r="AE630" i="1" s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/>
  <c r="AE632" i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 s="1"/>
  <c r="AE633" i="1" s="1"/>
  <c r="I633" i="1"/>
  <c r="J633" i="1"/>
  <c r="Z633" i="1" s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/>
  <c r="AE634" i="1" s="1"/>
  <c r="I634" i="1"/>
  <c r="J634" i="1"/>
  <c r="Z634" i="1"/>
  <c r="AA634" i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/>
  <c r="I635" i="1"/>
  <c r="J635" i="1"/>
  <c r="Z635" i="1"/>
  <c r="AA635" i="1" s="1"/>
  <c r="K635" i="1"/>
  <c r="L635" i="1"/>
  <c r="V635" i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 s="1"/>
  <c r="AE636" i="1" s="1"/>
  <c r="I636" i="1"/>
  <c r="J636" i="1"/>
  <c r="Z636" i="1"/>
  <c r="AA636" i="1"/>
  <c r="K636" i="1"/>
  <c r="L636" i="1"/>
  <c r="M636" i="1"/>
  <c r="N636" i="1"/>
  <c r="O636" i="1"/>
  <c r="P636" i="1"/>
  <c r="V636" i="1"/>
  <c r="X636" i="1"/>
  <c r="A637" i="1"/>
  <c r="B637" i="1"/>
  <c r="C637" i="1"/>
  <c r="D637" i="1"/>
  <c r="X637" i="1"/>
  <c r="E637" i="1"/>
  <c r="F637" i="1"/>
  <c r="G637" i="1"/>
  <c r="H637" i="1"/>
  <c r="Y637" i="1" s="1"/>
  <c r="AE637" i="1" s="1"/>
  <c r="I637" i="1"/>
  <c r="J637" i="1"/>
  <c r="Z637" i="1"/>
  <c r="AA637" i="1"/>
  <c r="K637" i="1"/>
  <c r="L637" i="1"/>
  <c r="M637" i="1"/>
  <c r="N637" i="1"/>
  <c r="O637" i="1"/>
  <c r="P637" i="1"/>
  <c r="V637" i="1"/>
  <c r="A638" i="1"/>
  <c r="B638" i="1"/>
  <c r="C638" i="1"/>
  <c r="D638" i="1" s="1"/>
  <c r="X638" i="1" s="1"/>
  <c r="E638" i="1"/>
  <c r="F638" i="1"/>
  <c r="G638" i="1"/>
  <c r="H638" i="1"/>
  <c r="Y638" i="1"/>
  <c r="AE638" i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/>
  <c r="AE639" i="1"/>
  <c r="I639" i="1"/>
  <c r="J639" i="1"/>
  <c r="Z639" i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/>
  <c r="E640" i="1"/>
  <c r="F640" i="1"/>
  <c r="G640" i="1"/>
  <c r="H640" i="1"/>
  <c r="Y640" i="1" s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/>
  <c r="AE641" i="1" s="1"/>
  <c r="I641" i="1"/>
  <c r="J641" i="1"/>
  <c r="Z641" i="1"/>
  <c r="AA641" i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/>
  <c r="E643" i="1"/>
  <c r="F643" i="1"/>
  <c r="G643" i="1"/>
  <c r="H643" i="1"/>
  <c r="Y643" i="1" s="1"/>
  <c r="AE643" i="1" s="1"/>
  <c r="I643" i="1"/>
  <c r="J643" i="1"/>
  <c r="Z643" i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/>
  <c r="M644" i="1"/>
  <c r="N644" i="1"/>
  <c r="O644" i="1"/>
  <c r="P644" i="1"/>
  <c r="A645" i="1"/>
  <c r="B645" i="1"/>
  <c r="C645" i="1"/>
  <c r="D645" i="1"/>
  <c r="X645" i="1" s="1"/>
  <c r="E645" i="1"/>
  <c r="F645" i="1"/>
  <c r="G645" i="1"/>
  <c r="H645" i="1"/>
  <c r="Y645" i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/>
  <c r="AE646" i="1"/>
  <c r="I646" i="1"/>
  <c r="J646" i="1"/>
  <c r="Z646" i="1" s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/>
  <c r="AE647" i="1" s="1"/>
  <c r="I647" i="1"/>
  <c r="J647" i="1"/>
  <c r="Z647" i="1"/>
  <c r="AA647" i="1"/>
  <c r="K647" i="1"/>
  <c r="L647" i="1"/>
  <c r="M647" i="1"/>
  <c r="N647" i="1"/>
  <c r="O647" i="1"/>
  <c r="P647" i="1"/>
  <c r="X647" i="1"/>
  <c r="A648" i="1"/>
  <c r="B648" i="1"/>
  <c r="C648" i="1"/>
  <c r="D648" i="1" s="1"/>
  <c r="X648" i="1" s="1"/>
  <c r="E648" i="1"/>
  <c r="F648" i="1"/>
  <c r="R648" i="1"/>
  <c r="S648" i="1"/>
  <c r="G648" i="1"/>
  <c r="H648" i="1"/>
  <c r="Y648" i="1" s="1"/>
  <c r="AE648" i="1" s="1"/>
  <c r="I648" i="1"/>
  <c r="J648" i="1"/>
  <c r="Z648" i="1" s="1"/>
  <c r="AA648" i="1" s="1"/>
  <c r="K648" i="1"/>
  <c r="L648" i="1"/>
  <c r="M648" i="1"/>
  <c r="N648" i="1"/>
  <c r="O648" i="1"/>
  <c r="P648" i="1"/>
  <c r="A649" i="1"/>
  <c r="B649" i="1"/>
  <c r="C649" i="1"/>
  <c r="D649" i="1" s="1"/>
  <c r="X649" i="1" s="1"/>
  <c r="E649" i="1"/>
  <c r="F649" i="1"/>
  <c r="R649" i="1" s="1"/>
  <c r="S649" i="1" s="1"/>
  <c r="G649" i="1"/>
  <c r="H649" i="1"/>
  <c r="Y649" i="1" s="1"/>
  <c r="AE649" i="1" s="1"/>
  <c r="I649" i="1"/>
  <c r="J649" i="1"/>
  <c r="Z649" i="1"/>
  <c r="AA649" i="1" s="1"/>
  <c r="K649" i="1"/>
  <c r="L649" i="1"/>
  <c r="V649" i="1"/>
  <c r="M649" i="1"/>
  <c r="N649" i="1"/>
  <c r="O649" i="1"/>
  <c r="P649" i="1"/>
  <c r="A650" i="1"/>
  <c r="B650" i="1"/>
  <c r="C650" i="1"/>
  <c r="D650" i="1"/>
  <c r="X650" i="1" s="1"/>
  <c r="E650" i="1"/>
  <c r="F650" i="1"/>
  <c r="R650" i="1"/>
  <c r="S650" i="1"/>
  <c r="G650" i="1"/>
  <c r="H650" i="1"/>
  <c r="Y650" i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R651" i="1" s="1"/>
  <c r="S651" i="1" s="1"/>
  <c r="G651" i="1"/>
  <c r="H651" i="1"/>
  <c r="I651" i="1"/>
  <c r="J651" i="1"/>
  <c r="Z651" i="1"/>
  <c r="AA651" i="1" s="1"/>
  <c r="K651" i="1"/>
  <c r="L651" i="1"/>
  <c r="M651" i="1"/>
  <c r="N651" i="1"/>
  <c r="O651" i="1"/>
  <c r="P651" i="1"/>
  <c r="T651" i="1"/>
  <c r="AB651" i="1" s="1"/>
  <c r="V651" i="1"/>
  <c r="Y651" i="1"/>
  <c r="AE651" i="1"/>
  <c r="A652" i="1"/>
  <c r="B652" i="1"/>
  <c r="C652" i="1"/>
  <c r="D652" i="1"/>
  <c r="X652" i="1" s="1"/>
  <c r="E652" i="1"/>
  <c r="F652" i="1"/>
  <c r="G652" i="1"/>
  <c r="H652" i="1"/>
  <c r="Y652" i="1" s="1"/>
  <c r="I652" i="1"/>
  <c r="J652" i="1"/>
  <c r="Z652" i="1" s="1"/>
  <c r="AA652" i="1" s="1"/>
  <c r="K652" i="1"/>
  <c r="L652" i="1"/>
  <c r="M652" i="1"/>
  <c r="N652" i="1"/>
  <c r="O652" i="1"/>
  <c r="P652" i="1"/>
  <c r="T652" i="1"/>
  <c r="AC652" i="1" s="1"/>
  <c r="U652" i="1"/>
  <c r="V652" i="1"/>
  <c r="AD652" i="1"/>
  <c r="AF652" i="1"/>
  <c r="AE652" i="1"/>
  <c r="A653" i="1"/>
  <c r="B653" i="1"/>
  <c r="C653" i="1"/>
  <c r="D653" i="1"/>
  <c r="E653" i="1"/>
  <c r="F653" i="1"/>
  <c r="G653" i="1"/>
  <c r="H653" i="1"/>
  <c r="Y653" i="1"/>
  <c r="AE653" i="1" s="1"/>
  <c r="I653" i="1"/>
  <c r="J653" i="1"/>
  <c r="Z653" i="1"/>
  <c r="K653" i="1"/>
  <c r="L653" i="1"/>
  <c r="M653" i="1"/>
  <c r="N653" i="1"/>
  <c r="O653" i="1"/>
  <c r="P653" i="1"/>
  <c r="X653" i="1"/>
  <c r="AA653" i="1"/>
  <c r="A654" i="1"/>
  <c r="B654" i="1"/>
  <c r="C654" i="1"/>
  <c r="D654" i="1" s="1"/>
  <c r="X654" i="1" s="1"/>
  <c r="E654" i="1"/>
  <c r="F654" i="1"/>
  <c r="G654" i="1"/>
  <c r="H654" i="1"/>
  <c r="Y654" i="1" s="1"/>
  <c r="AE654" i="1" s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/>
  <c r="E655" i="1"/>
  <c r="F655" i="1"/>
  <c r="G655" i="1"/>
  <c r="H655" i="1"/>
  <c r="Y655" i="1"/>
  <c r="AE655" i="1"/>
  <c r="I655" i="1"/>
  <c r="J655" i="1"/>
  <c r="Z655" i="1" s="1"/>
  <c r="AA655" i="1" s="1"/>
  <c r="K655" i="1"/>
  <c r="L655" i="1"/>
  <c r="M655" i="1"/>
  <c r="N655" i="1"/>
  <c r="O655" i="1"/>
  <c r="P655" i="1"/>
  <c r="X655" i="1"/>
  <c r="A656" i="1"/>
  <c r="B656" i="1"/>
  <c r="C656" i="1"/>
  <c r="D656" i="1"/>
  <c r="E656" i="1"/>
  <c r="F656" i="1"/>
  <c r="R656" i="1" s="1"/>
  <c r="S656" i="1" s="1"/>
  <c r="G656" i="1"/>
  <c r="H656" i="1"/>
  <c r="I656" i="1"/>
  <c r="J656" i="1"/>
  <c r="Z656" i="1"/>
  <c r="AA656" i="1"/>
  <c r="K656" i="1"/>
  <c r="L656" i="1"/>
  <c r="M656" i="1"/>
  <c r="N656" i="1"/>
  <c r="O656" i="1"/>
  <c r="P656" i="1"/>
  <c r="X656" i="1"/>
  <c r="Y656" i="1"/>
  <c r="AE656" i="1" s="1"/>
  <c r="A657" i="1"/>
  <c r="B657" i="1"/>
  <c r="C657" i="1"/>
  <c r="D657" i="1"/>
  <c r="E657" i="1"/>
  <c r="F657" i="1"/>
  <c r="R657" i="1"/>
  <c r="S657" i="1" s="1"/>
  <c r="G657" i="1"/>
  <c r="H657" i="1"/>
  <c r="I657" i="1"/>
  <c r="J657" i="1"/>
  <c r="Z657" i="1"/>
  <c r="AA657" i="1"/>
  <c r="K657" i="1"/>
  <c r="L657" i="1"/>
  <c r="V657" i="1" s="1"/>
  <c r="M657" i="1"/>
  <c r="N657" i="1"/>
  <c r="O657" i="1"/>
  <c r="P657" i="1"/>
  <c r="X657" i="1"/>
  <c r="Y657" i="1"/>
  <c r="AE657" i="1"/>
  <c r="A658" i="1"/>
  <c r="B658" i="1"/>
  <c r="C658" i="1"/>
  <c r="D658" i="1"/>
  <c r="X658" i="1"/>
  <c r="E658" i="1"/>
  <c r="F658" i="1"/>
  <c r="R658" i="1"/>
  <c r="S658" i="1" s="1"/>
  <c r="G658" i="1"/>
  <c r="H658" i="1"/>
  <c r="Y658" i="1"/>
  <c r="AE658" i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R659" i="1" s="1"/>
  <c r="S659" i="1" s="1"/>
  <c r="G659" i="1"/>
  <c r="H659" i="1"/>
  <c r="Y659" i="1" s="1"/>
  <c r="AE659" i="1" s="1"/>
  <c r="I659" i="1"/>
  <c r="J659" i="1"/>
  <c r="Z659" i="1" s="1"/>
  <c r="AA659" i="1" s="1"/>
  <c r="K659" i="1"/>
  <c r="L659" i="1"/>
  <c r="T659" i="1" s="1"/>
  <c r="M659" i="1"/>
  <c r="N659" i="1"/>
  <c r="O659" i="1"/>
  <c r="P659" i="1"/>
  <c r="V659" i="1"/>
  <c r="X659" i="1"/>
  <c r="A660" i="1"/>
  <c r="B660" i="1"/>
  <c r="C660" i="1"/>
  <c r="D660" i="1"/>
  <c r="E660" i="1"/>
  <c r="F660" i="1"/>
  <c r="G660" i="1"/>
  <c r="H660" i="1"/>
  <c r="I660" i="1"/>
  <c r="J660" i="1"/>
  <c r="Z660" i="1"/>
  <c r="AA660" i="1"/>
  <c r="K660" i="1"/>
  <c r="L660" i="1"/>
  <c r="T660" i="1" s="1"/>
  <c r="AC660" i="1" s="1"/>
  <c r="AD660" i="1" s="1"/>
  <c r="M660" i="1"/>
  <c r="N660" i="1"/>
  <c r="O660" i="1"/>
  <c r="P660" i="1"/>
  <c r="U660" i="1"/>
  <c r="X660" i="1"/>
  <c r="Y660" i="1"/>
  <c r="AE660" i="1" s="1"/>
  <c r="A661" i="1"/>
  <c r="B661" i="1"/>
  <c r="C661" i="1"/>
  <c r="D661" i="1"/>
  <c r="X661" i="1" s="1"/>
  <c r="E661" i="1"/>
  <c r="F661" i="1"/>
  <c r="G661" i="1"/>
  <c r="H661" i="1"/>
  <c r="Y661" i="1"/>
  <c r="AE661" i="1" s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/>
  <c r="X662" i="1"/>
  <c r="E662" i="1"/>
  <c r="F662" i="1"/>
  <c r="G662" i="1"/>
  <c r="H662" i="1"/>
  <c r="Y662" i="1"/>
  <c r="AE662" i="1"/>
  <c r="I662" i="1"/>
  <c r="J662" i="1"/>
  <c r="Z662" i="1" s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/>
  <c r="E663" i="1"/>
  <c r="F663" i="1"/>
  <c r="R663" i="1"/>
  <c r="S663" i="1"/>
  <c r="G663" i="1"/>
  <c r="H663" i="1"/>
  <c r="Y663" i="1" s="1"/>
  <c r="AE663" i="1" s="1"/>
  <c r="I663" i="1"/>
  <c r="J663" i="1"/>
  <c r="Z663" i="1"/>
  <c r="K663" i="1"/>
  <c r="L663" i="1"/>
  <c r="M663" i="1"/>
  <c r="N663" i="1"/>
  <c r="O663" i="1"/>
  <c r="P663" i="1"/>
  <c r="X663" i="1"/>
  <c r="AA663" i="1"/>
  <c r="A664" i="1"/>
  <c r="B664" i="1"/>
  <c r="C664" i="1"/>
  <c r="D664" i="1" s="1"/>
  <c r="X664" i="1" s="1"/>
  <c r="E664" i="1"/>
  <c r="F664" i="1"/>
  <c r="R664" i="1"/>
  <c r="S664" i="1"/>
  <c r="G664" i="1"/>
  <c r="H664" i="1"/>
  <c r="Y664" i="1" s="1"/>
  <c r="AE664" i="1" s="1"/>
  <c r="I664" i="1"/>
  <c r="J664" i="1"/>
  <c r="Z664" i="1"/>
  <c r="AA664" i="1"/>
  <c r="K664" i="1"/>
  <c r="L664" i="1"/>
  <c r="M664" i="1"/>
  <c r="N664" i="1"/>
  <c r="O664" i="1"/>
  <c r="P664" i="1"/>
  <c r="A665" i="1"/>
  <c r="B665" i="1"/>
  <c r="C665" i="1"/>
  <c r="D665" i="1" s="1"/>
  <c r="X665" i="1" s="1"/>
  <c r="E665" i="1"/>
  <c r="F665" i="1"/>
  <c r="R665" i="1"/>
  <c r="S665" i="1"/>
  <c r="G665" i="1"/>
  <c r="H665" i="1"/>
  <c r="Y665" i="1" s="1"/>
  <c r="AE665" i="1" s="1"/>
  <c r="I665" i="1"/>
  <c r="J665" i="1"/>
  <c r="Z665" i="1" s="1"/>
  <c r="AA665" i="1" s="1"/>
  <c r="K665" i="1"/>
  <c r="L665" i="1"/>
  <c r="V665" i="1"/>
  <c r="M665" i="1"/>
  <c r="N665" i="1"/>
  <c r="O665" i="1"/>
  <c r="P665" i="1"/>
  <c r="A666" i="1"/>
  <c r="B666" i="1"/>
  <c r="C666" i="1"/>
  <c r="D666" i="1" s="1"/>
  <c r="X666" i="1" s="1"/>
  <c r="E666" i="1"/>
  <c r="F666" i="1"/>
  <c r="R666" i="1"/>
  <c r="S666" i="1" s="1"/>
  <c r="G666" i="1"/>
  <c r="H666" i="1"/>
  <c r="Y666" i="1" s="1"/>
  <c r="AE666" i="1" s="1"/>
  <c r="I666" i="1"/>
  <c r="J666" i="1"/>
  <c r="Z666" i="1"/>
  <c r="AA666" i="1" s="1"/>
  <c r="K666" i="1"/>
  <c r="L666" i="1"/>
  <c r="M666" i="1"/>
  <c r="N666" i="1"/>
  <c r="O666" i="1"/>
  <c r="P666" i="1"/>
  <c r="V666" i="1"/>
  <c r="A667" i="1"/>
  <c r="B667" i="1"/>
  <c r="C667" i="1"/>
  <c r="D667" i="1" s="1"/>
  <c r="X667" i="1" s="1"/>
  <c r="E667" i="1"/>
  <c r="F667" i="1"/>
  <c r="G667" i="1"/>
  <c r="H667" i="1"/>
  <c r="Y667" i="1"/>
  <c r="AE667" i="1" s="1"/>
  <c r="I667" i="1"/>
  <c r="J667" i="1"/>
  <c r="K667" i="1"/>
  <c r="L667" i="1"/>
  <c r="V667" i="1" s="1"/>
  <c r="M667" i="1"/>
  <c r="N667" i="1"/>
  <c r="O667" i="1"/>
  <c r="P667" i="1"/>
  <c r="R667" i="1"/>
  <c r="S667" i="1" s="1"/>
  <c r="Z667" i="1"/>
  <c r="AA667" i="1"/>
  <c r="A668" i="1"/>
  <c r="B668" i="1"/>
  <c r="C668" i="1"/>
  <c r="D668" i="1" s="1"/>
  <c r="X668" i="1" s="1"/>
  <c r="E668" i="1"/>
  <c r="F668" i="1"/>
  <c r="R668" i="1" s="1"/>
  <c r="S668" i="1" s="1"/>
  <c r="G668" i="1"/>
  <c r="H668" i="1"/>
  <c r="Y668" i="1"/>
  <c r="AE668" i="1"/>
  <c r="I668" i="1"/>
  <c r="J668" i="1"/>
  <c r="Z668" i="1"/>
  <c r="K668" i="1"/>
  <c r="L668" i="1"/>
  <c r="T668" i="1" s="1"/>
  <c r="M668" i="1"/>
  <c r="N668" i="1"/>
  <c r="O668" i="1"/>
  <c r="P668" i="1"/>
  <c r="AA668" i="1"/>
  <c r="A669" i="1"/>
  <c r="B669" i="1"/>
  <c r="C669" i="1"/>
  <c r="D669" i="1" s="1"/>
  <c r="X669" i="1" s="1"/>
  <c r="E669" i="1"/>
  <c r="F669" i="1"/>
  <c r="R669" i="1" s="1"/>
  <c r="S669" i="1" s="1"/>
  <c r="G669" i="1"/>
  <c r="H669" i="1"/>
  <c r="Y669" i="1"/>
  <c r="AE669" i="1" s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/>
  <c r="X670" i="1" s="1"/>
  <c r="E670" i="1"/>
  <c r="F670" i="1"/>
  <c r="G670" i="1"/>
  <c r="H670" i="1"/>
  <c r="Y670" i="1"/>
  <c r="AE670" i="1"/>
  <c r="I670" i="1"/>
  <c r="J670" i="1"/>
  <c r="Z670" i="1" s="1"/>
  <c r="AA670" i="1" s="1"/>
  <c r="K670" i="1"/>
  <c r="L670" i="1"/>
  <c r="M670" i="1"/>
  <c r="N670" i="1"/>
  <c r="O670" i="1"/>
  <c r="P670" i="1"/>
  <c r="R670" i="1"/>
  <c r="S670" i="1" s="1"/>
  <c r="A671" i="1"/>
  <c r="B671" i="1"/>
  <c r="C671" i="1"/>
  <c r="D671" i="1" s="1"/>
  <c r="X671" i="1" s="1"/>
  <c r="E671" i="1"/>
  <c r="F671" i="1"/>
  <c r="G671" i="1"/>
  <c r="H671" i="1"/>
  <c r="Y671" i="1"/>
  <c r="AE671" i="1" s="1"/>
  <c r="I671" i="1"/>
  <c r="J671" i="1"/>
  <c r="Z671" i="1" s="1"/>
  <c r="AA671" i="1" s="1"/>
  <c r="K671" i="1"/>
  <c r="L671" i="1"/>
  <c r="M671" i="1"/>
  <c r="N671" i="1"/>
  <c r="O671" i="1"/>
  <c r="P671" i="1"/>
  <c r="R671" i="1"/>
  <c r="S671" i="1" s="1"/>
  <c r="A672" i="1"/>
  <c r="B672" i="1"/>
  <c r="C672" i="1"/>
  <c r="D672" i="1"/>
  <c r="X672" i="1"/>
  <c r="E672" i="1"/>
  <c r="F672" i="1"/>
  <c r="G672" i="1"/>
  <c r="H672" i="1"/>
  <c r="Y672" i="1"/>
  <c r="AE672" i="1" s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/>
  <c r="X673" i="1"/>
  <c r="E673" i="1"/>
  <c r="F673" i="1"/>
  <c r="R673" i="1" s="1"/>
  <c r="S673" i="1" s="1"/>
  <c r="G673" i="1"/>
  <c r="H673" i="1"/>
  <c r="Y673" i="1" s="1"/>
  <c r="AE673" i="1" s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/>
  <c r="AE674" i="1"/>
  <c r="I674" i="1"/>
  <c r="J674" i="1"/>
  <c r="Z674" i="1" s="1"/>
  <c r="AA674" i="1" s="1"/>
  <c r="K674" i="1"/>
  <c r="L674" i="1"/>
  <c r="M674" i="1"/>
  <c r="N674" i="1"/>
  <c r="O674" i="1"/>
  <c r="P674" i="1"/>
  <c r="R674" i="1"/>
  <c r="S674" i="1" s="1"/>
  <c r="V674" i="1"/>
  <c r="A675" i="1"/>
  <c r="B675" i="1"/>
  <c r="C675" i="1"/>
  <c r="D675" i="1" s="1"/>
  <c r="X675" i="1" s="1"/>
  <c r="E675" i="1"/>
  <c r="R675" i="1" s="1"/>
  <c r="S675" i="1" s="1"/>
  <c r="F675" i="1"/>
  <c r="G675" i="1"/>
  <c r="H675" i="1"/>
  <c r="Y675" i="1"/>
  <c r="AE675" i="1" s="1"/>
  <c r="I675" i="1"/>
  <c r="J675" i="1"/>
  <c r="Z675" i="1"/>
  <c r="AA675" i="1"/>
  <c r="K675" i="1"/>
  <c r="L675" i="1"/>
  <c r="M675" i="1"/>
  <c r="N675" i="1"/>
  <c r="O675" i="1"/>
  <c r="P675" i="1"/>
  <c r="V675" i="1"/>
  <c r="A676" i="1"/>
  <c r="B676" i="1"/>
  <c r="C676" i="1"/>
  <c r="D676" i="1"/>
  <c r="X676" i="1" s="1"/>
  <c r="E676" i="1"/>
  <c r="R676" i="1" s="1"/>
  <c r="S676" i="1" s="1"/>
  <c r="F676" i="1"/>
  <c r="G676" i="1"/>
  <c r="H676" i="1"/>
  <c r="Y676" i="1"/>
  <c r="AE676" i="1"/>
  <c r="I676" i="1"/>
  <c r="J676" i="1"/>
  <c r="Z676" i="1"/>
  <c r="AA676" i="1" s="1"/>
  <c r="K676" i="1"/>
  <c r="L676" i="1"/>
  <c r="M676" i="1"/>
  <c r="N676" i="1"/>
  <c r="O676" i="1"/>
  <c r="P676" i="1"/>
  <c r="A677" i="1"/>
  <c r="B677" i="1"/>
  <c r="C677" i="1"/>
  <c r="D677" i="1"/>
  <c r="X677" i="1" s="1"/>
  <c r="E677" i="1"/>
  <c r="F677" i="1"/>
  <c r="R677" i="1" s="1"/>
  <c r="S677" i="1" s="1"/>
  <c r="G677" i="1"/>
  <c r="H677" i="1"/>
  <c r="Y677" i="1"/>
  <c r="AE677" i="1" s="1"/>
  <c r="I677" i="1"/>
  <c r="J677" i="1"/>
  <c r="Z677" i="1" s="1"/>
  <c r="AA677" i="1" s="1"/>
  <c r="K677" i="1"/>
  <c r="L677" i="1"/>
  <c r="M677" i="1"/>
  <c r="N677" i="1"/>
  <c r="O677" i="1"/>
  <c r="P677" i="1"/>
  <c r="V677" i="1"/>
  <c r="A678" i="1"/>
  <c r="B678" i="1"/>
  <c r="C678" i="1"/>
  <c r="D678" i="1" s="1"/>
  <c r="X678" i="1" s="1"/>
  <c r="E678" i="1"/>
  <c r="F678" i="1"/>
  <c r="G678" i="1"/>
  <c r="H678" i="1"/>
  <c r="Y678" i="1"/>
  <c r="AE678" i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 s="1"/>
  <c r="A679" i="1"/>
  <c r="B679" i="1"/>
  <c r="C679" i="1"/>
  <c r="D679" i="1"/>
  <c r="X679" i="1"/>
  <c r="E679" i="1"/>
  <c r="F679" i="1"/>
  <c r="G679" i="1"/>
  <c r="H679" i="1"/>
  <c r="Y679" i="1"/>
  <c r="I679" i="1"/>
  <c r="J679" i="1"/>
  <c r="K679" i="1"/>
  <c r="L679" i="1"/>
  <c r="M679" i="1"/>
  <c r="N679" i="1"/>
  <c r="O679" i="1"/>
  <c r="P679" i="1"/>
  <c r="Z679" i="1"/>
  <c r="AA679" i="1"/>
  <c r="AE679" i="1"/>
  <c r="A680" i="1"/>
  <c r="B680" i="1"/>
  <c r="C680" i="1"/>
  <c r="D680" i="1" s="1"/>
  <c r="X680" i="1"/>
  <c r="E680" i="1"/>
  <c r="F680" i="1"/>
  <c r="R680" i="1"/>
  <c r="S680" i="1" s="1"/>
  <c r="G680" i="1"/>
  <c r="H680" i="1"/>
  <c r="Y680" i="1" s="1"/>
  <c r="AE680" i="1" s="1"/>
  <c r="I680" i="1"/>
  <c r="J680" i="1"/>
  <c r="Z680" i="1" s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/>
  <c r="E681" i="1"/>
  <c r="F681" i="1"/>
  <c r="R681" i="1" s="1"/>
  <c r="S681" i="1" s="1"/>
  <c r="G681" i="1"/>
  <c r="H681" i="1"/>
  <c r="Y681" i="1" s="1"/>
  <c r="AE681" i="1" s="1"/>
  <c r="I681" i="1"/>
  <c r="J681" i="1"/>
  <c r="Z681" i="1" s="1"/>
  <c r="K681" i="1"/>
  <c r="L681" i="1"/>
  <c r="M681" i="1"/>
  <c r="N681" i="1"/>
  <c r="O681" i="1"/>
  <c r="P681" i="1"/>
  <c r="AA681" i="1"/>
  <c r="A682" i="1"/>
  <c r="B682" i="1"/>
  <c r="C682" i="1"/>
  <c r="D682" i="1"/>
  <c r="X682" i="1" s="1"/>
  <c r="E682" i="1"/>
  <c r="F682" i="1"/>
  <c r="R682" i="1" s="1"/>
  <c r="S682" i="1" s="1"/>
  <c r="G682" i="1"/>
  <c r="H682" i="1"/>
  <c r="Y682" i="1" s="1"/>
  <c r="AE682" i="1" s="1"/>
  <c r="I682" i="1"/>
  <c r="J682" i="1"/>
  <c r="Z682" i="1"/>
  <c r="AA682" i="1"/>
  <c r="K682" i="1"/>
  <c r="L682" i="1"/>
  <c r="M682" i="1"/>
  <c r="N682" i="1"/>
  <c r="O682" i="1"/>
  <c r="P682" i="1"/>
  <c r="V682" i="1"/>
  <c r="A683" i="1"/>
  <c r="B683" i="1"/>
  <c r="C683" i="1"/>
  <c r="D683" i="1"/>
  <c r="X683" i="1"/>
  <c r="E683" i="1"/>
  <c r="F683" i="1"/>
  <c r="R683" i="1" s="1"/>
  <c r="G683" i="1"/>
  <c r="H683" i="1"/>
  <c r="Y683" i="1" s="1"/>
  <c r="AE683" i="1" s="1"/>
  <c r="I683" i="1"/>
  <c r="J683" i="1"/>
  <c r="Z683" i="1"/>
  <c r="AA683" i="1"/>
  <c r="K683" i="1"/>
  <c r="L683" i="1"/>
  <c r="M683" i="1"/>
  <c r="N683" i="1"/>
  <c r="O683" i="1"/>
  <c r="P683" i="1"/>
  <c r="S683" i="1"/>
  <c r="V683" i="1"/>
  <c r="A684" i="1"/>
  <c r="B684" i="1"/>
  <c r="C684" i="1"/>
  <c r="D684" i="1"/>
  <c r="X684" i="1"/>
  <c r="E684" i="1"/>
  <c r="F684" i="1"/>
  <c r="G684" i="1"/>
  <c r="H684" i="1"/>
  <c r="Y684" i="1" s="1"/>
  <c r="AE684" i="1" s="1"/>
  <c r="I684" i="1"/>
  <c r="J684" i="1"/>
  <c r="Z684" i="1"/>
  <c r="AA684" i="1"/>
  <c r="K684" i="1"/>
  <c r="L684" i="1"/>
  <c r="M684" i="1"/>
  <c r="N684" i="1"/>
  <c r="O684" i="1"/>
  <c r="P684" i="1"/>
  <c r="R684" i="1"/>
  <c r="S684" i="1"/>
  <c r="V684" i="1"/>
  <c r="A685" i="1"/>
  <c r="B685" i="1"/>
  <c r="C685" i="1"/>
  <c r="D685" i="1"/>
  <c r="X685" i="1"/>
  <c r="E685" i="1"/>
  <c r="F685" i="1"/>
  <c r="R685" i="1" s="1"/>
  <c r="S685" i="1" s="1"/>
  <c r="G685" i="1"/>
  <c r="H685" i="1"/>
  <c r="Y685" i="1"/>
  <c r="AE685" i="1" s="1"/>
  <c r="I685" i="1"/>
  <c r="J685" i="1"/>
  <c r="Z685" i="1"/>
  <c r="AA685" i="1"/>
  <c r="K685" i="1"/>
  <c r="L685" i="1"/>
  <c r="T685" i="1"/>
  <c r="M685" i="1"/>
  <c r="N685" i="1"/>
  <c r="O685" i="1"/>
  <c r="P685" i="1"/>
  <c r="V685" i="1"/>
  <c r="A686" i="1"/>
  <c r="B686" i="1"/>
  <c r="C686" i="1"/>
  <c r="D686" i="1"/>
  <c r="X686" i="1"/>
  <c r="E686" i="1"/>
  <c r="F686" i="1"/>
  <c r="R686" i="1" s="1"/>
  <c r="S686" i="1" s="1"/>
  <c r="G686" i="1"/>
  <c r="H686" i="1"/>
  <c r="Y686" i="1"/>
  <c r="AE686" i="1" s="1"/>
  <c r="I686" i="1"/>
  <c r="J686" i="1"/>
  <c r="K686" i="1"/>
  <c r="L686" i="1"/>
  <c r="M686" i="1"/>
  <c r="N686" i="1"/>
  <c r="O686" i="1"/>
  <c r="P686" i="1"/>
  <c r="Z686" i="1"/>
  <c r="AA686" i="1" s="1"/>
  <c r="A687" i="1"/>
  <c r="B687" i="1"/>
  <c r="C687" i="1"/>
  <c r="D687" i="1"/>
  <c r="X687" i="1"/>
  <c r="E687" i="1"/>
  <c r="F687" i="1"/>
  <c r="R687" i="1" s="1"/>
  <c r="S687" i="1" s="1"/>
  <c r="G687" i="1"/>
  <c r="H687" i="1"/>
  <c r="Y687" i="1" s="1"/>
  <c r="AE687" i="1" s="1"/>
  <c r="I687" i="1"/>
  <c r="J687" i="1"/>
  <c r="K687" i="1"/>
  <c r="L687" i="1"/>
  <c r="M687" i="1"/>
  <c r="N687" i="1"/>
  <c r="O687" i="1"/>
  <c r="P687" i="1"/>
  <c r="Z687" i="1"/>
  <c r="AA687" i="1" s="1"/>
  <c r="A688" i="1"/>
  <c r="B688" i="1"/>
  <c r="C688" i="1"/>
  <c r="D688" i="1"/>
  <c r="X688" i="1" s="1"/>
  <c r="E688" i="1"/>
  <c r="F688" i="1"/>
  <c r="R688" i="1" s="1"/>
  <c r="S688" i="1" s="1"/>
  <c r="G688" i="1"/>
  <c r="H688" i="1"/>
  <c r="Y688" i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 s="1"/>
  <c r="X689" i="1" s="1"/>
  <c r="E689" i="1"/>
  <c r="F689" i="1"/>
  <c r="R689" i="1"/>
  <c r="S689" i="1" s="1"/>
  <c r="G689" i="1"/>
  <c r="H689" i="1"/>
  <c r="Y689" i="1" s="1"/>
  <c r="AE689" i="1" s="1"/>
  <c r="I689" i="1"/>
  <c r="J689" i="1"/>
  <c r="Z689" i="1" s="1"/>
  <c r="K689" i="1"/>
  <c r="L689" i="1"/>
  <c r="M689" i="1"/>
  <c r="N689" i="1"/>
  <c r="O689" i="1"/>
  <c r="P689" i="1"/>
  <c r="AA689" i="1"/>
  <c r="A690" i="1"/>
  <c r="B690" i="1"/>
  <c r="C690" i="1"/>
  <c r="D690" i="1" s="1"/>
  <c r="X690" i="1" s="1"/>
  <c r="E690" i="1"/>
  <c r="F690" i="1"/>
  <c r="G690" i="1"/>
  <c r="H690" i="1"/>
  <c r="Y690" i="1" s="1"/>
  <c r="AE690" i="1" s="1"/>
  <c r="I690" i="1"/>
  <c r="J690" i="1"/>
  <c r="Z690" i="1"/>
  <c r="AA690" i="1" s="1"/>
  <c r="K690" i="1"/>
  <c r="L690" i="1"/>
  <c r="M690" i="1"/>
  <c r="N690" i="1"/>
  <c r="O690" i="1"/>
  <c r="P690" i="1"/>
  <c r="R690" i="1"/>
  <c r="S690" i="1" s="1"/>
  <c r="V690" i="1"/>
  <c r="A691" i="1"/>
  <c r="B691" i="1"/>
  <c r="C691" i="1"/>
  <c r="D691" i="1" s="1"/>
  <c r="X691" i="1" s="1"/>
  <c r="E691" i="1"/>
  <c r="F691" i="1"/>
  <c r="R691" i="1"/>
  <c r="S691" i="1"/>
  <c r="G691" i="1"/>
  <c r="H691" i="1"/>
  <c r="Y691" i="1" s="1"/>
  <c r="I691" i="1"/>
  <c r="J691" i="1"/>
  <c r="Z691" i="1" s="1"/>
  <c r="AA691" i="1" s="1"/>
  <c r="K691" i="1"/>
  <c r="L691" i="1"/>
  <c r="V691" i="1" s="1"/>
  <c r="M691" i="1"/>
  <c r="N691" i="1"/>
  <c r="O691" i="1"/>
  <c r="P691" i="1"/>
  <c r="AE691" i="1"/>
  <c r="A692" i="1"/>
  <c r="B692" i="1"/>
  <c r="C692" i="1"/>
  <c r="D692" i="1" s="1"/>
  <c r="X692" i="1" s="1"/>
  <c r="E692" i="1"/>
  <c r="F692" i="1"/>
  <c r="R692" i="1"/>
  <c r="S692" i="1"/>
  <c r="G692" i="1"/>
  <c r="H692" i="1"/>
  <c r="Y692" i="1" s="1"/>
  <c r="AE692" i="1" s="1"/>
  <c r="I692" i="1"/>
  <c r="J692" i="1"/>
  <c r="Z692" i="1"/>
  <c r="AA692" i="1"/>
  <c r="K692" i="1"/>
  <c r="L692" i="1"/>
  <c r="T692" i="1" s="1"/>
  <c r="M692" i="1"/>
  <c r="N692" i="1"/>
  <c r="O692" i="1"/>
  <c r="P692" i="1"/>
  <c r="A693" i="1"/>
  <c r="B693" i="1"/>
  <c r="C693" i="1"/>
  <c r="D693" i="1" s="1"/>
  <c r="X693" i="1" s="1"/>
  <c r="E693" i="1"/>
  <c r="F693" i="1"/>
  <c r="R693" i="1" s="1"/>
  <c r="S693" i="1" s="1"/>
  <c r="G693" i="1"/>
  <c r="H693" i="1"/>
  <c r="Y693" i="1"/>
  <c r="I693" i="1"/>
  <c r="J693" i="1"/>
  <c r="Z693" i="1"/>
  <c r="K693" i="1"/>
  <c r="L693" i="1"/>
  <c r="T693" i="1" s="1"/>
  <c r="M693" i="1"/>
  <c r="N693" i="1"/>
  <c r="O693" i="1"/>
  <c r="P693" i="1"/>
  <c r="AA693" i="1"/>
  <c r="AE693" i="1"/>
  <c r="A694" i="1"/>
  <c r="B694" i="1"/>
  <c r="C694" i="1"/>
  <c r="D694" i="1" s="1"/>
  <c r="X694" i="1" s="1"/>
  <c r="E694" i="1"/>
  <c r="F694" i="1"/>
  <c r="R694" i="1" s="1"/>
  <c r="S694" i="1" s="1"/>
  <c r="G694" i="1"/>
  <c r="H694" i="1"/>
  <c r="Y694" i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 s="1"/>
  <c r="X695" i="1" s="1"/>
  <c r="E695" i="1"/>
  <c r="F695" i="1"/>
  <c r="G695" i="1"/>
  <c r="H695" i="1"/>
  <c r="Y695" i="1" s="1"/>
  <c r="AE695" i="1" s="1"/>
  <c r="I695" i="1"/>
  <c r="J695" i="1"/>
  <c r="Z695" i="1" s="1"/>
  <c r="AA695" i="1" s="1"/>
  <c r="K695" i="1"/>
  <c r="L695" i="1"/>
  <c r="M695" i="1"/>
  <c r="N695" i="1"/>
  <c r="O695" i="1"/>
  <c r="P695" i="1"/>
  <c r="R695" i="1"/>
  <c r="S695" i="1" s="1"/>
  <c r="A696" i="1"/>
  <c r="B696" i="1"/>
  <c r="C696" i="1"/>
  <c r="D696" i="1"/>
  <c r="X696" i="1" s="1"/>
  <c r="E696" i="1"/>
  <c r="F696" i="1"/>
  <c r="R696" i="1" s="1"/>
  <c r="S696" i="1" s="1"/>
  <c r="G696" i="1"/>
  <c r="H696" i="1"/>
  <c r="Y696" i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 s="1"/>
  <c r="X697" i="1" s="1"/>
  <c r="E697" i="1"/>
  <c r="F697" i="1"/>
  <c r="R697" i="1"/>
  <c r="S697" i="1" s="1"/>
  <c r="G697" i="1"/>
  <c r="H697" i="1"/>
  <c r="Y697" i="1" s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/>
  <c r="X698" i="1" s="1"/>
  <c r="E698" i="1"/>
  <c r="F698" i="1"/>
  <c r="R698" i="1"/>
  <c r="S698" i="1" s="1"/>
  <c r="G698" i="1"/>
  <c r="H698" i="1"/>
  <c r="Y698" i="1" s="1"/>
  <c r="AE698" i="1" s="1"/>
  <c r="I698" i="1"/>
  <c r="J698" i="1"/>
  <c r="Z698" i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/>
  <c r="X699" i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/>
  <c r="V699" i="1"/>
  <c r="A700" i="1"/>
  <c r="B700" i="1"/>
  <c r="C700" i="1"/>
  <c r="D700" i="1" s="1"/>
  <c r="X700" i="1" s="1"/>
  <c r="E700" i="1"/>
  <c r="F700" i="1"/>
  <c r="G700" i="1"/>
  <c r="H700" i="1"/>
  <c r="Y700" i="1"/>
  <c r="AE700" i="1"/>
  <c r="I700" i="1"/>
  <c r="J700" i="1"/>
  <c r="Z700" i="1" s="1"/>
  <c r="AA700" i="1" s="1"/>
  <c r="K700" i="1"/>
  <c r="L700" i="1"/>
  <c r="T700" i="1"/>
  <c r="M700" i="1"/>
  <c r="N700" i="1"/>
  <c r="O700" i="1"/>
  <c r="P700" i="1"/>
  <c r="R700" i="1"/>
  <c r="S700" i="1" s="1"/>
  <c r="A701" i="1"/>
  <c r="B701" i="1"/>
  <c r="C701" i="1"/>
  <c r="D701" i="1" s="1"/>
  <c r="X701" i="1" s="1"/>
  <c r="E701" i="1"/>
  <c r="F701" i="1"/>
  <c r="G701" i="1"/>
  <c r="H701" i="1"/>
  <c r="Y701" i="1"/>
  <c r="AE701" i="1" s="1"/>
  <c r="I701" i="1"/>
  <c r="J701" i="1"/>
  <c r="Z701" i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 s="1"/>
  <c r="X702" i="1" s="1"/>
  <c r="E702" i="1"/>
  <c r="F702" i="1"/>
  <c r="G702" i="1"/>
  <c r="H702" i="1"/>
  <c r="Y702" i="1"/>
  <c r="AE702" i="1"/>
  <c r="I702" i="1"/>
  <c r="J702" i="1"/>
  <c r="K702" i="1"/>
  <c r="L702" i="1"/>
  <c r="M702" i="1"/>
  <c r="N702" i="1"/>
  <c r="O702" i="1"/>
  <c r="P702" i="1"/>
  <c r="R702" i="1"/>
  <c r="S702" i="1" s="1"/>
  <c r="Z702" i="1"/>
  <c r="AA702" i="1" s="1"/>
  <c r="A703" i="1"/>
  <c r="B703" i="1"/>
  <c r="C703" i="1"/>
  <c r="D703" i="1"/>
  <c r="X703" i="1" s="1"/>
  <c r="E703" i="1"/>
  <c r="F703" i="1"/>
  <c r="G703" i="1"/>
  <c r="H703" i="1"/>
  <c r="Y703" i="1"/>
  <c r="I703" i="1"/>
  <c r="J703" i="1"/>
  <c r="K703" i="1"/>
  <c r="L703" i="1"/>
  <c r="M703" i="1"/>
  <c r="N703" i="1"/>
  <c r="O703" i="1"/>
  <c r="P703" i="1"/>
  <c r="Z703" i="1"/>
  <c r="AA703" i="1" s="1"/>
  <c r="AE703" i="1"/>
  <c r="A704" i="1"/>
  <c r="B704" i="1"/>
  <c r="C704" i="1"/>
  <c r="D704" i="1" s="1"/>
  <c r="X704" i="1"/>
  <c r="E704" i="1"/>
  <c r="F704" i="1"/>
  <c r="R704" i="1" s="1"/>
  <c r="S704" i="1" s="1"/>
  <c r="G704" i="1"/>
  <c r="H704" i="1"/>
  <c r="Y704" i="1" s="1"/>
  <c r="AE704" i="1"/>
  <c r="I704" i="1"/>
  <c r="J704" i="1"/>
  <c r="K704" i="1"/>
  <c r="L704" i="1"/>
  <c r="M704" i="1"/>
  <c r="N704" i="1"/>
  <c r="O704" i="1"/>
  <c r="P704" i="1"/>
  <c r="V704" i="1"/>
  <c r="Z704" i="1"/>
  <c r="AA704" i="1"/>
  <c r="A705" i="1"/>
  <c r="B705" i="1"/>
  <c r="C705" i="1"/>
  <c r="D705" i="1" s="1"/>
  <c r="X705" i="1" s="1"/>
  <c r="E705" i="1"/>
  <c r="F705" i="1"/>
  <c r="R705" i="1" s="1"/>
  <c r="S705" i="1" s="1"/>
  <c r="G705" i="1"/>
  <c r="H705" i="1"/>
  <c r="Y705" i="1" s="1"/>
  <c r="AE705" i="1" s="1"/>
  <c r="I705" i="1"/>
  <c r="J705" i="1"/>
  <c r="K705" i="1"/>
  <c r="L705" i="1"/>
  <c r="V705" i="1" s="1"/>
  <c r="M705" i="1"/>
  <c r="N705" i="1"/>
  <c r="O705" i="1"/>
  <c r="P705" i="1"/>
  <c r="Z705" i="1"/>
  <c r="AA705" i="1" s="1"/>
  <c r="A706" i="1"/>
  <c r="B706" i="1"/>
  <c r="C706" i="1"/>
  <c r="D706" i="1" s="1"/>
  <c r="X706" i="1"/>
  <c r="E706" i="1"/>
  <c r="F706" i="1"/>
  <c r="G706" i="1"/>
  <c r="H706" i="1"/>
  <c r="Y706" i="1" s="1"/>
  <c r="AE706" i="1" s="1"/>
  <c r="I706" i="1"/>
  <c r="J706" i="1"/>
  <c r="K706" i="1"/>
  <c r="L706" i="1"/>
  <c r="M706" i="1"/>
  <c r="N706" i="1"/>
  <c r="O706" i="1"/>
  <c r="P706" i="1"/>
  <c r="V706" i="1"/>
  <c r="Z706" i="1"/>
  <c r="AA706" i="1" s="1"/>
  <c r="A707" i="1"/>
  <c r="B707" i="1"/>
  <c r="C707" i="1"/>
  <c r="D707" i="1" s="1"/>
  <c r="X707" i="1" s="1"/>
  <c r="E707" i="1"/>
  <c r="F707" i="1"/>
  <c r="R707" i="1" s="1"/>
  <c r="S707" i="1" s="1"/>
  <c r="G707" i="1"/>
  <c r="H707" i="1"/>
  <c r="Y707" i="1" s="1"/>
  <c r="AE707" i="1" s="1"/>
  <c r="I707" i="1"/>
  <c r="J707" i="1"/>
  <c r="Z707" i="1"/>
  <c r="AA707" i="1" s="1"/>
  <c r="K707" i="1"/>
  <c r="L707" i="1"/>
  <c r="V707" i="1" s="1"/>
  <c r="M707" i="1"/>
  <c r="N707" i="1"/>
  <c r="O707" i="1"/>
  <c r="P707" i="1"/>
  <c r="A708" i="1"/>
  <c r="B708" i="1"/>
  <c r="C708" i="1"/>
  <c r="D708" i="1" s="1"/>
  <c r="X708" i="1" s="1"/>
  <c r="E708" i="1"/>
  <c r="F708" i="1"/>
  <c r="G708" i="1"/>
  <c r="H708" i="1"/>
  <c r="Y708" i="1" s="1"/>
  <c r="AE708" i="1" s="1"/>
  <c r="I708" i="1"/>
  <c r="J708" i="1"/>
  <c r="Z708" i="1" s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/>
  <c r="X709" i="1" s="1"/>
  <c r="E709" i="1"/>
  <c r="F709" i="1"/>
  <c r="G709" i="1"/>
  <c r="H709" i="1"/>
  <c r="Y709" i="1" s="1"/>
  <c r="I709" i="1"/>
  <c r="J709" i="1"/>
  <c r="Z709" i="1" s="1"/>
  <c r="AA709" i="1"/>
  <c r="K709" i="1"/>
  <c r="L709" i="1"/>
  <c r="T709" i="1" s="1"/>
  <c r="AB709" i="1" s="1"/>
  <c r="M709" i="1"/>
  <c r="N709" i="1"/>
  <c r="O709" i="1"/>
  <c r="P709" i="1"/>
  <c r="V709" i="1"/>
  <c r="AE709" i="1"/>
  <c r="A710" i="1"/>
  <c r="B710" i="1"/>
  <c r="C710" i="1"/>
  <c r="D710" i="1"/>
  <c r="X710" i="1"/>
  <c r="E710" i="1"/>
  <c r="F710" i="1"/>
  <c r="R710" i="1" s="1"/>
  <c r="S710" i="1" s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/>
  <c r="X711" i="1"/>
  <c r="E711" i="1"/>
  <c r="F711" i="1"/>
  <c r="G711" i="1"/>
  <c r="H711" i="1"/>
  <c r="Y711" i="1" s="1"/>
  <c r="I711" i="1"/>
  <c r="J711" i="1"/>
  <c r="K711" i="1"/>
  <c r="L711" i="1"/>
  <c r="M711" i="1"/>
  <c r="N711" i="1"/>
  <c r="O711" i="1"/>
  <c r="P711" i="1"/>
  <c r="Z711" i="1"/>
  <c r="AA711" i="1"/>
  <c r="AE711" i="1"/>
  <c r="A712" i="1"/>
  <c r="B712" i="1"/>
  <c r="C712" i="1"/>
  <c r="D712" i="1" s="1"/>
  <c r="X712" i="1" s="1"/>
  <c r="E712" i="1"/>
  <c r="F712" i="1"/>
  <c r="R712" i="1"/>
  <c r="S712" i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 s="1"/>
  <c r="X713" i="1" s="1"/>
  <c r="E713" i="1"/>
  <c r="F713" i="1"/>
  <c r="R713" i="1" s="1"/>
  <c r="S713" i="1" s="1"/>
  <c r="G713" i="1"/>
  <c r="H713" i="1"/>
  <c r="Y713" i="1" s="1"/>
  <c r="AE713" i="1" s="1"/>
  <c r="I713" i="1"/>
  <c r="J713" i="1"/>
  <c r="Z713" i="1" s="1"/>
  <c r="K713" i="1"/>
  <c r="L713" i="1"/>
  <c r="M713" i="1"/>
  <c r="N713" i="1"/>
  <c r="O713" i="1"/>
  <c r="P713" i="1"/>
  <c r="AA713" i="1"/>
  <c r="A714" i="1"/>
  <c r="B714" i="1"/>
  <c r="C714" i="1"/>
  <c r="D714" i="1" s="1"/>
  <c r="X714" i="1" s="1"/>
  <c r="E714" i="1"/>
  <c r="F714" i="1"/>
  <c r="G714" i="1"/>
  <c r="H714" i="1"/>
  <c r="Y714" i="1"/>
  <c r="AE714" i="1" s="1"/>
  <c r="I714" i="1"/>
  <c r="J714" i="1"/>
  <c r="Z714" i="1"/>
  <c r="AA714" i="1"/>
  <c r="K714" i="1"/>
  <c r="L714" i="1"/>
  <c r="V714" i="1" s="1"/>
  <c r="M714" i="1"/>
  <c r="N714" i="1"/>
  <c r="O714" i="1"/>
  <c r="P714" i="1"/>
  <c r="R714" i="1"/>
  <c r="S714" i="1" s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 s="1"/>
  <c r="AE715" i="1" s="1"/>
  <c r="I715" i="1"/>
  <c r="J715" i="1"/>
  <c r="Z715" i="1" s="1"/>
  <c r="AA715" i="1" s="1"/>
  <c r="K715" i="1"/>
  <c r="L715" i="1"/>
  <c r="V715" i="1" s="1"/>
  <c r="M715" i="1"/>
  <c r="N715" i="1"/>
  <c r="O715" i="1"/>
  <c r="P715" i="1"/>
  <c r="A716" i="1"/>
  <c r="B716" i="1"/>
  <c r="C716" i="1"/>
  <c r="D716" i="1" s="1"/>
  <c r="X716" i="1" s="1"/>
  <c r="E716" i="1"/>
  <c r="S716" i="1"/>
  <c r="F716" i="1"/>
  <c r="R716" i="1" s="1"/>
  <c r="G716" i="1"/>
  <c r="H716" i="1"/>
  <c r="Y716" i="1" s="1"/>
  <c r="AE716" i="1" s="1"/>
  <c r="I716" i="1"/>
  <c r="J716" i="1"/>
  <c r="Z716" i="1"/>
  <c r="AA716" i="1" s="1"/>
  <c r="K716" i="1"/>
  <c r="L716" i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/>
  <c r="S717" i="1"/>
  <c r="G717" i="1"/>
  <c r="H717" i="1"/>
  <c r="Y717" i="1" s="1"/>
  <c r="AE717" i="1" s="1"/>
  <c r="I717" i="1"/>
  <c r="J717" i="1"/>
  <c r="Z717" i="1"/>
  <c r="AA717" i="1" s="1"/>
  <c r="K717" i="1"/>
  <c r="L717" i="1"/>
  <c r="M717" i="1"/>
  <c r="N717" i="1"/>
  <c r="O717" i="1"/>
  <c r="P717" i="1"/>
  <c r="A718" i="1"/>
  <c r="B718" i="1"/>
  <c r="C718" i="1"/>
  <c r="D718" i="1"/>
  <c r="X718" i="1"/>
  <c r="E718" i="1"/>
  <c r="F718" i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R718" i="1"/>
  <c r="S718" i="1" s="1"/>
  <c r="Z718" i="1"/>
  <c r="AA718" i="1" s="1"/>
  <c r="A719" i="1"/>
  <c r="B719" i="1"/>
  <c r="C719" i="1"/>
  <c r="D719" i="1" s="1"/>
  <c r="X719" i="1"/>
  <c r="E719" i="1"/>
  <c r="F719" i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Z719" i="1"/>
  <c r="AA719" i="1"/>
  <c r="A720" i="1"/>
  <c r="B720" i="1"/>
  <c r="C720" i="1"/>
  <c r="D720" i="1" s="1"/>
  <c r="X720" i="1" s="1"/>
  <c r="E720" i="1"/>
  <c r="F720" i="1"/>
  <c r="R720" i="1"/>
  <c r="S720" i="1"/>
  <c r="G720" i="1"/>
  <c r="H720" i="1"/>
  <c r="Y720" i="1" s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 s="1"/>
  <c r="X721" i="1" s="1"/>
  <c r="E721" i="1"/>
  <c r="F721" i="1"/>
  <c r="R721" i="1" s="1"/>
  <c r="S721" i="1" s="1"/>
  <c r="G721" i="1"/>
  <c r="H721" i="1"/>
  <c r="Y721" i="1" s="1"/>
  <c r="AE721" i="1" s="1"/>
  <c r="I721" i="1"/>
  <c r="J721" i="1"/>
  <c r="Z721" i="1" s="1"/>
  <c r="K721" i="1"/>
  <c r="L721" i="1"/>
  <c r="M721" i="1"/>
  <c r="N721" i="1"/>
  <c r="O721" i="1"/>
  <c r="P721" i="1"/>
  <c r="AA721" i="1"/>
  <c r="A722" i="1"/>
  <c r="B722" i="1"/>
  <c r="C722" i="1"/>
  <c r="D722" i="1"/>
  <c r="X722" i="1"/>
  <c r="E722" i="1"/>
  <c r="R722" i="1" s="1"/>
  <c r="S722" i="1" s="1"/>
  <c r="F722" i="1"/>
  <c r="G722" i="1"/>
  <c r="H722" i="1"/>
  <c r="Y722" i="1" s="1"/>
  <c r="AE722" i="1" s="1"/>
  <c r="I722" i="1"/>
  <c r="J722" i="1"/>
  <c r="Z722" i="1" s="1"/>
  <c r="AA722" i="1" s="1"/>
  <c r="K722" i="1"/>
  <c r="L722" i="1"/>
  <c r="V722" i="1" s="1"/>
  <c r="M722" i="1"/>
  <c r="N722" i="1"/>
  <c r="O722" i="1"/>
  <c r="P722" i="1"/>
  <c r="A723" i="1"/>
  <c r="B723" i="1"/>
  <c r="C723" i="1"/>
  <c r="D723" i="1" s="1"/>
  <c r="X723" i="1" s="1"/>
  <c r="E723" i="1"/>
  <c r="F723" i="1"/>
  <c r="R723" i="1"/>
  <c r="S723" i="1" s="1"/>
  <c r="G723" i="1"/>
  <c r="H723" i="1"/>
  <c r="Y723" i="1" s="1"/>
  <c r="AE723" i="1" s="1"/>
  <c r="I723" i="1"/>
  <c r="J723" i="1"/>
  <c r="Z723" i="1" s="1"/>
  <c r="AA723" i="1"/>
  <c r="K723" i="1"/>
  <c r="L723" i="1"/>
  <c r="V723" i="1" s="1"/>
  <c r="M723" i="1"/>
  <c r="N723" i="1"/>
  <c r="O723" i="1"/>
  <c r="P723" i="1"/>
  <c r="A724" i="1"/>
  <c r="B724" i="1"/>
  <c r="C724" i="1"/>
  <c r="D724" i="1"/>
  <c r="X724" i="1" s="1"/>
  <c r="E724" i="1"/>
  <c r="F724" i="1"/>
  <c r="R724" i="1"/>
  <c r="S724" i="1"/>
  <c r="G724" i="1"/>
  <c r="H724" i="1"/>
  <c r="Y724" i="1" s="1"/>
  <c r="AE724" i="1" s="1"/>
  <c r="I724" i="1"/>
  <c r="J724" i="1"/>
  <c r="Z724" i="1"/>
  <c r="AA724" i="1"/>
  <c r="K724" i="1"/>
  <c r="L724" i="1"/>
  <c r="T724" i="1" s="1"/>
  <c r="U724" i="1" s="1"/>
  <c r="M724" i="1"/>
  <c r="N724" i="1"/>
  <c r="O724" i="1"/>
  <c r="P724" i="1"/>
  <c r="V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/>
  <c r="AE725" i="1" s="1"/>
  <c r="I725" i="1"/>
  <c r="J725" i="1"/>
  <c r="Z725" i="1" s="1"/>
  <c r="AA725" i="1" s="1"/>
  <c r="K725" i="1"/>
  <c r="L725" i="1"/>
  <c r="T725" i="1"/>
  <c r="M725" i="1"/>
  <c r="N725" i="1"/>
  <c r="O725" i="1"/>
  <c r="P725" i="1"/>
  <c r="A726" i="1"/>
  <c r="B726" i="1"/>
  <c r="C726" i="1"/>
  <c r="D726" i="1"/>
  <c r="X726" i="1" s="1"/>
  <c r="E726" i="1"/>
  <c r="F726" i="1"/>
  <c r="G726" i="1"/>
  <c r="H726" i="1"/>
  <c r="Y726" i="1"/>
  <c r="AE726" i="1" s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 s="1"/>
  <c r="A727" i="1"/>
  <c r="B727" i="1"/>
  <c r="C727" i="1"/>
  <c r="D727" i="1"/>
  <c r="X727" i="1" s="1"/>
  <c r="E727" i="1"/>
  <c r="F727" i="1"/>
  <c r="G727" i="1"/>
  <c r="H727" i="1"/>
  <c r="Y727" i="1"/>
  <c r="AE727" i="1"/>
  <c r="I727" i="1"/>
  <c r="J727" i="1"/>
  <c r="K727" i="1"/>
  <c r="L727" i="1"/>
  <c r="M727" i="1"/>
  <c r="N727" i="1"/>
  <c r="O727" i="1"/>
  <c r="P727" i="1"/>
  <c r="R727" i="1"/>
  <c r="S727" i="1" s="1"/>
  <c r="Z727" i="1"/>
  <c r="AA727" i="1" s="1"/>
  <c r="A728" i="1"/>
  <c r="B728" i="1"/>
  <c r="C728" i="1"/>
  <c r="D728" i="1"/>
  <c r="X728" i="1"/>
  <c r="E728" i="1"/>
  <c r="F728" i="1"/>
  <c r="G728" i="1"/>
  <c r="H728" i="1"/>
  <c r="Y728" i="1" s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 s="1"/>
  <c r="X729" i="1" s="1"/>
  <c r="E729" i="1"/>
  <c r="F729" i="1"/>
  <c r="R729" i="1" s="1"/>
  <c r="S729" i="1" s="1"/>
  <c r="G729" i="1"/>
  <c r="H729" i="1"/>
  <c r="Y729" i="1" s="1"/>
  <c r="AE729" i="1" s="1"/>
  <c r="I729" i="1"/>
  <c r="J729" i="1"/>
  <c r="K729" i="1"/>
  <c r="L729" i="1"/>
  <c r="M729" i="1"/>
  <c r="N729" i="1"/>
  <c r="O729" i="1"/>
  <c r="P729" i="1"/>
  <c r="V729" i="1"/>
  <c r="Z729" i="1"/>
  <c r="AA729" i="1"/>
  <c r="A730" i="1"/>
  <c r="B730" i="1"/>
  <c r="C730" i="1"/>
  <c r="D730" i="1" s="1"/>
  <c r="X730" i="1" s="1"/>
  <c r="E730" i="1"/>
  <c r="F730" i="1"/>
  <c r="R730" i="1"/>
  <c r="S730" i="1" s="1"/>
  <c r="G730" i="1"/>
  <c r="H730" i="1"/>
  <c r="Y730" i="1" s="1"/>
  <c r="AE730" i="1" s="1"/>
  <c r="I730" i="1"/>
  <c r="J730" i="1"/>
  <c r="Z730" i="1" s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 s="1"/>
  <c r="X731" i="1" s="1"/>
  <c r="E731" i="1"/>
  <c r="F731" i="1"/>
  <c r="R731" i="1"/>
  <c r="S731" i="1" s="1"/>
  <c r="G731" i="1"/>
  <c r="H731" i="1"/>
  <c r="Y731" i="1" s="1"/>
  <c r="AE731" i="1" s="1"/>
  <c r="I731" i="1"/>
  <c r="J731" i="1"/>
  <c r="Z731" i="1" s="1"/>
  <c r="AA731" i="1" s="1"/>
  <c r="K731" i="1"/>
  <c r="L731" i="1"/>
  <c r="T731" i="1" s="1"/>
  <c r="AC731" i="1" s="1"/>
  <c r="AD731" i="1" s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R732" i="1" s="1"/>
  <c r="S732" i="1" s="1"/>
  <c r="G732" i="1"/>
  <c r="H732" i="1"/>
  <c r="Y732" i="1" s="1"/>
  <c r="AE732" i="1" s="1"/>
  <c r="I732" i="1"/>
  <c r="J732" i="1"/>
  <c r="Z732" i="1" s="1"/>
  <c r="AA732" i="1" s="1"/>
  <c r="K732" i="1"/>
  <c r="L732" i="1"/>
  <c r="M732" i="1"/>
  <c r="N732" i="1"/>
  <c r="O732" i="1"/>
  <c r="P732" i="1"/>
  <c r="A733" i="1"/>
  <c r="B733" i="1"/>
  <c r="C733" i="1"/>
  <c r="D733" i="1" s="1"/>
  <c r="X733" i="1" s="1"/>
  <c r="E733" i="1"/>
  <c r="F733" i="1"/>
  <c r="R733" i="1"/>
  <c r="S733" i="1"/>
  <c r="G733" i="1"/>
  <c r="H733" i="1"/>
  <c r="Y733" i="1" s="1"/>
  <c r="AE733" i="1" s="1"/>
  <c r="I733" i="1"/>
  <c r="J733" i="1"/>
  <c r="K733" i="1"/>
  <c r="L733" i="1"/>
  <c r="V733" i="1" s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F734" i="1"/>
  <c r="R734" i="1" s="1"/>
  <c r="S734" i="1" s="1"/>
  <c r="G734" i="1"/>
  <c r="H734" i="1"/>
  <c r="Y734" i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 s="1"/>
  <c r="X735" i="1" s="1"/>
  <c r="E735" i="1"/>
  <c r="R735" i="1" s="1"/>
  <c r="S735" i="1" s="1"/>
  <c r="F735" i="1"/>
  <c r="G735" i="1"/>
  <c r="H735" i="1"/>
  <c r="Y735" i="1"/>
  <c r="AE735" i="1"/>
  <c r="I735" i="1"/>
  <c r="J735" i="1"/>
  <c r="K735" i="1"/>
  <c r="L735" i="1"/>
  <c r="M735" i="1"/>
  <c r="N735" i="1"/>
  <c r="O735" i="1"/>
  <c r="P735" i="1"/>
  <c r="Z735" i="1"/>
  <c r="AA735" i="1" s="1"/>
  <c r="A736" i="1"/>
  <c r="B736" i="1"/>
  <c r="C736" i="1"/>
  <c r="D736" i="1"/>
  <c r="X736" i="1"/>
  <c r="E736" i="1"/>
  <c r="F736" i="1"/>
  <c r="G736" i="1"/>
  <c r="H736" i="1"/>
  <c r="Y736" i="1" s="1"/>
  <c r="AE736" i="1" s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R737" i="1" s="1"/>
  <c r="S737" i="1" s="1"/>
  <c r="G737" i="1"/>
  <c r="H737" i="1"/>
  <c r="Y737" i="1" s="1"/>
  <c r="AE737" i="1" s="1"/>
  <c r="I737" i="1"/>
  <c r="J737" i="1"/>
  <c r="Z737" i="1" s="1"/>
  <c r="AA737" i="1" s="1"/>
  <c r="K737" i="1"/>
  <c r="L737" i="1"/>
  <c r="M737" i="1"/>
  <c r="N737" i="1"/>
  <c r="O737" i="1"/>
  <c r="P737" i="1"/>
  <c r="V737" i="1"/>
  <c r="A738" i="1"/>
  <c r="B738" i="1"/>
  <c r="C738" i="1"/>
  <c r="D738" i="1"/>
  <c r="X738" i="1" s="1"/>
  <c r="E738" i="1"/>
  <c r="F738" i="1"/>
  <c r="G738" i="1"/>
  <c r="H738" i="1"/>
  <c r="Y738" i="1"/>
  <c r="AE738" i="1" s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 s="1"/>
  <c r="X739" i="1" s="1"/>
  <c r="E739" i="1"/>
  <c r="F739" i="1"/>
  <c r="G739" i="1"/>
  <c r="H739" i="1"/>
  <c r="Y739" i="1"/>
  <c r="AE739" i="1" s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 s="1"/>
  <c r="A740" i="1"/>
  <c r="B740" i="1"/>
  <c r="C740" i="1"/>
  <c r="D740" i="1"/>
  <c r="X740" i="1" s="1"/>
  <c r="E740" i="1"/>
  <c r="F740" i="1"/>
  <c r="G740" i="1"/>
  <c r="H740" i="1"/>
  <c r="Y740" i="1" s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/>
  <c r="X741" i="1" s="1"/>
  <c r="E741" i="1"/>
  <c r="F741" i="1"/>
  <c r="G741" i="1"/>
  <c r="H741" i="1"/>
  <c r="Y741" i="1"/>
  <c r="AE741" i="1" s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 s="1"/>
  <c r="X742" i="1"/>
  <c r="E742" i="1"/>
  <c r="F742" i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 s="1"/>
  <c r="X743" i="1" s="1"/>
  <c r="E743" i="1"/>
  <c r="F743" i="1"/>
  <c r="R743" i="1" s="1"/>
  <c r="S743" i="1" s="1"/>
  <c r="G743" i="1"/>
  <c r="H743" i="1"/>
  <c r="Y743" i="1"/>
  <c r="AE743" i="1" s="1"/>
  <c r="I743" i="1"/>
  <c r="J743" i="1"/>
  <c r="K743" i="1"/>
  <c r="L743" i="1"/>
  <c r="T743" i="1"/>
  <c r="AC743" i="1" s="1"/>
  <c r="AD743" i="1" s="1"/>
  <c r="M743" i="1"/>
  <c r="N743" i="1"/>
  <c r="O743" i="1"/>
  <c r="P743" i="1"/>
  <c r="Z743" i="1"/>
  <c r="AA743" i="1"/>
  <c r="A744" i="1"/>
  <c r="B744" i="1"/>
  <c r="C744" i="1"/>
  <c r="D744" i="1"/>
  <c r="X744" i="1" s="1"/>
  <c r="E744" i="1"/>
  <c r="F744" i="1"/>
  <c r="R744" i="1"/>
  <c r="S744" i="1"/>
  <c r="G744" i="1"/>
  <c r="H744" i="1"/>
  <c r="Y744" i="1"/>
  <c r="AE744" i="1" s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R745" i="1" s="1"/>
  <c r="S745" i="1" s="1"/>
  <c r="F745" i="1"/>
  <c r="G745" i="1"/>
  <c r="H745" i="1"/>
  <c r="Y745" i="1"/>
  <c r="AE745" i="1" s="1"/>
  <c r="I745" i="1"/>
  <c r="J745" i="1"/>
  <c r="Z745" i="1" s="1"/>
  <c r="K745" i="1"/>
  <c r="L745" i="1"/>
  <c r="T745" i="1" s="1"/>
  <c r="AC745" i="1" s="1"/>
  <c r="AD745" i="1" s="1"/>
  <c r="M745" i="1"/>
  <c r="N745" i="1"/>
  <c r="O745" i="1"/>
  <c r="P745" i="1"/>
  <c r="AA745" i="1"/>
  <c r="A746" i="1"/>
  <c r="B746" i="1"/>
  <c r="C746" i="1"/>
  <c r="D746" i="1" s="1"/>
  <c r="X746" i="1" s="1"/>
  <c r="E746" i="1"/>
  <c r="F746" i="1"/>
  <c r="R746" i="1" s="1"/>
  <c r="S746" i="1" s="1"/>
  <c r="G746" i="1"/>
  <c r="H746" i="1"/>
  <c r="Y746" i="1" s="1"/>
  <c r="AE746" i="1" s="1"/>
  <c r="I746" i="1"/>
  <c r="J746" i="1"/>
  <c r="K746" i="1"/>
  <c r="L746" i="1"/>
  <c r="T746" i="1"/>
  <c r="AC746" i="1"/>
  <c r="AD746" i="1" s="1"/>
  <c r="M746" i="1"/>
  <c r="N746" i="1"/>
  <c r="O746" i="1"/>
  <c r="P746" i="1"/>
  <c r="Z746" i="1"/>
  <c r="AA746" i="1" s="1"/>
  <c r="A747" i="1"/>
  <c r="B747" i="1"/>
  <c r="C747" i="1"/>
  <c r="D747" i="1"/>
  <c r="X747" i="1" s="1"/>
  <c r="E747" i="1"/>
  <c r="F747" i="1"/>
  <c r="G747" i="1"/>
  <c r="H747" i="1"/>
  <c r="Y747" i="1" s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 s="1"/>
  <c r="X748" i="1" s="1"/>
  <c r="E748" i="1"/>
  <c r="F748" i="1"/>
  <c r="R748" i="1" s="1"/>
  <c r="S748" i="1" s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/>
  <c r="E749" i="1"/>
  <c r="F749" i="1"/>
  <c r="R749" i="1" s="1"/>
  <c r="S749" i="1" s="1"/>
  <c r="G749" i="1"/>
  <c r="H749" i="1"/>
  <c r="Y749" i="1" s="1"/>
  <c r="AE749" i="1" s="1"/>
  <c r="I749" i="1"/>
  <c r="J749" i="1"/>
  <c r="K749" i="1"/>
  <c r="L749" i="1"/>
  <c r="M749" i="1"/>
  <c r="N749" i="1"/>
  <c r="O749" i="1"/>
  <c r="P749" i="1"/>
  <c r="Z749" i="1"/>
  <c r="AA749" i="1" s="1"/>
  <c r="A750" i="1"/>
  <c r="B750" i="1"/>
  <c r="C750" i="1"/>
  <c r="D750" i="1"/>
  <c r="X750" i="1" s="1"/>
  <c r="E750" i="1"/>
  <c r="F750" i="1"/>
  <c r="R750" i="1" s="1"/>
  <c r="G750" i="1"/>
  <c r="H750" i="1"/>
  <c r="Y750" i="1"/>
  <c r="AE750" i="1" s="1"/>
  <c r="I750" i="1"/>
  <c r="J750" i="1"/>
  <c r="K750" i="1"/>
  <c r="L750" i="1"/>
  <c r="T750" i="1"/>
  <c r="AC750" i="1"/>
  <c r="AD750" i="1" s="1"/>
  <c r="M750" i="1"/>
  <c r="N750" i="1"/>
  <c r="O750" i="1"/>
  <c r="P750" i="1"/>
  <c r="S750" i="1"/>
  <c r="Z750" i="1"/>
  <c r="AA750" i="1"/>
  <c r="A751" i="1"/>
  <c r="B751" i="1"/>
  <c r="C751" i="1"/>
  <c r="D751" i="1" s="1"/>
  <c r="X751" i="1" s="1"/>
  <c r="E751" i="1"/>
  <c r="F751" i="1"/>
  <c r="R751" i="1" s="1"/>
  <c r="S751" i="1" s="1"/>
  <c r="G751" i="1"/>
  <c r="H751" i="1"/>
  <c r="Y751" i="1" s="1"/>
  <c r="AE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 s="1"/>
  <c r="X752" i="1" s="1"/>
  <c r="E752" i="1"/>
  <c r="F752" i="1"/>
  <c r="R752" i="1"/>
  <c r="S752" i="1"/>
  <c r="G752" i="1"/>
  <c r="H752" i="1"/>
  <c r="Y752" i="1" s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/>
  <c r="X753" i="1" s="1"/>
  <c r="E753" i="1"/>
  <c r="F753" i="1"/>
  <c r="G753" i="1"/>
  <c r="H753" i="1"/>
  <c r="Y753" i="1" s="1"/>
  <c r="AE753" i="1" s="1"/>
  <c r="I753" i="1"/>
  <c r="J753" i="1"/>
  <c r="Z753" i="1" s="1"/>
  <c r="AA753" i="1" s="1"/>
  <c r="K753" i="1"/>
  <c r="L753" i="1"/>
  <c r="M753" i="1"/>
  <c r="N753" i="1"/>
  <c r="O753" i="1"/>
  <c r="P753" i="1"/>
  <c r="R753" i="1"/>
  <c r="S753" i="1"/>
  <c r="A754" i="1"/>
  <c r="B754" i="1"/>
  <c r="C754" i="1"/>
  <c r="D754" i="1" s="1"/>
  <c r="X754" i="1" s="1"/>
  <c r="E754" i="1"/>
  <c r="F754" i="1"/>
  <c r="R754" i="1" s="1"/>
  <c r="S754" i="1" s="1"/>
  <c r="G754" i="1"/>
  <c r="H754" i="1"/>
  <c r="Y754" i="1" s="1"/>
  <c r="AE754" i="1" s="1"/>
  <c r="I754" i="1"/>
  <c r="J754" i="1"/>
  <c r="Z754" i="1" s="1"/>
  <c r="AA754" i="1" s="1"/>
  <c r="K754" i="1"/>
  <c r="L754" i="1"/>
  <c r="M754" i="1"/>
  <c r="N754" i="1"/>
  <c r="O754" i="1"/>
  <c r="P754" i="1"/>
  <c r="A755" i="1"/>
  <c r="B755" i="1"/>
  <c r="C755" i="1"/>
  <c r="D755" i="1"/>
  <c r="X755" i="1" s="1"/>
  <c r="E755" i="1"/>
  <c r="F755" i="1"/>
  <c r="G755" i="1"/>
  <c r="H755" i="1"/>
  <c r="Y755" i="1" s="1"/>
  <c r="AE755" i="1"/>
  <c r="I755" i="1"/>
  <c r="J755" i="1"/>
  <c r="Z755" i="1" s="1"/>
  <c r="AA755" i="1" s="1"/>
  <c r="K755" i="1"/>
  <c r="L755" i="1"/>
  <c r="M755" i="1"/>
  <c r="N755" i="1"/>
  <c r="O755" i="1"/>
  <c r="P755" i="1"/>
  <c r="R755" i="1"/>
  <c r="S755" i="1"/>
  <c r="A756" i="1"/>
  <c r="B756" i="1"/>
  <c r="C756" i="1"/>
  <c r="D756" i="1"/>
  <c r="X756" i="1"/>
  <c r="E756" i="1"/>
  <c r="F756" i="1"/>
  <c r="R756" i="1" s="1"/>
  <c r="S756" i="1" s="1"/>
  <c r="G756" i="1"/>
  <c r="H756" i="1"/>
  <c r="Y756" i="1"/>
  <c r="AE756" i="1" s="1"/>
  <c r="AF756" i="1" s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/>
  <c r="E757" i="1"/>
  <c r="R757" i="1" s="1"/>
  <c r="S757" i="1" s="1"/>
  <c r="F757" i="1"/>
  <c r="G757" i="1"/>
  <c r="H757" i="1"/>
  <c r="Y757" i="1" s="1"/>
  <c r="AE757" i="1" s="1"/>
  <c r="I757" i="1"/>
  <c r="J757" i="1"/>
  <c r="K757" i="1"/>
  <c r="L757" i="1"/>
  <c r="T757" i="1" s="1"/>
  <c r="AC757" i="1" s="1"/>
  <c r="AD757" i="1" s="1"/>
  <c r="M757" i="1"/>
  <c r="N757" i="1"/>
  <c r="O757" i="1"/>
  <c r="P757" i="1"/>
  <c r="Z757" i="1"/>
  <c r="AA757" i="1" s="1"/>
  <c r="A758" i="1"/>
  <c r="B758" i="1"/>
  <c r="C758" i="1"/>
  <c r="D758" i="1"/>
  <c r="X758" i="1"/>
  <c r="E758" i="1"/>
  <c r="F758" i="1"/>
  <c r="R758" i="1" s="1"/>
  <c r="S758" i="1" s="1"/>
  <c r="G758" i="1"/>
  <c r="H758" i="1"/>
  <c r="Y758" i="1" s="1"/>
  <c r="AE758" i="1" s="1"/>
  <c r="I758" i="1"/>
  <c r="J758" i="1"/>
  <c r="K758" i="1"/>
  <c r="L758" i="1"/>
  <c r="T758" i="1" s="1"/>
  <c r="AC758" i="1" s="1"/>
  <c r="AD758" i="1" s="1"/>
  <c r="AF758" i="1" s="1"/>
  <c r="M758" i="1"/>
  <c r="N758" i="1"/>
  <c r="O758" i="1"/>
  <c r="P758" i="1"/>
  <c r="Z758" i="1"/>
  <c r="AA758" i="1" s="1"/>
  <c r="A759" i="1"/>
  <c r="B759" i="1"/>
  <c r="C759" i="1"/>
  <c r="D759" i="1"/>
  <c r="X759" i="1"/>
  <c r="E759" i="1"/>
  <c r="F759" i="1"/>
  <c r="R759" i="1" s="1"/>
  <c r="S759" i="1" s="1"/>
  <c r="G759" i="1"/>
  <c r="H759" i="1"/>
  <c r="Y759" i="1" s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 s="1"/>
  <c r="X760" i="1" s="1"/>
  <c r="E760" i="1"/>
  <c r="F760" i="1"/>
  <c r="R760" i="1" s="1"/>
  <c r="S760" i="1" s="1"/>
  <c r="G760" i="1"/>
  <c r="H760" i="1"/>
  <c r="Y760" i="1"/>
  <c r="AE760" i="1" s="1"/>
  <c r="I760" i="1"/>
  <c r="J760" i="1"/>
  <c r="K760" i="1"/>
  <c r="L760" i="1"/>
  <c r="M760" i="1"/>
  <c r="N760" i="1"/>
  <c r="O760" i="1"/>
  <c r="P760" i="1"/>
  <c r="Z760" i="1"/>
  <c r="AA760" i="1"/>
  <c r="A761" i="1"/>
  <c r="B761" i="1"/>
  <c r="C761" i="1"/>
  <c r="D761" i="1" s="1"/>
  <c r="X761" i="1" s="1"/>
  <c r="E761" i="1"/>
  <c r="F761" i="1"/>
  <c r="R761" i="1" s="1"/>
  <c r="S761" i="1" s="1"/>
  <c r="G761" i="1"/>
  <c r="H761" i="1"/>
  <c r="Y761" i="1" s="1"/>
  <c r="AE761" i="1" s="1"/>
  <c r="I761" i="1"/>
  <c r="J761" i="1"/>
  <c r="K761" i="1"/>
  <c r="L761" i="1"/>
  <c r="T761" i="1"/>
  <c r="AC761" i="1"/>
  <c r="AD761" i="1" s="1"/>
  <c r="M761" i="1"/>
  <c r="N761" i="1"/>
  <c r="O761" i="1"/>
  <c r="P761" i="1"/>
  <c r="Z761" i="1"/>
  <c r="AA761" i="1" s="1"/>
  <c r="A762" i="1"/>
  <c r="B762" i="1"/>
  <c r="C762" i="1"/>
  <c r="D762" i="1" s="1"/>
  <c r="X762" i="1" s="1"/>
  <c r="E762" i="1"/>
  <c r="F762" i="1"/>
  <c r="G762" i="1"/>
  <c r="H762" i="1"/>
  <c r="Y762" i="1"/>
  <c r="AE762" i="1" s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 s="1"/>
  <c r="A763" i="1"/>
  <c r="B763" i="1"/>
  <c r="C763" i="1"/>
  <c r="D763" i="1"/>
  <c r="X763" i="1" s="1"/>
  <c r="E763" i="1"/>
  <c r="F763" i="1"/>
  <c r="G763" i="1"/>
  <c r="H763" i="1"/>
  <c r="Y763" i="1"/>
  <c r="AE763" i="1" s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/>
  <c r="E764" i="1"/>
  <c r="F764" i="1"/>
  <c r="G764" i="1"/>
  <c r="H764" i="1"/>
  <c r="Y764" i="1" s="1"/>
  <c r="AE764" i="1" s="1"/>
  <c r="I764" i="1"/>
  <c r="J764" i="1"/>
  <c r="K764" i="1"/>
  <c r="L764" i="1"/>
  <c r="T764" i="1" s="1"/>
  <c r="AC764" i="1" s="1"/>
  <c r="AD764" i="1" s="1"/>
  <c r="AF764" i="1" s="1"/>
  <c r="M764" i="1"/>
  <c r="N764" i="1"/>
  <c r="O764" i="1"/>
  <c r="P764" i="1"/>
  <c r="R764" i="1"/>
  <c r="S764" i="1" s="1"/>
  <c r="Z764" i="1"/>
  <c r="AA764" i="1" s="1"/>
  <c r="A765" i="1"/>
  <c r="B765" i="1"/>
  <c r="C765" i="1"/>
  <c r="D765" i="1"/>
  <c r="X765" i="1" s="1"/>
  <c r="E765" i="1"/>
  <c r="F765" i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Z765" i="1"/>
  <c r="AA765" i="1"/>
  <c r="A766" i="1"/>
  <c r="B766" i="1"/>
  <c r="C766" i="1"/>
  <c r="D766" i="1"/>
  <c r="X766" i="1"/>
  <c r="E766" i="1"/>
  <c r="F766" i="1"/>
  <c r="R766" i="1"/>
  <c r="S766" i="1" s="1"/>
  <c r="G766" i="1"/>
  <c r="H766" i="1"/>
  <c r="Y766" i="1"/>
  <c r="AE766" i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 s="1"/>
  <c r="AE767" i="1" s="1"/>
  <c r="I767" i="1"/>
  <c r="J767" i="1"/>
  <c r="K767" i="1"/>
  <c r="L767" i="1"/>
  <c r="T767" i="1"/>
  <c r="AC767" i="1" s="1"/>
  <c r="AD767" i="1" s="1"/>
  <c r="M767" i="1"/>
  <c r="N767" i="1"/>
  <c r="O767" i="1"/>
  <c r="P767" i="1"/>
  <c r="R767" i="1"/>
  <c r="S767" i="1"/>
  <c r="Z767" i="1"/>
  <c r="AA767" i="1" s="1"/>
  <c r="A768" i="1"/>
  <c r="B768" i="1"/>
  <c r="C768" i="1"/>
  <c r="D768" i="1" s="1"/>
  <c r="X768" i="1" s="1"/>
  <c r="E768" i="1"/>
  <c r="F768" i="1"/>
  <c r="G768" i="1"/>
  <c r="H768" i="1"/>
  <c r="Y768" i="1" s="1"/>
  <c r="AE768" i="1" s="1"/>
  <c r="I768" i="1"/>
  <c r="J768" i="1"/>
  <c r="K768" i="1"/>
  <c r="L768" i="1"/>
  <c r="T768" i="1" s="1"/>
  <c r="AC768" i="1" s="1"/>
  <c r="AD768" i="1" s="1"/>
  <c r="M768" i="1"/>
  <c r="N768" i="1"/>
  <c r="O768" i="1"/>
  <c r="P768" i="1"/>
  <c r="Z768" i="1"/>
  <c r="AA768" i="1" s="1"/>
  <c r="A769" i="1"/>
  <c r="B769" i="1"/>
  <c r="C769" i="1"/>
  <c r="D769" i="1" s="1"/>
  <c r="X769" i="1" s="1"/>
  <c r="E769" i="1"/>
  <c r="F769" i="1"/>
  <c r="R769" i="1" s="1"/>
  <c r="S769" i="1"/>
  <c r="G769" i="1"/>
  <c r="H769" i="1"/>
  <c r="Y769" i="1" s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 s="1"/>
  <c r="X770" i="1" s="1"/>
  <c r="E770" i="1"/>
  <c r="F770" i="1"/>
  <c r="R770" i="1"/>
  <c r="S770" i="1" s="1"/>
  <c r="G770" i="1"/>
  <c r="H770" i="1"/>
  <c r="Y770" i="1" s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 s="1"/>
  <c r="E771" i="1"/>
  <c r="R771" i="1" s="1"/>
  <c r="S771" i="1" s="1"/>
  <c r="F771" i="1"/>
  <c r="G771" i="1"/>
  <c r="H771" i="1"/>
  <c r="Y771" i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 s="1"/>
  <c r="E772" i="1"/>
  <c r="F772" i="1"/>
  <c r="G772" i="1"/>
  <c r="H772" i="1"/>
  <c r="Y772" i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/>
  <c r="E773" i="1"/>
  <c r="F773" i="1"/>
  <c r="R773" i="1" s="1"/>
  <c r="S773" i="1" s="1"/>
  <c r="G773" i="1"/>
  <c r="H773" i="1"/>
  <c r="Y773" i="1" s="1"/>
  <c r="AE773" i="1" s="1"/>
  <c r="I773" i="1"/>
  <c r="J773" i="1"/>
  <c r="Z773" i="1" s="1"/>
  <c r="K773" i="1"/>
  <c r="L773" i="1"/>
  <c r="M773" i="1"/>
  <c r="N773" i="1"/>
  <c r="O773" i="1"/>
  <c r="P773" i="1"/>
  <c r="AA773" i="1"/>
  <c r="A774" i="1"/>
  <c r="B774" i="1"/>
  <c r="C774" i="1"/>
  <c r="D774" i="1" s="1"/>
  <c r="X774" i="1" s="1"/>
  <c r="E774" i="1"/>
  <c r="F774" i="1"/>
  <c r="G774" i="1"/>
  <c r="H774" i="1"/>
  <c r="Y774" i="1"/>
  <c r="AE774" i="1" s="1"/>
  <c r="I774" i="1"/>
  <c r="J774" i="1"/>
  <c r="K774" i="1"/>
  <c r="L774" i="1"/>
  <c r="M774" i="1"/>
  <c r="N774" i="1"/>
  <c r="O774" i="1"/>
  <c r="P774" i="1"/>
  <c r="R774" i="1"/>
  <c r="S774" i="1" s="1"/>
  <c r="Z774" i="1"/>
  <c r="AA774" i="1" s="1"/>
  <c r="A775" i="1"/>
  <c r="B775" i="1"/>
  <c r="C775" i="1"/>
  <c r="D775" i="1" s="1"/>
  <c r="X775" i="1" s="1"/>
  <c r="E775" i="1"/>
  <c r="F775" i="1"/>
  <c r="G775" i="1"/>
  <c r="H775" i="1"/>
  <c r="Y775" i="1"/>
  <c r="AE775" i="1"/>
  <c r="I775" i="1"/>
  <c r="J775" i="1"/>
  <c r="Z775" i="1" s="1"/>
  <c r="AA775" i="1" s="1"/>
  <c r="K775" i="1"/>
  <c r="L775" i="1"/>
  <c r="T775" i="1" s="1"/>
  <c r="AC775" i="1" s="1"/>
  <c r="AD775" i="1" s="1"/>
  <c r="M775" i="1"/>
  <c r="N775" i="1"/>
  <c r="O775" i="1"/>
  <c r="P775" i="1"/>
  <c r="R775" i="1"/>
  <c r="S775" i="1" s="1"/>
  <c r="A776" i="1"/>
  <c r="B776" i="1"/>
  <c r="C776" i="1"/>
  <c r="D776" i="1" s="1"/>
  <c r="X776" i="1" s="1"/>
  <c r="E776" i="1"/>
  <c r="F776" i="1"/>
  <c r="G776" i="1"/>
  <c r="H776" i="1"/>
  <c r="Y776" i="1"/>
  <c r="AE776" i="1" s="1"/>
  <c r="I776" i="1"/>
  <c r="J776" i="1"/>
  <c r="K776" i="1"/>
  <c r="L776" i="1"/>
  <c r="M776" i="1"/>
  <c r="N776" i="1"/>
  <c r="O776" i="1"/>
  <c r="P776" i="1"/>
  <c r="Z776" i="1"/>
  <c r="AA776" i="1" s="1"/>
  <c r="A777" i="1"/>
  <c r="B777" i="1"/>
  <c r="C777" i="1"/>
  <c r="D777" i="1"/>
  <c r="X777" i="1" s="1"/>
  <c r="E777" i="1"/>
  <c r="F777" i="1"/>
  <c r="R777" i="1" s="1"/>
  <c r="S777" i="1" s="1"/>
  <c r="G777" i="1"/>
  <c r="H777" i="1"/>
  <c r="Y777" i="1"/>
  <c r="AE777" i="1" s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 s="1"/>
  <c r="AE778" i="1" s="1"/>
  <c r="I778" i="1"/>
  <c r="J778" i="1"/>
  <c r="K778" i="1"/>
  <c r="L778" i="1"/>
  <c r="T778" i="1" s="1"/>
  <c r="AC778" i="1" s="1"/>
  <c r="AD778" i="1" s="1"/>
  <c r="M778" i="1"/>
  <c r="N778" i="1"/>
  <c r="O778" i="1"/>
  <c r="P778" i="1"/>
  <c r="R778" i="1"/>
  <c r="S778" i="1" s="1"/>
  <c r="Z778" i="1"/>
  <c r="AA778" i="1"/>
  <c r="A779" i="1"/>
  <c r="B779" i="1"/>
  <c r="C779" i="1"/>
  <c r="D779" i="1"/>
  <c r="X779" i="1"/>
  <c r="E779" i="1"/>
  <c r="F779" i="1"/>
  <c r="G779" i="1"/>
  <c r="H779" i="1"/>
  <c r="Y779" i="1" s="1"/>
  <c r="AE779" i="1" s="1"/>
  <c r="I779" i="1"/>
  <c r="J779" i="1"/>
  <c r="Z779" i="1" s="1"/>
  <c r="AA779" i="1" s="1"/>
  <c r="K779" i="1"/>
  <c r="L779" i="1"/>
  <c r="T779" i="1" s="1"/>
  <c r="AC779" i="1" s="1"/>
  <c r="AD779" i="1" s="1"/>
  <c r="M779" i="1"/>
  <c r="N779" i="1"/>
  <c r="O779" i="1"/>
  <c r="P779" i="1"/>
  <c r="R779" i="1"/>
  <c r="S779" i="1" s="1"/>
  <c r="A780" i="1"/>
  <c r="B780" i="1"/>
  <c r="C780" i="1"/>
  <c r="D780" i="1"/>
  <c r="X780" i="1" s="1"/>
  <c r="E780" i="1"/>
  <c r="F780" i="1"/>
  <c r="G780" i="1"/>
  <c r="H780" i="1"/>
  <c r="Y780" i="1"/>
  <c r="AE780" i="1"/>
  <c r="I780" i="1"/>
  <c r="J780" i="1"/>
  <c r="K780" i="1"/>
  <c r="L780" i="1"/>
  <c r="M780" i="1"/>
  <c r="N780" i="1"/>
  <c r="O780" i="1"/>
  <c r="P780" i="1"/>
  <c r="R780" i="1"/>
  <c r="S780" i="1" s="1"/>
  <c r="Z780" i="1"/>
  <c r="AA780" i="1" s="1"/>
  <c r="A781" i="1"/>
  <c r="B781" i="1"/>
  <c r="C781" i="1"/>
  <c r="D781" i="1"/>
  <c r="X781" i="1" s="1"/>
  <c r="E781" i="1"/>
  <c r="F781" i="1"/>
  <c r="G781" i="1"/>
  <c r="H781" i="1"/>
  <c r="Y781" i="1"/>
  <c r="AE781" i="1" s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/>
  <c r="X782" i="1"/>
  <c r="E782" i="1"/>
  <c r="F782" i="1"/>
  <c r="G782" i="1"/>
  <c r="H782" i="1"/>
  <c r="Y782" i="1" s="1"/>
  <c r="AE782" i="1" s="1"/>
  <c r="I782" i="1"/>
  <c r="J782" i="1"/>
  <c r="Z782" i="1" s="1"/>
  <c r="AA782" i="1" s="1"/>
  <c r="K782" i="1"/>
  <c r="L782" i="1"/>
  <c r="T782" i="1" s="1"/>
  <c r="AC782" i="1" s="1"/>
  <c r="AD782" i="1" s="1"/>
  <c r="AF782" i="1" s="1"/>
  <c r="M782" i="1"/>
  <c r="N782" i="1"/>
  <c r="O782" i="1"/>
  <c r="P782" i="1"/>
  <c r="R782" i="1"/>
  <c r="S782" i="1" s="1"/>
  <c r="A783" i="1"/>
  <c r="B783" i="1"/>
  <c r="C783" i="1"/>
  <c r="D783" i="1" s="1"/>
  <c r="X783" i="1" s="1"/>
  <c r="E783" i="1"/>
  <c r="R783" i="1" s="1"/>
  <c r="S783" i="1" s="1"/>
  <c r="F783" i="1"/>
  <c r="G783" i="1"/>
  <c r="H783" i="1"/>
  <c r="Y783" i="1"/>
  <c r="AE783" i="1"/>
  <c r="I783" i="1"/>
  <c r="J783" i="1"/>
  <c r="Z783" i="1" s="1"/>
  <c r="AA783" i="1" s="1"/>
  <c r="K783" i="1"/>
  <c r="L783" i="1"/>
  <c r="T783" i="1" s="1"/>
  <c r="AC783" i="1" s="1"/>
  <c r="AD783" i="1" s="1"/>
  <c r="M783" i="1"/>
  <c r="N783" i="1"/>
  <c r="O783" i="1"/>
  <c r="P783" i="1"/>
  <c r="A784" i="1"/>
  <c r="B784" i="1"/>
  <c r="C784" i="1"/>
  <c r="D784" i="1"/>
  <c r="X784" i="1" s="1"/>
  <c r="E784" i="1"/>
  <c r="F784" i="1"/>
  <c r="R784" i="1"/>
  <c r="S784" i="1"/>
  <c r="G784" i="1"/>
  <c r="H784" i="1"/>
  <c r="Y784" i="1" s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 s="1"/>
  <c r="X785" i="1" s="1"/>
  <c r="E785" i="1"/>
  <c r="F785" i="1"/>
  <c r="R785" i="1" s="1"/>
  <c r="S785" i="1" s="1"/>
  <c r="G785" i="1"/>
  <c r="H785" i="1"/>
  <c r="Y785" i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 s="1"/>
  <c r="E786" i="1"/>
  <c r="F786" i="1"/>
  <c r="G786" i="1"/>
  <c r="H786" i="1"/>
  <c r="Y786" i="1"/>
  <c r="AE786" i="1"/>
  <c r="I786" i="1"/>
  <c r="J786" i="1"/>
  <c r="K786" i="1"/>
  <c r="L786" i="1"/>
  <c r="M786" i="1"/>
  <c r="N786" i="1"/>
  <c r="O786" i="1"/>
  <c r="P786" i="1"/>
  <c r="R786" i="1"/>
  <c r="S786" i="1" s="1"/>
  <c r="Z786" i="1"/>
  <c r="AA786" i="1" s="1"/>
  <c r="A787" i="1"/>
  <c r="B787" i="1"/>
  <c r="C787" i="1"/>
  <c r="D787" i="1"/>
  <c r="X787" i="1" s="1"/>
  <c r="E787" i="1"/>
  <c r="F787" i="1"/>
  <c r="R787" i="1" s="1"/>
  <c r="S787" i="1" s="1"/>
  <c r="G787" i="1"/>
  <c r="H787" i="1"/>
  <c r="Y787" i="1" s="1"/>
  <c r="AE787" i="1" s="1"/>
  <c r="I787" i="1"/>
  <c r="J787" i="1"/>
  <c r="Z787" i="1" s="1"/>
  <c r="AA787" i="1" s="1"/>
  <c r="K787" i="1"/>
  <c r="L787" i="1"/>
  <c r="M787" i="1"/>
  <c r="N787" i="1"/>
  <c r="O787" i="1"/>
  <c r="P787" i="1"/>
  <c r="A788" i="1"/>
  <c r="B788" i="1"/>
  <c r="C788" i="1"/>
  <c r="D788" i="1" s="1"/>
  <c r="X788" i="1" s="1"/>
  <c r="E788" i="1"/>
  <c r="F788" i="1"/>
  <c r="G788" i="1"/>
  <c r="H788" i="1"/>
  <c r="Y788" i="1" s="1"/>
  <c r="AE788" i="1" s="1"/>
  <c r="I788" i="1"/>
  <c r="J788" i="1"/>
  <c r="Z788" i="1" s="1"/>
  <c r="AA788" i="1" s="1"/>
  <c r="K788" i="1"/>
  <c r="L788" i="1"/>
  <c r="M788" i="1"/>
  <c r="N788" i="1"/>
  <c r="O788" i="1"/>
  <c r="P788" i="1"/>
  <c r="V788" i="1"/>
  <c r="A789" i="1"/>
  <c r="B789" i="1"/>
  <c r="C789" i="1"/>
  <c r="D789" i="1" s="1"/>
  <c r="X789" i="1" s="1"/>
  <c r="E789" i="1"/>
  <c r="F789" i="1"/>
  <c r="G789" i="1"/>
  <c r="H789" i="1"/>
  <c r="Y789" i="1"/>
  <c r="AE789" i="1"/>
  <c r="I789" i="1"/>
  <c r="J789" i="1"/>
  <c r="Z789" i="1" s="1"/>
  <c r="AA789" i="1" s="1"/>
  <c r="K789" i="1"/>
  <c r="L789" i="1"/>
  <c r="V789" i="1" s="1"/>
  <c r="M789" i="1"/>
  <c r="N789" i="1"/>
  <c r="O789" i="1"/>
  <c r="P789" i="1"/>
  <c r="R789" i="1"/>
  <c r="S789" i="1"/>
  <c r="A790" i="1"/>
  <c r="B790" i="1"/>
  <c r="C790" i="1"/>
  <c r="D790" i="1" s="1"/>
  <c r="X790" i="1" s="1"/>
  <c r="E790" i="1"/>
  <c r="F790" i="1"/>
  <c r="G790" i="1"/>
  <c r="H790" i="1"/>
  <c r="Y790" i="1"/>
  <c r="AE790" i="1"/>
  <c r="I790" i="1"/>
  <c r="J790" i="1"/>
  <c r="Z790" i="1" s="1"/>
  <c r="AA790" i="1" s="1"/>
  <c r="K790" i="1"/>
  <c r="L790" i="1"/>
  <c r="V790" i="1" s="1"/>
  <c r="M790" i="1"/>
  <c r="N790" i="1"/>
  <c r="O790" i="1"/>
  <c r="P790" i="1"/>
  <c r="R790" i="1"/>
  <c r="S790" i="1"/>
  <c r="A791" i="1"/>
  <c r="B791" i="1"/>
  <c r="C791" i="1"/>
  <c r="D791" i="1" s="1"/>
  <c r="X791" i="1" s="1"/>
  <c r="E791" i="1"/>
  <c r="F791" i="1"/>
  <c r="G791" i="1"/>
  <c r="H791" i="1"/>
  <c r="Y791" i="1" s="1"/>
  <c r="AE791" i="1" s="1"/>
  <c r="I791" i="1"/>
  <c r="J791" i="1"/>
  <c r="Z791" i="1" s="1"/>
  <c r="AA791" i="1" s="1"/>
  <c r="K791" i="1"/>
  <c r="L791" i="1"/>
  <c r="M791" i="1"/>
  <c r="N791" i="1"/>
  <c r="O791" i="1"/>
  <c r="P791" i="1"/>
  <c r="V791" i="1"/>
  <c r="A792" i="1"/>
  <c r="B792" i="1"/>
  <c r="C792" i="1"/>
  <c r="D792" i="1" s="1"/>
  <c r="X792" i="1" s="1"/>
  <c r="E792" i="1"/>
  <c r="F792" i="1"/>
  <c r="G792" i="1"/>
  <c r="H792" i="1"/>
  <c r="I792" i="1"/>
  <c r="J792" i="1"/>
  <c r="Z792" i="1" s="1"/>
  <c r="AA792" i="1" s="1"/>
  <c r="K792" i="1"/>
  <c r="L792" i="1"/>
  <c r="M792" i="1"/>
  <c r="N792" i="1"/>
  <c r="O792" i="1"/>
  <c r="P792" i="1"/>
  <c r="R792" i="1"/>
  <c r="S792" i="1" s="1"/>
  <c r="V792" i="1"/>
  <c r="Y792" i="1"/>
  <c r="AE792" i="1" s="1"/>
  <c r="A793" i="1"/>
  <c r="B793" i="1"/>
  <c r="C793" i="1"/>
  <c r="D793" i="1" s="1"/>
  <c r="X793" i="1" s="1"/>
  <c r="E793" i="1"/>
  <c r="R793" i="1" s="1"/>
  <c r="S793" i="1" s="1"/>
  <c r="F793" i="1"/>
  <c r="G793" i="1"/>
  <c r="H793" i="1"/>
  <c r="Y793" i="1"/>
  <c r="AE793" i="1"/>
  <c r="I793" i="1"/>
  <c r="J793" i="1"/>
  <c r="Z793" i="1" s="1"/>
  <c r="AA793" i="1" s="1"/>
  <c r="K793" i="1"/>
  <c r="L793" i="1"/>
  <c r="V793" i="1" s="1"/>
  <c r="M793" i="1"/>
  <c r="N793" i="1"/>
  <c r="O793" i="1"/>
  <c r="P793" i="1"/>
  <c r="A794" i="1"/>
  <c r="B794" i="1"/>
  <c r="C794" i="1"/>
  <c r="D794" i="1" s="1"/>
  <c r="X794" i="1" s="1"/>
  <c r="E794" i="1"/>
  <c r="F794" i="1"/>
  <c r="G794" i="1"/>
  <c r="H794" i="1"/>
  <c r="I794" i="1"/>
  <c r="J794" i="1"/>
  <c r="Z794" i="1" s="1"/>
  <c r="AA794" i="1" s="1"/>
  <c r="K794" i="1"/>
  <c r="L794" i="1"/>
  <c r="V794" i="1" s="1"/>
  <c r="M794" i="1"/>
  <c r="N794" i="1"/>
  <c r="O794" i="1"/>
  <c r="P794" i="1"/>
  <c r="R794" i="1"/>
  <c r="S794" i="1" s="1"/>
  <c r="Y794" i="1"/>
  <c r="AE794" i="1" s="1"/>
  <c r="A795" i="1"/>
  <c r="B795" i="1"/>
  <c r="C795" i="1"/>
  <c r="D795" i="1"/>
  <c r="X795" i="1" s="1"/>
  <c r="E795" i="1"/>
  <c r="F795" i="1"/>
  <c r="R795" i="1" s="1"/>
  <c r="S795" i="1" s="1"/>
  <c r="G795" i="1"/>
  <c r="H795" i="1"/>
  <c r="Y795" i="1" s="1"/>
  <c r="AE795" i="1" s="1"/>
  <c r="I795" i="1"/>
  <c r="J795" i="1"/>
  <c r="Z795" i="1"/>
  <c r="AA795" i="1" s="1"/>
  <c r="K795" i="1"/>
  <c r="L795" i="1"/>
  <c r="M795" i="1"/>
  <c r="N795" i="1"/>
  <c r="O795" i="1"/>
  <c r="P795" i="1"/>
  <c r="V795" i="1"/>
  <c r="A796" i="1"/>
  <c r="B796" i="1"/>
  <c r="C796" i="1"/>
  <c r="D796" i="1"/>
  <c r="X796" i="1" s="1"/>
  <c r="E796" i="1"/>
  <c r="F796" i="1"/>
  <c r="R796" i="1" s="1"/>
  <c r="S796" i="1" s="1"/>
  <c r="G796" i="1"/>
  <c r="H796" i="1"/>
  <c r="Y796" i="1" s="1"/>
  <c r="AE796" i="1" s="1"/>
  <c r="I796" i="1"/>
  <c r="J796" i="1"/>
  <c r="Z796" i="1"/>
  <c r="AA796" i="1" s="1"/>
  <c r="K796" i="1"/>
  <c r="L796" i="1"/>
  <c r="M796" i="1"/>
  <c r="N796" i="1"/>
  <c r="O796" i="1"/>
  <c r="P796" i="1"/>
  <c r="V796" i="1"/>
  <c r="A797" i="1"/>
  <c r="B797" i="1"/>
  <c r="C797" i="1"/>
  <c r="D797" i="1"/>
  <c r="X797" i="1" s="1"/>
  <c r="E797" i="1"/>
  <c r="F797" i="1"/>
  <c r="G797" i="1"/>
  <c r="H797" i="1"/>
  <c r="Y797" i="1"/>
  <c r="AE797" i="1"/>
  <c r="I797" i="1"/>
  <c r="J797" i="1"/>
  <c r="Z797" i="1" s="1"/>
  <c r="AA797" i="1" s="1"/>
  <c r="K797" i="1"/>
  <c r="L797" i="1"/>
  <c r="V797" i="1" s="1"/>
  <c r="M797" i="1"/>
  <c r="N797" i="1"/>
  <c r="O797" i="1"/>
  <c r="P797" i="1"/>
  <c r="R797" i="1"/>
  <c r="S797" i="1" s="1"/>
  <c r="A798" i="1"/>
  <c r="B798" i="1"/>
  <c r="C798" i="1"/>
  <c r="D798" i="1" s="1"/>
  <c r="X798" i="1" s="1"/>
  <c r="E798" i="1"/>
  <c r="F798" i="1"/>
  <c r="G798" i="1"/>
  <c r="H798" i="1"/>
  <c r="Y798" i="1"/>
  <c r="AE798" i="1"/>
  <c r="I798" i="1"/>
  <c r="J798" i="1"/>
  <c r="Z798" i="1" s="1"/>
  <c r="AA798" i="1" s="1"/>
  <c r="K798" i="1"/>
  <c r="L798" i="1"/>
  <c r="V798" i="1" s="1"/>
  <c r="M798" i="1"/>
  <c r="N798" i="1"/>
  <c r="O798" i="1"/>
  <c r="P798" i="1"/>
  <c r="R798" i="1"/>
  <c r="S798" i="1" s="1"/>
  <c r="A799" i="1"/>
  <c r="B799" i="1"/>
  <c r="C799" i="1"/>
  <c r="D799" i="1"/>
  <c r="X799" i="1" s="1"/>
  <c r="E799" i="1"/>
  <c r="F799" i="1"/>
  <c r="G799" i="1"/>
  <c r="H799" i="1"/>
  <c r="Y799" i="1" s="1"/>
  <c r="AE799" i="1" s="1"/>
  <c r="I799" i="1"/>
  <c r="J799" i="1"/>
  <c r="Z799" i="1"/>
  <c r="AA799" i="1" s="1"/>
  <c r="K799" i="1"/>
  <c r="L799" i="1"/>
  <c r="M799" i="1"/>
  <c r="N799" i="1"/>
  <c r="O799" i="1"/>
  <c r="P799" i="1"/>
  <c r="V799" i="1"/>
  <c r="A800" i="1"/>
  <c r="B800" i="1"/>
  <c r="C800" i="1"/>
  <c r="D800" i="1"/>
  <c r="X800" i="1" s="1"/>
  <c r="E800" i="1"/>
  <c r="F800" i="1"/>
  <c r="G800" i="1"/>
  <c r="H800" i="1"/>
  <c r="I800" i="1"/>
  <c r="J800" i="1"/>
  <c r="Z800" i="1"/>
  <c r="AA800" i="1" s="1"/>
  <c r="K800" i="1"/>
  <c r="L800" i="1"/>
  <c r="V800" i="1" s="1"/>
  <c r="M800" i="1"/>
  <c r="N800" i="1"/>
  <c r="O800" i="1"/>
  <c r="P800" i="1"/>
  <c r="R800" i="1"/>
  <c r="S800" i="1"/>
  <c r="Y800" i="1"/>
  <c r="AE800" i="1" s="1"/>
  <c r="A801" i="1"/>
  <c r="B801" i="1"/>
  <c r="C801" i="1"/>
  <c r="D801" i="1" s="1"/>
  <c r="X801" i="1" s="1"/>
  <c r="E801" i="1"/>
  <c r="F801" i="1"/>
  <c r="G801" i="1"/>
  <c r="H801" i="1"/>
  <c r="Y801" i="1"/>
  <c r="AE801" i="1"/>
  <c r="I801" i="1"/>
  <c r="J801" i="1"/>
  <c r="Z801" i="1" s="1"/>
  <c r="AA801" i="1" s="1"/>
  <c r="K801" i="1"/>
  <c r="L801" i="1"/>
  <c r="V801" i="1" s="1"/>
  <c r="M801" i="1"/>
  <c r="N801" i="1"/>
  <c r="O801" i="1"/>
  <c r="P801" i="1"/>
  <c r="R801" i="1"/>
  <c r="S801" i="1" s="1"/>
  <c r="A802" i="1"/>
  <c r="B802" i="1"/>
  <c r="C802" i="1"/>
  <c r="D802" i="1"/>
  <c r="X802" i="1" s="1"/>
  <c r="E802" i="1"/>
  <c r="R802" i="1" s="1"/>
  <c r="S802" i="1" s="1"/>
  <c r="F802" i="1"/>
  <c r="G802" i="1"/>
  <c r="H802" i="1"/>
  <c r="I802" i="1"/>
  <c r="J802" i="1"/>
  <c r="Z802" i="1" s="1"/>
  <c r="AA802" i="1" s="1"/>
  <c r="K802" i="1"/>
  <c r="L802" i="1"/>
  <c r="V802" i="1"/>
  <c r="M802" i="1"/>
  <c r="N802" i="1"/>
  <c r="O802" i="1"/>
  <c r="P802" i="1"/>
  <c r="Y802" i="1"/>
  <c r="AE802" i="1"/>
  <c r="A803" i="1"/>
  <c r="B803" i="1"/>
  <c r="C803" i="1"/>
  <c r="D803" i="1" s="1"/>
  <c r="X803" i="1" s="1"/>
  <c r="E803" i="1"/>
  <c r="F803" i="1"/>
  <c r="G803" i="1"/>
  <c r="H803" i="1"/>
  <c r="Y803" i="1" s="1"/>
  <c r="AE803" i="1" s="1"/>
  <c r="I803" i="1"/>
  <c r="J803" i="1"/>
  <c r="Z803" i="1" s="1"/>
  <c r="AA803" i="1" s="1"/>
  <c r="K803" i="1"/>
  <c r="L803" i="1"/>
  <c r="M803" i="1"/>
  <c r="N803" i="1"/>
  <c r="O803" i="1"/>
  <c r="P803" i="1"/>
  <c r="V803" i="1"/>
  <c r="A804" i="1"/>
  <c r="B804" i="1"/>
  <c r="C804" i="1"/>
  <c r="D804" i="1" s="1"/>
  <c r="X804" i="1" s="1"/>
  <c r="E804" i="1"/>
  <c r="F804" i="1"/>
  <c r="G804" i="1"/>
  <c r="H804" i="1"/>
  <c r="Y804" i="1" s="1"/>
  <c r="AE804" i="1" s="1"/>
  <c r="I804" i="1"/>
  <c r="J804" i="1"/>
  <c r="Z804" i="1" s="1"/>
  <c r="AA804" i="1" s="1"/>
  <c r="K804" i="1"/>
  <c r="L804" i="1"/>
  <c r="M804" i="1"/>
  <c r="N804" i="1"/>
  <c r="O804" i="1"/>
  <c r="P804" i="1"/>
  <c r="V804" i="1"/>
  <c r="A805" i="1"/>
  <c r="B805" i="1"/>
  <c r="C805" i="1"/>
  <c r="D805" i="1" s="1"/>
  <c r="X805" i="1" s="1"/>
  <c r="E805" i="1"/>
  <c r="F805" i="1"/>
  <c r="G805" i="1"/>
  <c r="H805" i="1"/>
  <c r="Y805" i="1"/>
  <c r="AE805" i="1"/>
  <c r="I805" i="1"/>
  <c r="J805" i="1"/>
  <c r="Z805" i="1" s="1"/>
  <c r="AA805" i="1" s="1"/>
  <c r="K805" i="1"/>
  <c r="L805" i="1"/>
  <c r="V805" i="1" s="1"/>
  <c r="M805" i="1"/>
  <c r="N805" i="1"/>
  <c r="O805" i="1"/>
  <c r="P805" i="1"/>
  <c r="R805" i="1"/>
  <c r="S805" i="1"/>
  <c r="A806" i="1"/>
  <c r="B806" i="1"/>
  <c r="C806" i="1"/>
  <c r="D806" i="1" s="1"/>
  <c r="X806" i="1" s="1"/>
  <c r="E806" i="1"/>
  <c r="F806" i="1"/>
  <c r="G806" i="1"/>
  <c r="H806" i="1"/>
  <c r="Y806" i="1"/>
  <c r="AE806" i="1"/>
  <c r="I806" i="1"/>
  <c r="J806" i="1"/>
  <c r="Z806" i="1" s="1"/>
  <c r="AA806" i="1" s="1"/>
  <c r="K806" i="1"/>
  <c r="L806" i="1"/>
  <c r="V806" i="1" s="1"/>
  <c r="M806" i="1"/>
  <c r="N806" i="1"/>
  <c r="O806" i="1"/>
  <c r="P806" i="1"/>
  <c r="R806" i="1"/>
  <c r="S806" i="1"/>
  <c r="A807" i="1"/>
  <c r="B807" i="1"/>
  <c r="C807" i="1"/>
  <c r="D807" i="1" s="1"/>
  <c r="X807" i="1" s="1"/>
  <c r="E807" i="1"/>
  <c r="F807" i="1"/>
  <c r="G807" i="1"/>
  <c r="H807" i="1"/>
  <c r="Y807" i="1" s="1"/>
  <c r="AE807" i="1" s="1"/>
  <c r="I807" i="1"/>
  <c r="J807" i="1"/>
  <c r="Z807" i="1" s="1"/>
  <c r="AA807" i="1" s="1"/>
  <c r="K807" i="1"/>
  <c r="L807" i="1"/>
  <c r="M807" i="1"/>
  <c r="N807" i="1"/>
  <c r="O807" i="1"/>
  <c r="P807" i="1"/>
  <c r="V807" i="1"/>
  <c r="A808" i="1"/>
  <c r="B808" i="1"/>
  <c r="C808" i="1"/>
  <c r="D808" i="1" s="1"/>
  <c r="X808" i="1" s="1"/>
  <c r="E808" i="1"/>
  <c r="F808" i="1"/>
  <c r="G808" i="1"/>
  <c r="H808" i="1"/>
  <c r="I808" i="1"/>
  <c r="J808" i="1"/>
  <c r="Z808" i="1" s="1"/>
  <c r="AA808" i="1" s="1"/>
  <c r="K808" i="1"/>
  <c r="L808" i="1"/>
  <c r="M808" i="1"/>
  <c r="N808" i="1"/>
  <c r="O808" i="1"/>
  <c r="P808" i="1"/>
  <c r="R808" i="1"/>
  <c r="S808" i="1" s="1"/>
  <c r="V808" i="1"/>
  <c r="Y808" i="1"/>
  <c r="AE808" i="1" s="1"/>
  <c r="A809" i="1"/>
  <c r="B809" i="1"/>
  <c r="C809" i="1"/>
  <c r="D809" i="1"/>
  <c r="X809" i="1"/>
  <c r="E809" i="1"/>
  <c r="R809" i="1" s="1"/>
  <c r="S809" i="1" s="1"/>
  <c r="F809" i="1"/>
  <c r="G809" i="1"/>
  <c r="H809" i="1"/>
  <c r="Y809" i="1"/>
  <c r="AE809" i="1"/>
  <c r="I809" i="1"/>
  <c r="J809" i="1"/>
  <c r="Z809" i="1" s="1"/>
  <c r="AA809" i="1" s="1"/>
  <c r="K809" i="1"/>
  <c r="L809" i="1"/>
  <c r="V809" i="1" s="1"/>
  <c r="M809" i="1"/>
  <c r="N809" i="1"/>
  <c r="O809" i="1"/>
  <c r="P809" i="1"/>
  <c r="A810" i="1"/>
  <c r="B810" i="1"/>
  <c r="C810" i="1"/>
  <c r="D810" i="1" s="1"/>
  <c r="X810" i="1" s="1"/>
  <c r="E810" i="1"/>
  <c r="F810" i="1"/>
  <c r="G810" i="1"/>
  <c r="H810" i="1"/>
  <c r="I810" i="1"/>
  <c r="J810" i="1"/>
  <c r="Z810" i="1" s="1"/>
  <c r="AA810" i="1" s="1"/>
  <c r="K810" i="1"/>
  <c r="L810" i="1"/>
  <c r="V810" i="1" s="1"/>
  <c r="M810" i="1"/>
  <c r="N810" i="1"/>
  <c r="O810" i="1"/>
  <c r="P810" i="1"/>
  <c r="R810" i="1"/>
  <c r="S810" i="1" s="1"/>
  <c r="Y810" i="1"/>
  <c r="AE810" i="1" s="1"/>
  <c r="A811" i="1"/>
  <c r="B811" i="1"/>
  <c r="C811" i="1"/>
  <c r="D811" i="1"/>
  <c r="X811" i="1" s="1"/>
  <c r="E811" i="1"/>
  <c r="F811" i="1"/>
  <c r="R811" i="1" s="1"/>
  <c r="S811" i="1" s="1"/>
  <c r="G811" i="1"/>
  <c r="H811" i="1"/>
  <c r="Y811" i="1" s="1"/>
  <c r="AE811" i="1" s="1"/>
  <c r="I811" i="1"/>
  <c r="J811" i="1"/>
  <c r="Z811" i="1"/>
  <c r="AA811" i="1" s="1"/>
  <c r="K811" i="1"/>
  <c r="L811" i="1"/>
  <c r="M811" i="1"/>
  <c r="N811" i="1"/>
  <c r="O811" i="1"/>
  <c r="P811" i="1"/>
  <c r="V811" i="1"/>
  <c r="A812" i="1"/>
  <c r="B812" i="1"/>
  <c r="C812" i="1"/>
  <c r="D812" i="1"/>
  <c r="X812" i="1" s="1"/>
  <c r="E812" i="1"/>
  <c r="F812" i="1"/>
  <c r="R812" i="1" s="1"/>
  <c r="S812" i="1" s="1"/>
  <c r="G812" i="1"/>
  <c r="H812" i="1"/>
  <c r="Y812" i="1" s="1"/>
  <c r="AE812" i="1" s="1"/>
  <c r="I812" i="1"/>
  <c r="J812" i="1"/>
  <c r="Z812" i="1"/>
  <c r="AA812" i="1" s="1"/>
  <c r="K812" i="1"/>
  <c r="L812" i="1"/>
  <c r="M812" i="1"/>
  <c r="N812" i="1"/>
  <c r="O812" i="1"/>
  <c r="P812" i="1"/>
  <c r="V812" i="1"/>
  <c r="A813" i="1"/>
  <c r="B813" i="1"/>
  <c r="C813" i="1"/>
  <c r="D813" i="1"/>
  <c r="X813" i="1" s="1"/>
  <c r="E813" i="1"/>
  <c r="F813" i="1"/>
  <c r="G813" i="1"/>
  <c r="H813" i="1"/>
  <c r="Y813" i="1"/>
  <c r="AE813" i="1"/>
  <c r="I813" i="1"/>
  <c r="J813" i="1"/>
  <c r="Z813" i="1" s="1"/>
  <c r="AA813" i="1" s="1"/>
  <c r="K813" i="1"/>
  <c r="L813" i="1"/>
  <c r="V813" i="1" s="1"/>
  <c r="M813" i="1"/>
  <c r="N813" i="1"/>
  <c r="O813" i="1"/>
  <c r="P813" i="1"/>
  <c r="R813" i="1"/>
  <c r="S813" i="1" s="1"/>
  <c r="A814" i="1"/>
  <c r="B814" i="1"/>
  <c r="C814" i="1"/>
  <c r="D814" i="1" s="1"/>
  <c r="X814" i="1" s="1"/>
  <c r="E814" i="1"/>
  <c r="F814" i="1"/>
  <c r="G814" i="1"/>
  <c r="H814" i="1"/>
  <c r="Y814" i="1"/>
  <c r="AE814" i="1"/>
  <c r="I814" i="1"/>
  <c r="J814" i="1"/>
  <c r="Z814" i="1" s="1"/>
  <c r="AA814" i="1" s="1"/>
  <c r="K814" i="1"/>
  <c r="L814" i="1"/>
  <c r="V814" i="1" s="1"/>
  <c r="M814" i="1"/>
  <c r="N814" i="1"/>
  <c r="O814" i="1"/>
  <c r="P814" i="1"/>
  <c r="R814" i="1"/>
  <c r="S814" i="1" s="1"/>
  <c r="A815" i="1"/>
  <c r="B815" i="1"/>
  <c r="C815" i="1"/>
  <c r="D815" i="1"/>
  <c r="X815" i="1" s="1"/>
  <c r="E815" i="1"/>
  <c r="F815" i="1"/>
  <c r="G815" i="1"/>
  <c r="H815" i="1"/>
  <c r="Y815" i="1" s="1"/>
  <c r="AE815" i="1" s="1"/>
  <c r="I815" i="1"/>
  <c r="J815" i="1"/>
  <c r="Z815" i="1"/>
  <c r="AA815" i="1" s="1"/>
  <c r="K815" i="1"/>
  <c r="L815" i="1"/>
  <c r="M815" i="1"/>
  <c r="N815" i="1"/>
  <c r="O815" i="1"/>
  <c r="P815" i="1"/>
  <c r="V815" i="1"/>
  <c r="A816" i="1"/>
  <c r="B816" i="1"/>
  <c r="C816" i="1"/>
  <c r="D816" i="1" s="1"/>
  <c r="X816" i="1" s="1"/>
  <c r="E816" i="1"/>
  <c r="F816" i="1"/>
  <c r="G816" i="1"/>
  <c r="H816" i="1"/>
  <c r="I816" i="1"/>
  <c r="J816" i="1"/>
  <c r="Z816" i="1" s="1"/>
  <c r="AA816" i="1" s="1"/>
  <c r="K816" i="1"/>
  <c r="L816" i="1"/>
  <c r="V816" i="1" s="1"/>
  <c r="M816" i="1"/>
  <c r="N816" i="1"/>
  <c r="O816" i="1"/>
  <c r="P816" i="1"/>
  <c r="R816" i="1"/>
  <c r="S816" i="1" s="1"/>
  <c r="Y816" i="1"/>
  <c r="AE816" i="1" s="1"/>
  <c r="A817" i="1"/>
  <c r="B817" i="1"/>
  <c r="C817" i="1"/>
  <c r="D817" i="1" s="1"/>
  <c r="X817" i="1" s="1"/>
  <c r="E817" i="1"/>
  <c r="F817" i="1"/>
  <c r="G817" i="1"/>
  <c r="H817" i="1"/>
  <c r="Y817" i="1"/>
  <c r="AE817" i="1"/>
  <c r="I817" i="1"/>
  <c r="J817" i="1"/>
  <c r="Z817" i="1" s="1"/>
  <c r="AA817" i="1" s="1"/>
  <c r="K817" i="1"/>
  <c r="L817" i="1"/>
  <c r="V817" i="1" s="1"/>
  <c r="M817" i="1"/>
  <c r="N817" i="1"/>
  <c r="O817" i="1"/>
  <c r="P817" i="1"/>
  <c r="R817" i="1"/>
  <c r="S817" i="1" s="1"/>
  <c r="A818" i="1"/>
  <c r="B818" i="1"/>
  <c r="C818" i="1"/>
  <c r="D818" i="1"/>
  <c r="X818" i="1" s="1"/>
  <c r="E818" i="1"/>
  <c r="R818" i="1" s="1"/>
  <c r="S818" i="1" s="1"/>
  <c r="F818" i="1"/>
  <c r="G818" i="1"/>
  <c r="H818" i="1"/>
  <c r="I818" i="1"/>
  <c r="J818" i="1"/>
  <c r="Z818" i="1" s="1"/>
  <c r="AA818" i="1" s="1"/>
  <c r="K818" i="1"/>
  <c r="L818" i="1"/>
  <c r="V818" i="1"/>
  <c r="M818" i="1"/>
  <c r="N818" i="1"/>
  <c r="O818" i="1"/>
  <c r="P818" i="1"/>
  <c r="Y818" i="1"/>
  <c r="AE818" i="1"/>
  <c r="A819" i="1"/>
  <c r="B819" i="1"/>
  <c r="C819" i="1"/>
  <c r="D819" i="1" s="1"/>
  <c r="X819" i="1" s="1"/>
  <c r="E819" i="1"/>
  <c r="F819" i="1"/>
  <c r="G819" i="1"/>
  <c r="H819" i="1"/>
  <c r="Y819" i="1" s="1"/>
  <c r="AE819" i="1" s="1"/>
  <c r="I819" i="1"/>
  <c r="J819" i="1"/>
  <c r="Z819" i="1" s="1"/>
  <c r="AA819" i="1" s="1"/>
  <c r="K819" i="1"/>
  <c r="L819" i="1"/>
  <c r="M819" i="1"/>
  <c r="N819" i="1"/>
  <c r="O819" i="1"/>
  <c r="P819" i="1"/>
  <c r="V819" i="1"/>
  <c r="A820" i="1"/>
  <c r="B820" i="1"/>
  <c r="C820" i="1"/>
  <c r="D820" i="1" s="1"/>
  <c r="X820" i="1" s="1"/>
  <c r="E820" i="1"/>
  <c r="F820" i="1"/>
  <c r="G820" i="1"/>
  <c r="H820" i="1"/>
  <c r="Y820" i="1" s="1"/>
  <c r="AE820" i="1" s="1"/>
  <c r="I820" i="1"/>
  <c r="J820" i="1"/>
  <c r="Z820" i="1" s="1"/>
  <c r="AA820" i="1" s="1"/>
  <c r="K820" i="1"/>
  <c r="L820" i="1"/>
  <c r="M820" i="1"/>
  <c r="N820" i="1"/>
  <c r="O820" i="1"/>
  <c r="P820" i="1"/>
  <c r="V820" i="1"/>
  <c r="A821" i="1"/>
  <c r="B821" i="1"/>
  <c r="C821" i="1"/>
  <c r="D821" i="1" s="1"/>
  <c r="X821" i="1" s="1"/>
  <c r="E821" i="1"/>
  <c r="F821" i="1"/>
  <c r="G821" i="1"/>
  <c r="H821" i="1"/>
  <c r="Y821" i="1"/>
  <c r="AE821" i="1"/>
  <c r="I821" i="1"/>
  <c r="J821" i="1"/>
  <c r="Z821" i="1" s="1"/>
  <c r="AA821" i="1" s="1"/>
  <c r="K821" i="1"/>
  <c r="L821" i="1"/>
  <c r="V821" i="1" s="1"/>
  <c r="M821" i="1"/>
  <c r="N821" i="1"/>
  <c r="O821" i="1"/>
  <c r="P821" i="1"/>
  <c r="R821" i="1"/>
  <c r="S821" i="1"/>
  <c r="A822" i="1"/>
  <c r="B822" i="1"/>
  <c r="C822" i="1"/>
  <c r="D822" i="1" s="1"/>
  <c r="X822" i="1" s="1"/>
  <c r="E822" i="1"/>
  <c r="R822" i="1" s="1"/>
  <c r="S822" i="1" s="1"/>
  <c r="F822" i="1"/>
  <c r="G822" i="1"/>
  <c r="H822" i="1"/>
  <c r="Y822" i="1"/>
  <c r="AE822" i="1"/>
  <c r="I822" i="1"/>
  <c r="J822" i="1"/>
  <c r="Z822" i="1" s="1"/>
  <c r="AA822" i="1" s="1"/>
  <c r="K822" i="1"/>
  <c r="L822" i="1"/>
  <c r="V822" i="1" s="1"/>
  <c r="M822" i="1"/>
  <c r="N822" i="1"/>
  <c r="O822" i="1"/>
  <c r="P822" i="1"/>
  <c r="A823" i="1"/>
  <c r="B823" i="1"/>
  <c r="C823" i="1"/>
  <c r="D823" i="1" s="1"/>
  <c r="X823" i="1" s="1"/>
  <c r="E823" i="1"/>
  <c r="F823" i="1"/>
  <c r="G823" i="1"/>
  <c r="H823" i="1"/>
  <c r="Y823" i="1" s="1"/>
  <c r="AE823" i="1" s="1"/>
  <c r="I823" i="1"/>
  <c r="J823" i="1"/>
  <c r="Z823" i="1" s="1"/>
  <c r="AA823" i="1" s="1"/>
  <c r="K823" i="1"/>
  <c r="L823" i="1"/>
  <c r="M823" i="1"/>
  <c r="N823" i="1"/>
  <c r="O823" i="1"/>
  <c r="P823" i="1"/>
  <c r="V823" i="1"/>
  <c r="A824" i="1"/>
  <c r="B824" i="1"/>
  <c r="C824" i="1"/>
  <c r="D824" i="1" s="1"/>
  <c r="X824" i="1" s="1"/>
  <c r="E824" i="1"/>
  <c r="F824" i="1"/>
  <c r="G824" i="1"/>
  <c r="H824" i="1"/>
  <c r="Y824" i="1"/>
  <c r="AE824" i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/>
  <c r="X825" i="1" s="1"/>
  <c r="E825" i="1"/>
  <c r="F825" i="1"/>
  <c r="G825" i="1"/>
  <c r="H825" i="1"/>
  <c r="Y825" i="1"/>
  <c r="AE825" i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 s="1"/>
  <c r="X826" i="1" s="1"/>
  <c r="E826" i="1"/>
  <c r="F826" i="1"/>
  <c r="R826" i="1" s="1"/>
  <c r="S826" i="1" s="1"/>
  <c r="G826" i="1"/>
  <c r="H826" i="1"/>
  <c r="Y826" i="1" s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 s="1"/>
  <c r="E827" i="1"/>
  <c r="F827" i="1"/>
  <c r="G827" i="1"/>
  <c r="H827" i="1"/>
  <c r="Y827" i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/>
  <c r="E828" i="1"/>
  <c r="F828" i="1"/>
  <c r="R828" i="1" s="1"/>
  <c r="S828" i="1" s="1"/>
  <c r="G828" i="1"/>
  <c r="H828" i="1"/>
  <c r="Y828" i="1"/>
  <c r="AE828" i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/>
  <c r="X829" i="1"/>
  <c r="E829" i="1"/>
  <c r="F829" i="1"/>
  <c r="G829" i="1"/>
  <c r="H829" i="1"/>
  <c r="Y829" i="1" s="1"/>
  <c r="AE829" i="1" s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/>
  <c r="X830" i="1" s="1"/>
  <c r="E830" i="1"/>
  <c r="F830" i="1"/>
  <c r="G830" i="1"/>
  <c r="H830" i="1"/>
  <c r="Y830" i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 s="1"/>
  <c r="E831" i="1"/>
  <c r="F831" i="1"/>
  <c r="G831" i="1"/>
  <c r="H831" i="1"/>
  <c r="Y831" i="1" s="1"/>
  <c r="AE831" i="1" s="1"/>
  <c r="I831" i="1"/>
  <c r="J831" i="1"/>
  <c r="K831" i="1"/>
  <c r="T831" i="1" s="1"/>
  <c r="L831" i="1"/>
  <c r="M831" i="1"/>
  <c r="N831" i="1"/>
  <c r="O831" i="1"/>
  <c r="P831" i="1"/>
  <c r="Z831" i="1"/>
  <c r="AA831" i="1" s="1"/>
  <c r="A832" i="1"/>
  <c r="B832" i="1"/>
  <c r="C832" i="1"/>
  <c r="D832" i="1" s="1"/>
  <c r="X832" i="1" s="1"/>
  <c r="E832" i="1"/>
  <c r="F832" i="1"/>
  <c r="R832" i="1"/>
  <c r="S832" i="1" s="1"/>
  <c r="G832" i="1"/>
  <c r="H832" i="1"/>
  <c r="Y832" i="1" s="1"/>
  <c r="AE832" i="1" s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/>
  <c r="S833" i="1" s="1"/>
  <c r="G833" i="1"/>
  <c r="H833" i="1"/>
  <c r="Y833" i="1" s="1"/>
  <c r="AE833" i="1" s="1"/>
  <c r="I833" i="1"/>
  <c r="J833" i="1"/>
  <c r="Z833" i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 s="1"/>
  <c r="AE834" i="1" s="1"/>
  <c r="I834" i="1"/>
  <c r="J834" i="1"/>
  <c r="K834" i="1"/>
  <c r="L834" i="1"/>
  <c r="M834" i="1"/>
  <c r="N834" i="1"/>
  <c r="O834" i="1"/>
  <c r="P834" i="1"/>
  <c r="Z834" i="1"/>
  <c r="AA834" i="1" s="1"/>
  <c r="AB834" i="1" s="1"/>
  <c r="A835" i="1"/>
  <c r="B835" i="1"/>
  <c r="C835" i="1"/>
  <c r="D835" i="1"/>
  <c r="X835" i="1"/>
  <c r="E835" i="1"/>
  <c r="F835" i="1"/>
  <c r="G835" i="1"/>
  <c r="H835" i="1"/>
  <c r="Y835" i="1" s="1"/>
  <c r="AE835" i="1" s="1"/>
  <c r="I835" i="1"/>
  <c r="J835" i="1"/>
  <c r="K835" i="1"/>
  <c r="L835" i="1"/>
  <c r="M835" i="1"/>
  <c r="N835" i="1"/>
  <c r="O835" i="1"/>
  <c r="P835" i="1"/>
  <c r="Z835" i="1"/>
  <c r="AA835" i="1" s="1"/>
  <c r="AB835" i="1" s="1"/>
  <c r="A836" i="1"/>
  <c r="B836" i="1"/>
  <c r="C836" i="1"/>
  <c r="D836" i="1" s="1"/>
  <c r="X836" i="1" s="1"/>
  <c r="E836" i="1"/>
  <c r="F836" i="1"/>
  <c r="R836" i="1" s="1"/>
  <c r="S836" i="1" s="1"/>
  <c r="G836" i="1"/>
  <c r="H836" i="1"/>
  <c r="Y836" i="1" s="1"/>
  <c r="AE836" i="1" s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/>
  <c r="S837" i="1"/>
  <c r="G837" i="1"/>
  <c r="H837" i="1"/>
  <c r="Y837" i="1" s="1"/>
  <c r="AE837" i="1" s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 s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/>
  <c r="X839" i="1" s="1"/>
  <c r="E839" i="1"/>
  <c r="F839" i="1"/>
  <c r="R839" i="1" s="1"/>
  <c r="S839" i="1" s="1"/>
  <c r="G839" i="1"/>
  <c r="H839" i="1"/>
  <c r="Y839" i="1" s="1"/>
  <c r="AE839" i="1" s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 s="1"/>
  <c r="X840" i="1" s="1"/>
  <c r="E840" i="1"/>
  <c r="F840" i="1"/>
  <c r="R840" i="1" s="1"/>
  <c r="S840" i="1" s="1"/>
  <c r="G840" i="1"/>
  <c r="H840" i="1"/>
  <c r="Y840" i="1" s="1"/>
  <c r="AE840" i="1" s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 s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/>
  <c r="X842" i="1" s="1"/>
  <c r="E842" i="1"/>
  <c r="R842" i="1" s="1"/>
  <c r="S842" i="1" s="1"/>
  <c r="F842" i="1"/>
  <c r="G842" i="1"/>
  <c r="H842" i="1"/>
  <c r="Y842" i="1"/>
  <c r="AE842" i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/>
  <c r="E843" i="1"/>
  <c r="F843" i="1"/>
  <c r="G843" i="1"/>
  <c r="H843" i="1"/>
  <c r="Y843" i="1" s="1"/>
  <c r="AE843" i="1" s="1"/>
  <c r="I843" i="1"/>
  <c r="J843" i="1"/>
  <c r="Z843" i="1" s="1"/>
  <c r="AA843" i="1" s="1"/>
  <c r="K843" i="1"/>
  <c r="L843" i="1"/>
  <c r="M843" i="1"/>
  <c r="N843" i="1"/>
  <c r="O843" i="1"/>
  <c r="P843" i="1"/>
  <c r="A844" i="1"/>
  <c r="B844" i="1"/>
  <c r="C844" i="1"/>
  <c r="D844" i="1" s="1"/>
  <c r="X844" i="1" s="1"/>
  <c r="E844" i="1"/>
  <c r="F844" i="1"/>
  <c r="R844" i="1"/>
  <c r="S844" i="1"/>
  <c r="G844" i="1"/>
  <c r="H844" i="1"/>
  <c r="Y844" i="1"/>
  <c r="AE844" i="1" s="1"/>
  <c r="I844" i="1"/>
  <c r="J844" i="1"/>
  <c r="Z844" i="1"/>
  <c r="AA844" i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/>
  <c r="AE845" i="1"/>
  <c r="I845" i="1"/>
  <c r="J845" i="1"/>
  <c r="K845" i="1"/>
  <c r="L845" i="1"/>
  <c r="M845" i="1"/>
  <c r="N845" i="1"/>
  <c r="O845" i="1"/>
  <c r="P845" i="1"/>
  <c r="Z845" i="1"/>
  <c r="AA845" i="1" s="1"/>
  <c r="AB845" i="1" s="1"/>
  <c r="A846" i="1"/>
  <c r="B846" i="1"/>
  <c r="C846" i="1"/>
  <c r="D846" i="1"/>
  <c r="X846" i="1"/>
  <c r="E846" i="1"/>
  <c r="F846" i="1"/>
  <c r="R846" i="1" s="1"/>
  <c r="S846" i="1" s="1"/>
  <c r="G846" i="1"/>
  <c r="H846" i="1"/>
  <c r="Y846" i="1" s="1"/>
  <c r="AE846" i="1" s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 s="1"/>
  <c r="X847" i="1" s="1"/>
  <c r="E847" i="1"/>
  <c r="F847" i="1"/>
  <c r="G847" i="1"/>
  <c r="H847" i="1"/>
  <c r="Y847" i="1" s="1"/>
  <c r="AE847" i="1" s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 s="1"/>
  <c r="X848" i="1" s="1"/>
  <c r="E848" i="1"/>
  <c r="F848" i="1"/>
  <c r="R848" i="1" s="1"/>
  <c r="S848" i="1" s="1"/>
  <c r="G848" i="1"/>
  <c r="H848" i="1"/>
  <c r="Y848" i="1" s="1"/>
  <c r="AE848" i="1" s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/>
  <c r="X849" i="1"/>
  <c r="E849" i="1"/>
  <c r="F849" i="1"/>
  <c r="R849" i="1" s="1"/>
  <c r="S849" i="1" s="1"/>
  <c r="G849" i="1"/>
  <c r="H849" i="1"/>
  <c r="Y849" i="1"/>
  <c r="AE849" i="1" s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/>
  <c r="X850" i="1"/>
  <c r="E850" i="1"/>
  <c r="F850" i="1"/>
  <c r="G850" i="1"/>
  <c r="H850" i="1"/>
  <c r="Y850" i="1" s="1"/>
  <c r="AE850" i="1" s="1"/>
  <c r="I850" i="1"/>
  <c r="J850" i="1"/>
  <c r="Z850" i="1" s="1"/>
  <c r="K850" i="1"/>
  <c r="L850" i="1"/>
  <c r="M850" i="1"/>
  <c r="N850" i="1"/>
  <c r="O850" i="1"/>
  <c r="P850" i="1"/>
  <c r="AA850" i="1"/>
  <c r="A851" i="1"/>
  <c r="B851" i="1"/>
  <c r="C851" i="1"/>
  <c r="D851" i="1" s="1"/>
  <c r="X851" i="1" s="1"/>
  <c r="E851" i="1"/>
  <c r="F851" i="1"/>
  <c r="G851" i="1"/>
  <c r="H851" i="1"/>
  <c r="Y851" i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 s="1"/>
  <c r="X852" i="1" s="1"/>
  <c r="E852" i="1"/>
  <c r="F852" i="1"/>
  <c r="R852" i="1" s="1"/>
  <c r="S852" i="1" s="1"/>
  <c r="G852" i="1"/>
  <c r="H852" i="1"/>
  <c r="Y852" i="1" s="1"/>
  <c r="AE852" i="1" s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/>
  <c r="X853" i="1"/>
  <c r="E853" i="1"/>
  <c r="F853" i="1"/>
  <c r="G853" i="1"/>
  <c r="H853" i="1"/>
  <c r="Y853" i="1"/>
  <c r="AE853" i="1"/>
  <c r="I853" i="1"/>
  <c r="J853" i="1"/>
  <c r="Z853" i="1" s="1"/>
  <c r="AA853" i="1" s="1"/>
  <c r="AB853" i="1" s="1"/>
  <c r="K853" i="1"/>
  <c r="L853" i="1"/>
  <c r="M853" i="1"/>
  <c r="N853" i="1"/>
  <c r="O853" i="1"/>
  <c r="P853" i="1"/>
  <c r="A854" i="1"/>
  <c r="B854" i="1"/>
  <c r="C854" i="1"/>
  <c r="D854" i="1"/>
  <c r="X854" i="1"/>
  <c r="E854" i="1"/>
  <c r="F854" i="1"/>
  <c r="G854" i="1"/>
  <c r="H854" i="1"/>
  <c r="Y854" i="1" s="1"/>
  <c r="AE854" i="1" s="1"/>
  <c r="I854" i="1"/>
  <c r="J854" i="1"/>
  <c r="Z854" i="1" s="1"/>
  <c r="K854" i="1"/>
  <c r="L854" i="1"/>
  <c r="M854" i="1"/>
  <c r="N854" i="1"/>
  <c r="O854" i="1"/>
  <c r="P854" i="1"/>
  <c r="AA854" i="1"/>
  <c r="A855" i="1"/>
  <c r="B855" i="1"/>
  <c r="C855" i="1"/>
  <c r="D855" i="1" s="1"/>
  <c r="X855" i="1" s="1"/>
  <c r="E855" i="1"/>
  <c r="F855" i="1"/>
  <c r="G855" i="1"/>
  <c r="H855" i="1"/>
  <c r="Y855" i="1"/>
  <c r="AE855" i="1" s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/>
  <c r="X856" i="1"/>
  <c r="E856" i="1"/>
  <c r="F856" i="1"/>
  <c r="G856" i="1"/>
  <c r="H856" i="1"/>
  <c r="Y856" i="1" s="1"/>
  <c r="AE856" i="1" s="1"/>
  <c r="I856" i="1"/>
  <c r="J856" i="1"/>
  <c r="Z856" i="1" s="1"/>
  <c r="AA856" i="1" s="1"/>
  <c r="K856" i="1"/>
  <c r="L856" i="1"/>
  <c r="T856" i="1" s="1"/>
  <c r="M856" i="1"/>
  <c r="N856" i="1"/>
  <c r="O856" i="1"/>
  <c r="P856" i="1"/>
  <c r="A857" i="1"/>
  <c r="B857" i="1"/>
  <c r="C857" i="1"/>
  <c r="D857" i="1"/>
  <c r="X857" i="1" s="1"/>
  <c r="E857" i="1"/>
  <c r="F857" i="1"/>
  <c r="G857" i="1"/>
  <c r="H857" i="1"/>
  <c r="Y857" i="1"/>
  <c r="AE857" i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 s="1"/>
  <c r="X858" i="1" s="1"/>
  <c r="E858" i="1"/>
  <c r="F858" i="1"/>
  <c r="R858" i="1" s="1"/>
  <c r="S858" i="1" s="1"/>
  <c r="G858" i="1"/>
  <c r="H858" i="1"/>
  <c r="Y858" i="1" s="1"/>
  <c r="AE858" i="1" s="1"/>
  <c r="I858" i="1"/>
  <c r="J858" i="1"/>
  <c r="Z858" i="1" s="1"/>
  <c r="AA858" i="1" s="1"/>
  <c r="K858" i="1"/>
  <c r="L858" i="1"/>
  <c r="V858" i="1" s="1"/>
  <c r="M858" i="1"/>
  <c r="N858" i="1"/>
  <c r="O858" i="1"/>
  <c r="P858" i="1"/>
  <c r="A859" i="1"/>
  <c r="B859" i="1"/>
  <c r="C859" i="1"/>
  <c r="D859" i="1"/>
  <c r="X859" i="1"/>
  <c r="E859" i="1"/>
  <c r="F859" i="1"/>
  <c r="G859" i="1"/>
  <c r="H859" i="1"/>
  <c r="Y859" i="1"/>
  <c r="AE859" i="1"/>
  <c r="I859" i="1"/>
  <c r="J859" i="1"/>
  <c r="Z859" i="1" s="1"/>
  <c r="AA859" i="1" s="1"/>
  <c r="AB859" i="1" s="1"/>
  <c r="K859" i="1"/>
  <c r="L859" i="1"/>
  <c r="M859" i="1"/>
  <c r="N859" i="1"/>
  <c r="O859" i="1"/>
  <c r="P859" i="1"/>
  <c r="A860" i="1"/>
  <c r="B860" i="1"/>
  <c r="C860" i="1"/>
  <c r="D860" i="1"/>
  <c r="X860" i="1"/>
  <c r="E860" i="1"/>
  <c r="F860" i="1"/>
  <c r="R860" i="1"/>
  <c r="S860" i="1" s="1"/>
  <c r="G860" i="1"/>
  <c r="H860" i="1"/>
  <c r="Y860" i="1"/>
  <c r="AE860" i="1"/>
  <c r="I860" i="1"/>
  <c r="J860" i="1"/>
  <c r="Z860" i="1"/>
  <c r="AA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F861" i="1"/>
  <c r="G861" i="1"/>
  <c r="H861" i="1"/>
  <c r="Y861" i="1" s="1"/>
  <c r="AE861" i="1" s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 s="1"/>
  <c r="X862" i="1" s="1"/>
  <c r="E862" i="1"/>
  <c r="F862" i="1"/>
  <c r="G862" i="1"/>
  <c r="H862" i="1"/>
  <c r="Y862" i="1"/>
  <c r="AE862" i="1"/>
  <c r="I862" i="1"/>
  <c r="J862" i="1"/>
  <c r="K862" i="1"/>
  <c r="L862" i="1"/>
  <c r="M862" i="1"/>
  <c r="N862" i="1"/>
  <c r="O862" i="1"/>
  <c r="P862" i="1"/>
  <c r="Z862" i="1"/>
  <c r="AA862" i="1" s="1"/>
  <c r="AB862" i="1" s="1"/>
  <c r="A863" i="1"/>
  <c r="B863" i="1"/>
  <c r="C863" i="1"/>
  <c r="D863" i="1"/>
  <c r="X863" i="1"/>
  <c r="E863" i="1"/>
  <c r="F863" i="1"/>
  <c r="R863" i="1" s="1"/>
  <c r="S863" i="1" s="1"/>
  <c r="G863" i="1"/>
  <c r="H863" i="1"/>
  <c r="Y863" i="1"/>
  <c r="AE863" i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 s="1"/>
  <c r="X864" i="1" s="1"/>
  <c r="E864" i="1"/>
  <c r="F864" i="1"/>
  <c r="R864" i="1"/>
  <c r="S864" i="1" s="1"/>
  <c r="G864" i="1"/>
  <c r="H864" i="1"/>
  <c r="Y864" i="1" s="1"/>
  <c r="AE864" i="1" s="1"/>
  <c r="I864" i="1"/>
  <c r="J864" i="1"/>
  <c r="Z864" i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/>
  <c r="S865" i="1" s="1"/>
  <c r="G865" i="1"/>
  <c r="H865" i="1"/>
  <c r="Y865" i="1" s="1"/>
  <c r="AE865" i="1" s="1"/>
  <c r="I865" i="1"/>
  <c r="J865" i="1"/>
  <c r="Z865" i="1"/>
  <c r="AA865" i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 s="1"/>
  <c r="AE866" i="1" s="1"/>
  <c r="I866" i="1"/>
  <c r="J866" i="1"/>
  <c r="K866" i="1"/>
  <c r="L866" i="1"/>
  <c r="M866" i="1"/>
  <c r="N866" i="1"/>
  <c r="O866" i="1"/>
  <c r="P866" i="1"/>
  <c r="Z866" i="1"/>
  <c r="AA866" i="1" s="1"/>
  <c r="AB866" i="1" s="1"/>
  <c r="A867" i="1"/>
  <c r="B867" i="1"/>
  <c r="C867" i="1"/>
  <c r="D867" i="1"/>
  <c r="X867" i="1"/>
  <c r="E867" i="1"/>
  <c r="F867" i="1"/>
  <c r="G867" i="1"/>
  <c r="H867" i="1"/>
  <c r="Y867" i="1"/>
  <c r="AE867" i="1"/>
  <c r="I867" i="1"/>
  <c r="J867" i="1"/>
  <c r="Z867" i="1" s="1"/>
  <c r="AA867" i="1" s="1"/>
  <c r="AB867" i="1" s="1"/>
  <c r="K867" i="1"/>
  <c r="L867" i="1"/>
  <c r="M867" i="1"/>
  <c r="N867" i="1"/>
  <c r="O867" i="1"/>
  <c r="P867" i="1"/>
  <c r="A868" i="1"/>
  <c r="B868" i="1"/>
  <c r="C868" i="1"/>
  <c r="D868" i="1" s="1"/>
  <c r="X868" i="1" s="1"/>
  <c r="E868" i="1"/>
  <c r="F868" i="1"/>
  <c r="R868" i="1" s="1"/>
  <c r="S868" i="1" s="1"/>
  <c r="G868" i="1"/>
  <c r="H868" i="1"/>
  <c r="Y868" i="1" s="1"/>
  <c r="AE868" i="1" s="1"/>
  <c r="I868" i="1"/>
  <c r="J868" i="1"/>
  <c r="Z868" i="1"/>
  <c r="AA868" i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/>
  <c r="S869" i="1"/>
  <c r="G869" i="1"/>
  <c r="H869" i="1"/>
  <c r="Y869" i="1" s="1"/>
  <c r="AE869" i="1" s="1"/>
  <c r="I869" i="1"/>
  <c r="J869" i="1"/>
  <c r="Z869" i="1"/>
  <c r="AA869" i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 s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/>
  <c r="X871" i="1"/>
  <c r="E871" i="1"/>
  <c r="F871" i="1"/>
  <c r="G871" i="1"/>
  <c r="H871" i="1"/>
  <c r="Y871" i="1"/>
  <c r="AE871" i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 s="1"/>
  <c r="X872" i="1" s="1"/>
  <c r="E872" i="1"/>
  <c r="F872" i="1"/>
  <c r="R872" i="1"/>
  <c r="S872" i="1"/>
  <c r="G872" i="1"/>
  <c r="H872" i="1"/>
  <c r="Y872" i="1" s="1"/>
  <c r="AE872" i="1" s="1"/>
  <c r="I872" i="1"/>
  <c r="J872" i="1"/>
  <c r="Z872" i="1"/>
  <c r="AA872" i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 s="1"/>
  <c r="AE873" i="1" s="1"/>
  <c r="I873" i="1"/>
  <c r="J873" i="1"/>
  <c r="K873" i="1"/>
  <c r="L873" i="1"/>
  <c r="M873" i="1"/>
  <c r="N873" i="1"/>
  <c r="O873" i="1"/>
  <c r="P873" i="1"/>
  <c r="Z873" i="1"/>
  <c r="AA873" i="1" s="1"/>
  <c r="AB873" i="1" s="1"/>
  <c r="A874" i="1"/>
  <c r="B874" i="1"/>
  <c r="C874" i="1"/>
  <c r="D874" i="1" s="1"/>
  <c r="X874" i="1" s="1"/>
  <c r="E874" i="1"/>
  <c r="F874" i="1"/>
  <c r="G874" i="1"/>
  <c r="H874" i="1"/>
  <c r="Y874" i="1"/>
  <c r="AE874" i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/>
  <c r="X875" i="1"/>
  <c r="E875" i="1"/>
  <c r="F875" i="1"/>
  <c r="G875" i="1"/>
  <c r="H875" i="1"/>
  <c r="Y875" i="1" s="1"/>
  <c r="AE875" i="1" s="1"/>
  <c r="I875" i="1"/>
  <c r="J875" i="1"/>
  <c r="Z875" i="1" s="1"/>
  <c r="AA875" i="1" s="1"/>
  <c r="K875" i="1"/>
  <c r="L875" i="1"/>
  <c r="T875" i="1" s="1"/>
  <c r="M875" i="1"/>
  <c r="N875" i="1"/>
  <c r="O875" i="1"/>
  <c r="P875" i="1"/>
  <c r="A876" i="1"/>
  <c r="B876" i="1"/>
  <c r="C876" i="1"/>
  <c r="D876" i="1"/>
  <c r="X876" i="1" s="1"/>
  <c r="E876" i="1"/>
  <c r="F876" i="1"/>
  <c r="R876" i="1"/>
  <c r="S876" i="1"/>
  <c r="G876" i="1"/>
  <c r="H876" i="1"/>
  <c r="Y876" i="1"/>
  <c r="AE876" i="1" s="1"/>
  <c r="I876" i="1"/>
  <c r="J876" i="1"/>
  <c r="Z876" i="1"/>
  <c r="AA876" i="1"/>
  <c r="K876" i="1"/>
  <c r="L876" i="1"/>
  <c r="M876" i="1"/>
  <c r="N876" i="1"/>
  <c r="O876" i="1"/>
  <c r="P876" i="1"/>
  <c r="A877" i="1"/>
  <c r="B877" i="1"/>
  <c r="C877" i="1"/>
  <c r="D877" i="1"/>
  <c r="X877" i="1"/>
  <c r="E877" i="1"/>
  <c r="F877" i="1"/>
  <c r="G877" i="1"/>
  <c r="H877" i="1"/>
  <c r="Y877" i="1"/>
  <c r="AE877" i="1" s="1"/>
  <c r="I877" i="1"/>
  <c r="J877" i="1"/>
  <c r="Z877" i="1" s="1"/>
  <c r="AA877" i="1" s="1"/>
  <c r="AB877" i="1" s="1"/>
  <c r="K877" i="1"/>
  <c r="L877" i="1"/>
  <c r="M877" i="1"/>
  <c r="N877" i="1"/>
  <c r="O877" i="1"/>
  <c r="P877" i="1"/>
  <c r="A878" i="1"/>
  <c r="B878" i="1"/>
  <c r="C878" i="1"/>
  <c r="D878" i="1"/>
  <c r="X878" i="1"/>
  <c r="E878" i="1"/>
  <c r="F878" i="1"/>
  <c r="G878" i="1"/>
  <c r="H878" i="1"/>
  <c r="Y878" i="1" s="1"/>
  <c r="AE878" i="1" s="1"/>
  <c r="I878" i="1"/>
  <c r="J878" i="1"/>
  <c r="Z878" i="1" s="1"/>
  <c r="AA878" i="1" s="1"/>
  <c r="K878" i="1"/>
  <c r="L878" i="1"/>
  <c r="M878" i="1"/>
  <c r="N878" i="1"/>
  <c r="O878" i="1"/>
  <c r="P878" i="1"/>
  <c r="A879" i="1"/>
  <c r="B879" i="1"/>
  <c r="C879" i="1"/>
  <c r="D879" i="1" s="1"/>
  <c r="X879" i="1" s="1"/>
  <c r="E879" i="1"/>
  <c r="F879" i="1"/>
  <c r="G879" i="1"/>
  <c r="H879" i="1"/>
  <c r="Y879" i="1"/>
  <c r="AE879" i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/>
  <c r="X880" i="1"/>
  <c r="E880" i="1"/>
  <c r="F880" i="1"/>
  <c r="R880" i="1" s="1"/>
  <c r="S880" i="1" s="1"/>
  <c r="G880" i="1"/>
  <c r="H880" i="1"/>
  <c r="Y880" i="1" s="1"/>
  <c r="AE880" i="1" s="1"/>
  <c r="I880" i="1"/>
  <c r="J880" i="1"/>
  <c r="Z880" i="1" s="1"/>
  <c r="AA880" i="1" s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F881" i="1"/>
  <c r="G881" i="1"/>
  <c r="H881" i="1"/>
  <c r="Y881" i="1"/>
  <c r="AE881" i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/>
  <c r="X882" i="1"/>
  <c r="E882" i="1"/>
  <c r="F882" i="1"/>
  <c r="G882" i="1"/>
  <c r="H882" i="1"/>
  <c r="Y882" i="1" s="1"/>
  <c r="AE882" i="1" s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 s="1"/>
  <c r="X883" i="1" s="1"/>
  <c r="E883" i="1"/>
  <c r="F883" i="1"/>
  <c r="G883" i="1"/>
  <c r="H883" i="1"/>
  <c r="Y883" i="1" s="1"/>
  <c r="AE883" i="1" s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/>
  <c r="X884" i="1"/>
  <c r="E884" i="1"/>
  <c r="F884" i="1"/>
  <c r="R884" i="1" s="1"/>
  <c r="S884" i="1" s="1"/>
  <c r="G884" i="1"/>
  <c r="H884" i="1"/>
  <c r="Y884" i="1"/>
  <c r="AE884" i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/>
  <c r="X885" i="1" s="1"/>
  <c r="E885" i="1"/>
  <c r="F885" i="1"/>
  <c r="R885" i="1" s="1"/>
  <c r="S885" i="1" s="1"/>
  <c r="G885" i="1"/>
  <c r="H885" i="1"/>
  <c r="Y885" i="1"/>
  <c r="AE885" i="1" s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/>
  <c r="X886" i="1"/>
  <c r="E886" i="1"/>
  <c r="F886" i="1"/>
  <c r="G886" i="1"/>
  <c r="H886" i="1"/>
  <c r="Y886" i="1" s="1"/>
  <c r="AE886" i="1" s="1"/>
  <c r="I886" i="1"/>
  <c r="J886" i="1"/>
  <c r="Z886" i="1" s="1"/>
  <c r="AA886" i="1" s="1"/>
  <c r="K886" i="1"/>
  <c r="L886" i="1"/>
  <c r="V886" i="1" s="1"/>
  <c r="M886" i="1"/>
  <c r="N886" i="1"/>
  <c r="O886" i="1"/>
  <c r="P886" i="1"/>
  <c r="A887" i="1"/>
  <c r="B887" i="1"/>
  <c r="C887" i="1"/>
  <c r="D887" i="1" s="1"/>
  <c r="X887" i="1" s="1"/>
  <c r="E887" i="1"/>
  <c r="F887" i="1"/>
  <c r="G887" i="1"/>
  <c r="H887" i="1"/>
  <c r="Y887" i="1" s="1"/>
  <c r="AE887" i="1" s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 s="1"/>
  <c r="X888" i="1" s="1"/>
  <c r="E888" i="1"/>
  <c r="F888" i="1"/>
  <c r="R888" i="1" s="1"/>
  <c r="S888" i="1" s="1"/>
  <c r="G888" i="1"/>
  <c r="H888" i="1"/>
  <c r="Y888" i="1"/>
  <c r="AE888" i="1" s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/>
  <c r="X889" i="1"/>
  <c r="E889" i="1"/>
  <c r="F889" i="1"/>
  <c r="R889" i="1" s="1"/>
  <c r="S889" i="1" s="1"/>
  <c r="G889" i="1"/>
  <c r="H889" i="1"/>
  <c r="Y889" i="1"/>
  <c r="AE889" i="1"/>
  <c r="I889" i="1"/>
  <c r="J889" i="1"/>
  <c r="Z889" i="1" s="1"/>
  <c r="AA889" i="1" s="1"/>
  <c r="K889" i="1"/>
  <c r="AB889" i="1" s="1"/>
  <c r="L889" i="1"/>
  <c r="M889" i="1"/>
  <c r="N889" i="1"/>
  <c r="O889" i="1"/>
  <c r="P889" i="1"/>
  <c r="A890" i="1"/>
  <c r="B890" i="1"/>
  <c r="C890" i="1"/>
  <c r="D890" i="1" s="1"/>
  <c r="X890" i="1" s="1"/>
  <c r="E890" i="1"/>
  <c r="F890" i="1"/>
  <c r="G890" i="1"/>
  <c r="H890" i="1"/>
  <c r="Y890" i="1"/>
  <c r="AE890" i="1" s="1"/>
  <c r="I890" i="1"/>
  <c r="J890" i="1"/>
  <c r="Z890" i="1" s="1"/>
  <c r="AA890" i="1" s="1"/>
  <c r="K890" i="1"/>
  <c r="L890" i="1"/>
  <c r="M890" i="1"/>
  <c r="N890" i="1"/>
  <c r="O890" i="1"/>
  <c r="P890" i="1"/>
  <c r="A891" i="1"/>
  <c r="B891" i="1"/>
  <c r="C891" i="1"/>
  <c r="D891" i="1" s="1"/>
  <c r="X891" i="1" s="1"/>
  <c r="E891" i="1"/>
  <c r="F891" i="1"/>
  <c r="G891" i="1"/>
  <c r="H891" i="1"/>
  <c r="Y891" i="1"/>
  <c r="AE891" i="1"/>
  <c r="I891" i="1"/>
  <c r="J891" i="1"/>
  <c r="Z891" i="1" s="1"/>
  <c r="AA891" i="1" s="1"/>
  <c r="AB891" i="1" s="1"/>
  <c r="K891" i="1"/>
  <c r="L891" i="1"/>
  <c r="M891" i="1"/>
  <c r="N891" i="1"/>
  <c r="O891" i="1"/>
  <c r="P891" i="1"/>
  <c r="A892" i="1"/>
  <c r="B892" i="1"/>
  <c r="C892" i="1"/>
  <c r="D892" i="1"/>
  <c r="X892" i="1" s="1"/>
  <c r="E892" i="1"/>
  <c r="R892" i="1" s="1"/>
  <c r="S892" i="1" s="1"/>
  <c r="F892" i="1"/>
  <c r="G892" i="1"/>
  <c r="H892" i="1"/>
  <c r="Y892" i="1"/>
  <c r="AE892" i="1" s="1"/>
  <c r="I892" i="1"/>
  <c r="J892" i="1"/>
  <c r="Z892" i="1" s="1"/>
  <c r="AA892" i="1" s="1"/>
  <c r="AB892" i="1" s="1"/>
  <c r="K892" i="1"/>
  <c r="L892" i="1"/>
  <c r="M892" i="1"/>
  <c r="N892" i="1"/>
  <c r="O892" i="1"/>
  <c r="P892" i="1"/>
  <c r="A893" i="1"/>
  <c r="B893" i="1"/>
  <c r="C893" i="1"/>
  <c r="D893" i="1"/>
  <c r="X893" i="1"/>
  <c r="E893" i="1"/>
  <c r="F893" i="1"/>
  <c r="R893" i="1" s="1"/>
  <c r="S893" i="1" s="1"/>
  <c r="G893" i="1"/>
  <c r="H893" i="1"/>
  <c r="Y893" i="1" s="1"/>
  <c r="AE893" i="1" s="1"/>
  <c r="I893" i="1"/>
  <c r="J893" i="1"/>
  <c r="Z893" i="1" s="1"/>
  <c r="AA893" i="1" s="1"/>
  <c r="K893" i="1"/>
  <c r="L893" i="1"/>
  <c r="M893" i="1"/>
  <c r="N893" i="1"/>
  <c r="O893" i="1"/>
  <c r="P893" i="1"/>
  <c r="A894" i="1"/>
  <c r="B894" i="1"/>
  <c r="C894" i="1"/>
  <c r="D894" i="1"/>
  <c r="X894" i="1" s="1"/>
  <c r="E894" i="1"/>
  <c r="F894" i="1"/>
  <c r="G894" i="1"/>
  <c r="H894" i="1"/>
  <c r="Y894" i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/>
  <c r="X895" i="1" s="1"/>
  <c r="E895" i="1"/>
  <c r="F895" i="1"/>
  <c r="G895" i="1"/>
  <c r="H895" i="1"/>
  <c r="Y895" i="1"/>
  <c r="AE895" i="1"/>
  <c r="I895" i="1"/>
  <c r="J895" i="1"/>
  <c r="K895" i="1"/>
  <c r="L895" i="1"/>
  <c r="M895" i="1"/>
  <c r="N895" i="1"/>
  <c r="O895" i="1"/>
  <c r="P895" i="1"/>
  <c r="Z895" i="1"/>
  <c r="AA895" i="1" s="1"/>
  <c r="AB895" i="1" s="1"/>
  <c r="A896" i="1"/>
  <c r="B896" i="1"/>
  <c r="C896" i="1"/>
  <c r="D896" i="1" s="1"/>
  <c r="X896" i="1" s="1"/>
  <c r="E896" i="1"/>
  <c r="F896" i="1"/>
  <c r="R896" i="1"/>
  <c r="S896" i="1"/>
  <c r="G896" i="1"/>
  <c r="H896" i="1"/>
  <c r="Y896" i="1" s="1"/>
  <c r="AE896" i="1" s="1"/>
  <c r="I896" i="1"/>
  <c r="J896" i="1"/>
  <c r="Z896" i="1"/>
  <c r="AA896" i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/>
  <c r="S897" i="1" s="1"/>
  <c r="G897" i="1"/>
  <c r="H897" i="1"/>
  <c r="Y897" i="1" s="1"/>
  <c r="AE897" i="1" s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 s="1"/>
  <c r="AE898" i="1" s="1"/>
  <c r="AF898" i="1" s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/>
  <c r="X899" i="1" s="1"/>
  <c r="E899" i="1"/>
  <c r="R899" i="1" s="1"/>
  <c r="F899" i="1"/>
  <c r="G899" i="1"/>
  <c r="H899" i="1"/>
  <c r="Y899" i="1"/>
  <c r="AE899" i="1"/>
  <c r="I899" i="1"/>
  <c r="J899" i="1"/>
  <c r="K899" i="1"/>
  <c r="T899" i="1" s="1"/>
  <c r="L899" i="1"/>
  <c r="M899" i="1"/>
  <c r="N899" i="1"/>
  <c r="O899" i="1"/>
  <c r="P899" i="1"/>
  <c r="Z899" i="1"/>
  <c r="AA899" i="1" s="1"/>
  <c r="AB899" i="1" s="1"/>
  <c r="A900" i="1"/>
  <c r="B900" i="1"/>
  <c r="C900" i="1"/>
  <c r="D900" i="1" s="1"/>
  <c r="X900" i="1" s="1"/>
  <c r="E900" i="1"/>
  <c r="F900" i="1"/>
  <c r="R900" i="1"/>
  <c r="S900" i="1"/>
  <c r="G900" i="1"/>
  <c r="H900" i="1"/>
  <c r="Y900" i="1" s="1"/>
  <c r="AE900" i="1" s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/>
  <c r="S901" i="1" s="1"/>
  <c r="G901" i="1"/>
  <c r="H901" i="1"/>
  <c r="Y901" i="1" s="1"/>
  <c r="AE901" i="1" s="1"/>
  <c r="I901" i="1"/>
  <c r="J901" i="1"/>
  <c r="Z901" i="1"/>
  <c r="AA901" i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/>
  <c r="AE902" i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/>
  <c r="E903" i="1"/>
  <c r="F903" i="1"/>
  <c r="R903" i="1" s="1"/>
  <c r="S903" i="1" s="1"/>
  <c r="G903" i="1"/>
  <c r="H903" i="1"/>
  <c r="Y903" i="1"/>
  <c r="AE903" i="1"/>
  <c r="I903" i="1"/>
  <c r="J903" i="1"/>
  <c r="Z903" i="1" s="1"/>
  <c r="K903" i="1"/>
  <c r="L903" i="1"/>
  <c r="M903" i="1"/>
  <c r="N903" i="1"/>
  <c r="O903" i="1"/>
  <c r="P903" i="1"/>
  <c r="AA903" i="1"/>
  <c r="A904" i="1"/>
  <c r="B904" i="1"/>
  <c r="C904" i="1"/>
  <c r="D904" i="1" s="1"/>
  <c r="X904" i="1" s="1"/>
  <c r="E904" i="1"/>
  <c r="F904" i="1"/>
  <c r="R904" i="1" s="1"/>
  <c r="S904" i="1" s="1"/>
  <c r="G904" i="1"/>
  <c r="H904" i="1"/>
  <c r="Y904" i="1" s="1"/>
  <c r="AE904" i="1" s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 s="1"/>
  <c r="AE905" i="1" s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/>
  <c r="X906" i="1"/>
  <c r="E906" i="1"/>
  <c r="R906" i="1" s="1"/>
  <c r="S906" i="1" s="1"/>
  <c r="F906" i="1"/>
  <c r="G906" i="1"/>
  <c r="H906" i="1"/>
  <c r="Y906" i="1"/>
  <c r="AE906" i="1"/>
  <c r="I906" i="1"/>
  <c r="J906" i="1"/>
  <c r="Z906" i="1" s="1"/>
  <c r="AA906" i="1" s="1"/>
  <c r="K906" i="1"/>
  <c r="T906" i="1" s="1"/>
  <c r="L906" i="1"/>
  <c r="M906" i="1"/>
  <c r="N906" i="1"/>
  <c r="O906" i="1"/>
  <c r="P906" i="1"/>
  <c r="A907" i="1"/>
  <c r="B907" i="1"/>
  <c r="C907" i="1"/>
  <c r="D907" i="1"/>
  <c r="X907" i="1"/>
  <c r="E907" i="1"/>
  <c r="F907" i="1"/>
  <c r="G907" i="1"/>
  <c r="H907" i="1"/>
  <c r="Y907" i="1" s="1"/>
  <c r="AE907" i="1" s="1"/>
  <c r="AF907" i="1" s="1"/>
  <c r="AG907" i="1" s="1"/>
  <c r="AH907" i="1" s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/>
  <c r="X908" i="1" s="1"/>
  <c r="E908" i="1"/>
  <c r="F908" i="1"/>
  <c r="R908" i="1"/>
  <c r="S908" i="1" s="1"/>
  <c r="G908" i="1"/>
  <c r="H908" i="1"/>
  <c r="Y908" i="1"/>
  <c r="AE908" i="1" s="1"/>
  <c r="I908" i="1"/>
  <c r="J908" i="1"/>
  <c r="Z908" i="1"/>
  <c r="AA908" i="1"/>
  <c r="K908" i="1"/>
  <c r="L908" i="1"/>
  <c r="M908" i="1"/>
  <c r="N908" i="1"/>
  <c r="O908" i="1"/>
  <c r="P908" i="1"/>
  <c r="A909" i="1"/>
  <c r="B909" i="1"/>
  <c r="C909" i="1"/>
  <c r="D909" i="1"/>
  <c r="X909" i="1" s="1"/>
  <c r="E909" i="1"/>
  <c r="F909" i="1"/>
  <c r="G909" i="1"/>
  <c r="H909" i="1"/>
  <c r="Y909" i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/>
  <c r="X910" i="1" s="1"/>
  <c r="E910" i="1"/>
  <c r="F910" i="1"/>
  <c r="G910" i="1"/>
  <c r="H910" i="1"/>
  <c r="Y910" i="1" s="1"/>
  <c r="AE910" i="1" s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 s="1"/>
  <c r="X911" i="1" s="1"/>
  <c r="E911" i="1"/>
  <c r="F911" i="1"/>
  <c r="G911" i="1"/>
  <c r="H911" i="1"/>
  <c r="Y911" i="1" s="1"/>
  <c r="AE911" i="1" s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/>
  <c r="X912" i="1"/>
  <c r="E912" i="1"/>
  <c r="F912" i="1"/>
  <c r="R912" i="1" s="1"/>
  <c r="S912" i="1" s="1"/>
  <c r="G912" i="1"/>
  <c r="H912" i="1"/>
  <c r="Y912" i="1"/>
  <c r="AE912" i="1" s="1"/>
  <c r="I912" i="1"/>
  <c r="J912" i="1"/>
  <c r="Z912" i="1" s="1"/>
  <c r="AA912" i="1"/>
  <c r="K912" i="1"/>
  <c r="L912" i="1"/>
  <c r="M912" i="1"/>
  <c r="N912" i="1"/>
  <c r="O912" i="1"/>
  <c r="P912" i="1"/>
  <c r="A913" i="1"/>
  <c r="B913" i="1"/>
  <c r="C913" i="1"/>
  <c r="D913" i="1"/>
  <c r="X913" i="1" s="1"/>
  <c r="E913" i="1"/>
  <c r="R913" i="1" s="1"/>
  <c r="S913" i="1" s="1"/>
  <c r="F913" i="1"/>
  <c r="G913" i="1"/>
  <c r="H913" i="1"/>
  <c r="Y913" i="1"/>
  <c r="AE913" i="1"/>
  <c r="I913" i="1"/>
  <c r="J913" i="1"/>
  <c r="Z913" i="1" s="1"/>
  <c r="AA913" i="1" s="1"/>
  <c r="AB913" i="1" s="1"/>
  <c r="K913" i="1"/>
  <c r="L913" i="1"/>
  <c r="V913" i="1" s="1"/>
  <c r="M913" i="1"/>
  <c r="N913" i="1"/>
  <c r="O913" i="1"/>
  <c r="P913" i="1"/>
  <c r="A914" i="1"/>
  <c r="B914" i="1"/>
  <c r="C914" i="1"/>
  <c r="D914" i="1"/>
  <c r="X914" i="1"/>
  <c r="E914" i="1"/>
  <c r="F914" i="1"/>
  <c r="R914" i="1" s="1"/>
  <c r="S914" i="1" s="1"/>
  <c r="G914" i="1"/>
  <c r="H914" i="1"/>
  <c r="Y914" i="1" s="1"/>
  <c r="AE914" i="1" s="1"/>
  <c r="I914" i="1"/>
  <c r="J914" i="1"/>
  <c r="Z914" i="1" s="1"/>
  <c r="K914" i="1"/>
  <c r="L914" i="1"/>
  <c r="M914" i="1"/>
  <c r="N914" i="1"/>
  <c r="O914" i="1"/>
  <c r="P914" i="1"/>
  <c r="AA914" i="1"/>
  <c r="A915" i="1"/>
  <c r="B915" i="1"/>
  <c r="C915" i="1"/>
  <c r="D915" i="1" s="1"/>
  <c r="X915" i="1" s="1"/>
  <c r="E915" i="1"/>
  <c r="F915" i="1"/>
  <c r="G915" i="1"/>
  <c r="H915" i="1"/>
  <c r="Y915" i="1"/>
  <c r="AE915" i="1" s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/>
  <c r="X916" i="1"/>
  <c r="E916" i="1"/>
  <c r="F916" i="1"/>
  <c r="G916" i="1"/>
  <c r="H916" i="1"/>
  <c r="Y916" i="1" s="1"/>
  <c r="AE916" i="1" s="1"/>
  <c r="I916" i="1"/>
  <c r="J916" i="1"/>
  <c r="Z916" i="1" s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/>
  <c r="S917" i="1" s="1"/>
  <c r="G917" i="1"/>
  <c r="H917" i="1"/>
  <c r="Y917" i="1"/>
  <c r="AE917" i="1" s="1"/>
  <c r="I917" i="1"/>
  <c r="J917" i="1"/>
  <c r="Z917" i="1"/>
  <c r="AA917" i="1" s="1"/>
  <c r="K917" i="1"/>
  <c r="L917" i="1"/>
  <c r="V917" i="1" s="1"/>
  <c r="M917" i="1"/>
  <c r="N917" i="1"/>
  <c r="O917" i="1"/>
  <c r="P917" i="1"/>
  <c r="A918" i="1"/>
  <c r="B918" i="1"/>
  <c r="C918" i="1"/>
  <c r="D918" i="1"/>
  <c r="X918" i="1"/>
  <c r="E918" i="1"/>
  <c r="F918" i="1"/>
  <c r="G918" i="1"/>
  <c r="H918" i="1"/>
  <c r="Y918" i="1" s="1"/>
  <c r="AE918" i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/>
  <c r="X919" i="1" s="1"/>
  <c r="E919" i="1"/>
  <c r="F919" i="1"/>
  <c r="G919" i="1"/>
  <c r="H919" i="1"/>
  <c r="Y919" i="1"/>
  <c r="AE919" i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/>
  <c r="X920" i="1"/>
  <c r="E920" i="1"/>
  <c r="F920" i="1"/>
  <c r="R920" i="1" s="1"/>
  <c r="S920" i="1" s="1"/>
  <c r="G920" i="1"/>
  <c r="H920" i="1"/>
  <c r="Y920" i="1"/>
  <c r="AE920" i="1"/>
  <c r="I920" i="1"/>
  <c r="J920" i="1"/>
  <c r="Z920" i="1" s="1"/>
  <c r="AA920" i="1"/>
  <c r="K920" i="1"/>
  <c r="L920" i="1"/>
  <c r="M920" i="1"/>
  <c r="N920" i="1"/>
  <c r="O920" i="1"/>
  <c r="P920" i="1"/>
  <c r="A921" i="1"/>
  <c r="B921" i="1"/>
  <c r="C921" i="1"/>
  <c r="D921" i="1"/>
  <c r="X921" i="1" s="1"/>
  <c r="E921" i="1"/>
  <c r="F921" i="1"/>
  <c r="R921" i="1" s="1"/>
  <c r="S921" i="1" s="1"/>
  <c r="G921" i="1"/>
  <c r="H921" i="1"/>
  <c r="Y921" i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 s="1"/>
  <c r="X922" i="1"/>
  <c r="E922" i="1"/>
  <c r="R922" i="1" s="1"/>
  <c r="S922" i="1" s="1"/>
  <c r="F922" i="1"/>
  <c r="G922" i="1"/>
  <c r="H922" i="1"/>
  <c r="Y922" i="1"/>
  <c r="AE922" i="1"/>
  <c r="I922" i="1"/>
  <c r="J922" i="1"/>
  <c r="Z922" i="1" s="1"/>
  <c r="AA922" i="1" s="1"/>
  <c r="K922" i="1"/>
  <c r="L922" i="1"/>
  <c r="M922" i="1"/>
  <c r="N922" i="1"/>
  <c r="O922" i="1"/>
  <c r="P922" i="1"/>
  <c r="A923" i="1"/>
  <c r="B923" i="1"/>
  <c r="C923" i="1"/>
  <c r="D923" i="1"/>
  <c r="X923" i="1" s="1"/>
  <c r="E923" i="1"/>
  <c r="F923" i="1"/>
  <c r="G923" i="1"/>
  <c r="H923" i="1"/>
  <c r="Y923" i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/>
  <c r="X924" i="1"/>
  <c r="E924" i="1"/>
  <c r="F924" i="1"/>
  <c r="R924" i="1" s="1"/>
  <c r="S924" i="1" s="1"/>
  <c r="G924" i="1"/>
  <c r="H924" i="1"/>
  <c r="Y924" i="1"/>
  <c r="AE924" i="1"/>
  <c r="I924" i="1"/>
  <c r="J924" i="1"/>
  <c r="Z924" i="1" s="1"/>
  <c r="AA924" i="1" s="1"/>
  <c r="K924" i="1"/>
  <c r="L924" i="1"/>
  <c r="T924" i="1" s="1"/>
  <c r="M924" i="1"/>
  <c r="N924" i="1"/>
  <c r="O924" i="1"/>
  <c r="P924" i="1"/>
  <c r="A925" i="1"/>
  <c r="B925" i="1"/>
  <c r="C925" i="1"/>
  <c r="D925" i="1"/>
  <c r="X925" i="1" s="1"/>
  <c r="E925" i="1"/>
  <c r="F925" i="1"/>
  <c r="G925" i="1"/>
  <c r="H925" i="1"/>
  <c r="Y925" i="1"/>
  <c r="AE925" i="1" s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/>
  <c r="X926" i="1" s="1"/>
  <c r="E926" i="1"/>
  <c r="F926" i="1"/>
  <c r="R926" i="1" s="1"/>
  <c r="S926" i="1" s="1"/>
  <c r="G926" i="1"/>
  <c r="H926" i="1"/>
  <c r="Y926" i="1" s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 s="1"/>
  <c r="X927" i="1" s="1"/>
  <c r="E927" i="1"/>
  <c r="F927" i="1"/>
  <c r="G927" i="1"/>
  <c r="H927" i="1"/>
  <c r="Y927" i="1"/>
  <c r="AE927" i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 s="1"/>
  <c r="X928" i="1"/>
  <c r="E928" i="1"/>
  <c r="F928" i="1"/>
  <c r="R928" i="1"/>
  <c r="S928" i="1" s="1"/>
  <c r="G928" i="1"/>
  <c r="H928" i="1"/>
  <c r="Y928" i="1" s="1"/>
  <c r="AE928" i="1" s="1"/>
  <c r="I928" i="1"/>
  <c r="J928" i="1"/>
  <c r="Z928" i="1"/>
  <c r="AA928" i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R929" i="1" s="1"/>
  <c r="S929" i="1" s="1"/>
  <c r="F929" i="1"/>
  <c r="G929" i="1"/>
  <c r="H929" i="1"/>
  <c r="Y929" i="1"/>
  <c r="AE929" i="1" s="1"/>
  <c r="I929" i="1"/>
  <c r="J929" i="1"/>
  <c r="Z929" i="1"/>
  <c r="AA929" i="1"/>
  <c r="AB929" i="1" s="1"/>
  <c r="K929" i="1"/>
  <c r="L929" i="1"/>
  <c r="T929" i="1" s="1"/>
  <c r="M929" i="1"/>
  <c r="N929" i="1"/>
  <c r="O929" i="1"/>
  <c r="P929" i="1"/>
  <c r="A930" i="1"/>
  <c r="B930" i="1"/>
  <c r="C930" i="1"/>
  <c r="D930" i="1"/>
  <c r="X930" i="1"/>
  <c r="E930" i="1"/>
  <c r="F930" i="1"/>
  <c r="G930" i="1"/>
  <c r="H930" i="1"/>
  <c r="Y930" i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/>
  <c r="X931" i="1"/>
  <c r="E931" i="1"/>
  <c r="F931" i="1"/>
  <c r="R931" i="1" s="1"/>
  <c r="G931" i="1"/>
  <c r="H931" i="1"/>
  <c r="Y931" i="1"/>
  <c r="AE931" i="1" s="1"/>
  <c r="I931" i="1"/>
  <c r="J931" i="1"/>
  <c r="Z931" i="1" s="1"/>
  <c r="K931" i="1"/>
  <c r="L931" i="1"/>
  <c r="M931" i="1"/>
  <c r="N931" i="1"/>
  <c r="O931" i="1"/>
  <c r="P931" i="1"/>
  <c r="AA931" i="1"/>
  <c r="A932" i="1"/>
  <c r="B932" i="1"/>
  <c r="C932" i="1"/>
  <c r="D932" i="1" s="1"/>
  <c r="X932" i="1" s="1"/>
  <c r="E932" i="1"/>
  <c r="F932" i="1"/>
  <c r="R932" i="1"/>
  <c r="S932" i="1"/>
  <c r="G932" i="1"/>
  <c r="H932" i="1"/>
  <c r="Y932" i="1" s="1"/>
  <c r="AE932" i="1" s="1"/>
  <c r="I932" i="1"/>
  <c r="J932" i="1"/>
  <c r="Z932" i="1"/>
  <c r="AA932" i="1"/>
  <c r="K932" i="1"/>
  <c r="L932" i="1"/>
  <c r="M932" i="1"/>
  <c r="N932" i="1"/>
  <c r="O932" i="1"/>
  <c r="P932" i="1"/>
  <c r="A933" i="1"/>
  <c r="B933" i="1"/>
  <c r="C933" i="1"/>
  <c r="D933" i="1"/>
  <c r="X933" i="1" s="1"/>
  <c r="E933" i="1"/>
  <c r="R933" i="1" s="1"/>
  <c r="S933" i="1" s="1"/>
  <c r="F933" i="1"/>
  <c r="G933" i="1"/>
  <c r="H933" i="1"/>
  <c r="Y933" i="1"/>
  <c r="AE933" i="1" s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/>
  <c r="AE934" i="1"/>
  <c r="I934" i="1"/>
  <c r="J934" i="1"/>
  <c r="Z934" i="1" s="1"/>
  <c r="AA934" i="1" s="1"/>
  <c r="AB934" i="1" s="1"/>
  <c r="K934" i="1"/>
  <c r="L934" i="1"/>
  <c r="M934" i="1"/>
  <c r="N934" i="1"/>
  <c r="O934" i="1"/>
  <c r="P934" i="1"/>
  <c r="A935" i="1"/>
  <c r="B935" i="1"/>
  <c r="C935" i="1"/>
  <c r="D935" i="1"/>
  <c r="X935" i="1"/>
  <c r="E935" i="1"/>
  <c r="F935" i="1"/>
  <c r="G935" i="1"/>
  <c r="H935" i="1"/>
  <c r="Y935" i="1"/>
  <c r="AE935" i="1" s="1"/>
  <c r="I935" i="1"/>
  <c r="J935" i="1"/>
  <c r="Z935" i="1" s="1"/>
  <c r="AA935" i="1" s="1"/>
  <c r="AB935" i="1" s="1"/>
  <c r="K935" i="1"/>
  <c r="L935" i="1"/>
  <c r="T935" i="1" s="1"/>
  <c r="AC935" i="1" s="1"/>
  <c r="AD935" i="1" s="1"/>
  <c r="AF935" i="1" s="1"/>
  <c r="M935" i="1"/>
  <c r="N935" i="1"/>
  <c r="O935" i="1"/>
  <c r="P935" i="1"/>
  <c r="A936" i="1"/>
  <c r="B936" i="1"/>
  <c r="C936" i="1"/>
  <c r="D936" i="1" s="1"/>
  <c r="X936" i="1" s="1"/>
  <c r="E936" i="1"/>
  <c r="F936" i="1"/>
  <c r="R936" i="1"/>
  <c r="S936" i="1"/>
  <c r="G936" i="1"/>
  <c r="H936" i="1"/>
  <c r="Y936" i="1" s="1"/>
  <c r="AE936" i="1" s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/>
  <c r="X937" i="1" s="1"/>
  <c r="E937" i="1"/>
  <c r="F937" i="1"/>
  <c r="G937" i="1"/>
  <c r="H937" i="1"/>
  <c r="Y937" i="1" s="1"/>
  <c r="AE937" i="1" s="1"/>
  <c r="I937" i="1"/>
  <c r="J937" i="1"/>
  <c r="K937" i="1"/>
  <c r="L937" i="1"/>
  <c r="M937" i="1"/>
  <c r="N937" i="1"/>
  <c r="O937" i="1"/>
  <c r="P937" i="1"/>
  <c r="Z937" i="1"/>
  <c r="AA937" i="1" s="1"/>
  <c r="AB937" i="1" s="1"/>
  <c r="A938" i="1"/>
  <c r="B938" i="1"/>
  <c r="C938" i="1"/>
  <c r="D938" i="1"/>
  <c r="X938" i="1"/>
  <c r="E938" i="1"/>
  <c r="F938" i="1"/>
  <c r="R938" i="1" s="1"/>
  <c r="S938" i="1" s="1"/>
  <c r="G938" i="1"/>
  <c r="H938" i="1"/>
  <c r="Y938" i="1" s="1"/>
  <c r="AE938" i="1" s="1"/>
  <c r="I938" i="1"/>
  <c r="J938" i="1"/>
  <c r="Z938" i="1" s="1"/>
  <c r="AA938" i="1" s="1"/>
  <c r="K938" i="1"/>
  <c r="L938" i="1"/>
  <c r="T938" i="1" s="1"/>
  <c r="AB938" i="1" s="1"/>
  <c r="M938" i="1"/>
  <c r="N938" i="1"/>
  <c r="O938" i="1"/>
  <c r="P938" i="1"/>
  <c r="A939" i="1"/>
  <c r="B939" i="1"/>
  <c r="C939" i="1"/>
  <c r="D939" i="1"/>
  <c r="X939" i="1" s="1"/>
  <c r="E939" i="1"/>
  <c r="F939" i="1"/>
  <c r="G939" i="1"/>
  <c r="H939" i="1"/>
  <c r="Y939" i="1" s="1"/>
  <c r="AE939" i="1" s="1"/>
  <c r="I939" i="1"/>
  <c r="J939" i="1"/>
  <c r="K939" i="1"/>
  <c r="L939" i="1"/>
  <c r="M939" i="1"/>
  <c r="N939" i="1"/>
  <c r="O939" i="1"/>
  <c r="P939" i="1"/>
  <c r="Z939" i="1"/>
  <c r="AA939" i="1" s="1"/>
  <c r="AB939" i="1" s="1"/>
  <c r="A940" i="1"/>
  <c r="B940" i="1"/>
  <c r="C940" i="1"/>
  <c r="D940" i="1"/>
  <c r="X940" i="1"/>
  <c r="E940" i="1"/>
  <c r="F940" i="1"/>
  <c r="R940" i="1" s="1"/>
  <c r="S940" i="1" s="1"/>
  <c r="G940" i="1"/>
  <c r="H940" i="1"/>
  <c r="Y940" i="1"/>
  <c r="AE940" i="1"/>
  <c r="I940" i="1"/>
  <c r="J940" i="1"/>
  <c r="Z940" i="1" s="1"/>
  <c r="AA940" i="1" s="1"/>
  <c r="K940" i="1"/>
  <c r="L940" i="1"/>
  <c r="T940" i="1" s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/>
  <c r="AE941" i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 s="1"/>
  <c r="X942" i="1" s="1"/>
  <c r="E942" i="1"/>
  <c r="F942" i="1"/>
  <c r="R942" i="1" s="1"/>
  <c r="S942" i="1" s="1"/>
  <c r="G942" i="1"/>
  <c r="H942" i="1"/>
  <c r="Y942" i="1" s="1"/>
  <c r="AE942" i="1" s="1"/>
  <c r="I942" i="1"/>
  <c r="J942" i="1"/>
  <c r="Z942" i="1" s="1"/>
  <c r="AA942" i="1" s="1"/>
  <c r="K942" i="1"/>
  <c r="L942" i="1"/>
  <c r="T942" i="1" s="1"/>
  <c r="M942" i="1"/>
  <c r="N942" i="1"/>
  <c r="O942" i="1"/>
  <c r="P942" i="1"/>
  <c r="A943" i="1"/>
  <c r="B943" i="1"/>
  <c r="C943" i="1"/>
  <c r="D943" i="1"/>
  <c r="X943" i="1" s="1"/>
  <c r="E943" i="1"/>
  <c r="F943" i="1"/>
  <c r="G943" i="1"/>
  <c r="H943" i="1"/>
  <c r="Y943" i="1"/>
  <c r="AE943" i="1" s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/>
  <c r="X944" i="1" s="1"/>
  <c r="E944" i="1"/>
  <c r="F944" i="1"/>
  <c r="G944" i="1"/>
  <c r="H944" i="1"/>
  <c r="Y944" i="1"/>
  <c r="AE944" i="1"/>
  <c r="I944" i="1"/>
  <c r="J944" i="1"/>
  <c r="Z944" i="1" s="1"/>
  <c r="AA944" i="1" s="1"/>
  <c r="AB944" i="1" s="1"/>
  <c r="K944" i="1"/>
  <c r="L944" i="1"/>
  <c r="M944" i="1"/>
  <c r="N944" i="1"/>
  <c r="O944" i="1"/>
  <c r="P944" i="1"/>
  <c r="A945" i="1"/>
  <c r="B945" i="1"/>
  <c r="C945" i="1"/>
  <c r="D945" i="1"/>
  <c r="X945" i="1"/>
  <c r="E945" i="1"/>
  <c r="F945" i="1"/>
  <c r="R945" i="1"/>
  <c r="S945" i="1" s="1"/>
  <c r="G945" i="1"/>
  <c r="H945" i="1"/>
  <c r="Y945" i="1"/>
  <c r="AE945" i="1"/>
  <c r="I945" i="1"/>
  <c r="J945" i="1"/>
  <c r="Z945" i="1"/>
  <c r="AA945" i="1" s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R946" i="1" s="1"/>
  <c r="S946" i="1" s="1"/>
  <c r="G946" i="1"/>
  <c r="H946" i="1"/>
  <c r="Y946" i="1" s="1"/>
  <c r="AE946" i="1" s="1"/>
  <c r="I946" i="1"/>
  <c r="J946" i="1"/>
  <c r="Z946" i="1" s="1"/>
  <c r="AA946" i="1" s="1"/>
  <c r="K946" i="1"/>
  <c r="L946" i="1"/>
  <c r="T946" i="1" s="1"/>
  <c r="AC946" i="1" s="1"/>
  <c r="AD946" i="1" s="1"/>
  <c r="M946" i="1"/>
  <c r="N946" i="1"/>
  <c r="O946" i="1"/>
  <c r="P946" i="1"/>
  <c r="A947" i="1"/>
  <c r="B947" i="1"/>
  <c r="C947" i="1"/>
  <c r="D947" i="1"/>
  <c r="X947" i="1" s="1"/>
  <c r="E947" i="1"/>
  <c r="F947" i="1"/>
  <c r="G947" i="1"/>
  <c r="H947" i="1"/>
  <c r="Y947" i="1"/>
  <c r="AE947" i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/>
  <c r="X948" i="1" s="1"/>
  <c r="E948" i="1"/>
  <c r="F948" i="1"/>
  <c r="R948" i="1" s="1"/>
  <c r="S948" i="1" s="1"/>
  <c r="G948" i="1"/>
  <c r="H948" i="1"/>
  <c r="Y948" i="1"/>
  <c r="AE948" i="1" s="1"/>
  <c r="I948" i="1"/>
  <c r="J948" i="1"/>
  <c r="Z948" i="1" s="1"/>
  <c r="AA948" i="1" s="1"/>
  <c r="K948" i="1"/>
  <c r="L948" i="1"/>
  <c r="M948" i="1"/>
  <c r="N948" i="1"/>
  <c r="O948" i="1"/>
  <c r="P948" i="1"/>
  <c r="A949" i="1"/>
  <c r="B949" i="1"/>
  <c r="C949" i="1"/>
  <c r="D949" i="1"/>
  <c r="X949" i="1"/>
  <c r="E949" i="1"/>
  <c r="F949" i="1"/>
  <c r="R949" i="1" s="1"/>
  <c r="S949" i="1" s="1"/>
  <c r="G949" i="1"/>
  <c r="H949" i="1"/>
  <c r="Y949" i="1"/>
  <c r="AE949" i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 s="1"/>
  <c r="AE950" i="1" s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 s="1"/>
  <c r="X951" i="1" s="1"/>
  <c r="E951" i="1"/>
  <c r="F951" i="1"/>
  <c r="G951" i="1"/>
  <c r="H951" i="1"/>
  <c r="Y951" i="1"/>
  <c r="AE951" i="1"/>
  <c r="I951" i="1"/>
  <c r="J951" i="1"/>
  <c r="K951" i="1"/>
  <c r="L951" i="1"/>
  <c r="M951" i="1"/>
  <c r="N951" i="1"/>
  <c r="O951" i="1"/>
  <c r="P951" i="1"/>
  <c r="Z951" i="1"/>
  <c r="AA951" i="1" s="1"/>
  <c r="A952" i="1"/>
  <c r="B952" i="1"/>
  <c r="C952" i="1"/>
  <c r="D952" i="1"/>
  <c r="X952" i="1"/>
  <c r="E952" i="1"/>
  <c r="F952" i="1"/>
  <c r="R952" i="1" s="1"/>
  <c r="S952" i="1" s="1"/>
  <c r="G952" i="1"/>
  <c r="H952" i="1"/>
  <c r="Y952" i="1"/>
  <c r="AE952" i="1" s="1"/>
  <c r="I952" i="1"/>
  <c r="J952" i="1"/>
  <c r="Z952" i="1" s="1"/>
  <c r="AA952" i="1" s="1"/>
  <c r="K952" i="1"/>
  <c r="L952" i="1"/>
  <c r="M952" i="1"/>
  <c r="N952" i="1"/>
  <c r="O952" i="1"/>
  <c r="P952" i="1"/>
  <c r="A953" i="1"/>
  <c r="B953" i="1"/>
  <c r="C953" i="1"/>
  <c r="D953" i="1"/>
  <c r="X953" i="1"/>
  <c r="E953" i="1"/>
  <c r="F953" i="1"/>
  <c r="G953" i="1"/>
  <c r="H953" i="1"/>
  <c r="Y953" i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 s="1"/>
  <c r="X954" i="1" s="1"/>
  <c r="E954" i="1"/>
  <c r="F954" i="1"/>
  <c r="G954" i="1"/>
  <c r="H954" i="1"/>
  <c r="Y954" i="1"/>
  <c r="AE954" i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 s="1"/>
  <c r="X955" i="1" s="1"/>
  <c r="E955" i="1"/>
  <c r="F955" i="1"/>
  <c r="G955" i="1"/>
  <c r="H955" i="1"/>
  <c r="Y955" i="1"/>
  <c r="AE955" i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 s="1"/>
  <c r="X956" i="1" s="1"/>
  <c r="E956" i="1"/>
  <c r="R956" i="1" s="1"/>
  <c r="S956" i="1" s="1"/>
  <c r="F956" i="1"/>
  <c r="G956" i="1"/>
  <c r="H956" i="1"/>
  <c r="Y956" i="1" s="1"/>
  <c r="AE956" i="1" s="1"/>
  <c r="I956" i="1"/>
  <c r="J956" i="1"/>
  <c r="Z956" i="1" s="1"/>
  <c r="AA956" i="1" s="1"/>
  <c r="AB956" i="1" s="1"/>
  <c r="K956" i="1"/>
  <c r="L956" i="1"/>
  <c r="M956" i="1"/>
  <c r="N956" i="1"/>
  <c r="O956" i="1"/>
  <c r="P956" i="1"/>
  <c r="A957" i="1"/>
  <c r="B957" i="1"/>
  <c r="C957" i="1"/>
  <c r="D957" i="1"/>
  <c r="X957" i="1" s="1"/>
  <c r="E957" i="1"/>
  <c r="F957" i="1"/>
  <c r="R957" i="1" s="1"/>
  <c r="G957" i="1"/>
  <c r="H957" i="1"/>
  <c r="Y957" i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/>
  <c r="X958" i="1"/>
  <c r="E958" i="1"/>
  <c r="F958" i="1"/>
  <c r="G958" i="1"/>
  <c r="H958" i="1"/>
  <c r="Y958" i="1"/>
  <c r="AE958" i="1"/>
  <c r="I958" i="1"/>
  <c r="J958" i="1"/>
  <c r="Z958" i="1" s="1"/>
  <c r="AA958" i="1" s="1"/>
  <c r="AB958" i="1" s="1"/>
  <c r="K958" i="1"/>
  <c r="L958" i="1"/>
  <c r="M958" i="1"/>
  <c r="N958" i="1"/>
  <c r="O958" i="1"/>
  <c r="P958" i="1"/>
  <c r="A959" i="1"/>
  <c r="B959" i="1"/>
  <c r="C959" i="1"/>
  <c r="D959" i="1"/>
  <c r="X959" i="1"/>
  <c r="E959" i="1"/>
  <c r="F959" i="1"/>
  <c r="G959" i="1"/>
  <c r="H959" i="1"/>
  <c r="Y959" i="1"/>
  <c r="AE959" i="1" s="1"/>
  <c r="AF959" i="1" s="1"/>
  <c r="AG959" i="1" s="1"/>
  <c r="AH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 s="1"/>
  <c r="X960" i="1" s="1"/>
  <c r="E960" i="1"/>
  <c r="F960" i="1"/>
  <c r="R960" i="1"/>
  <c r="S960" i="1" s="1"/>
  <c r="G960" i="1"/>
  <c r="H960" i="1"/>
  <c r="Y960" i="1" s="1"/>
  <c r="AE960" i="1" s="1"/>
  <c r="I960" i="1"/>
  <c r="J960" i="1"/>
  <c r="Z960" i="1"/>
  <c r="AA960" i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R961" i="1" s="1"/>
  <c r="S961" i="1" s="1"/>
  <c r="F961" i="1"/>
  <c r="G961" i="1"/>
  <c r="H961" i="1"/>
  <c r="Y961" i="1"/>
  <c r="AE961" i="1" s="1"/>
  <c r="I961" i="1"/>
  <c r="J961" i="1"/>
  <c r="K961" i="1"/>
  <c r="L961" i="1"/>
  <c r="M961" i="1"/>
  <c r="N961" i="1"/>
  <c r="O961" i="1"/>
  <c r="P961" i="1"/>
  <c r="Z961" i="1"/>
  <c r="AA961" i="1" s="1"/>
  <c r="A962" i="1"/>
  <c r="B962" i="1"/>
  <c r="C962" i="1"/>
  <c r="D962" i="1"/>
  <c r="X962" i="1" s="1"/>
  <c r="E962" i="1"/>
  <c r="F962" i="1"/>
  <c r="R962" i="1" s="1"/>
  <c r="S962" i="1" s="1"/>
  <c r="G962" i="1"/>
  <c r="H962" i="1"/>
  <c r="Y962" i="1"/>
  <c r="AE962" i="1" s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 s="1"/>
  <c r="X963" i="1" s="1"/>
  <c r="E963" i="1"/>
  <c r="F963" i="1"/>
  <c r="G963" i="1"/>
  <c r="H963" i="1"/>
  <c r="Y963" i="1"/>
  <c r="AE963" i="1"/>
  <c r="I963" i="1"/>
  <c r="J963" i="1"/>
  <c r="Z963" i="1" s="1"/>
  <c r="AA963" i="1" s="1"/>
  <c r="AB963" i="1" s="1"/>
  <c r="K963" i="1"/>
  <c r="L963" i="1"/>
  <c r="V963" i="1"/>
  <c r="M963" i="1"/>
  <c r="N963" i="1"/>
  <c r="O963" i="1"/>
  <c r="P963" i="1"/>
  <c r="T963" i="1"/>
  <c r="U963" i="1" s="1"/>
  <c r="AG963" i="1" s="1"/>
  <c r="A964" i="1"/>
  <c r="B964" i="1"/>
  <c r="C964" i="1"/>
  <c r="D964" i="1" s="1"/>
  <c r="X964" i="1" s="1"/>
  <c r="E964" i="1"/>
  <c r="F964" i="1"/>
  <c r="R964" i="1"/>
  <c r="S964" i="1" s="1"/>
  <c r="G964" i="1"/>
  <c r="H964" i="1"/>
  <c r="Y964" i="1" s="1"/>
  <c r="AE964" i="1" s="1"/>
  <c r="I964" i="1"/>
  <c r="J964" i="1"/>
  <c r="K964" i="1"/>
  <c r="L964" i="1"/>
  <c r="M964" i="1"/>
  <c r="N964" i="1"/>
  <c r="O964" i="1"/>
  <c r="P964" i="1"/>
  <c r="Z964" i="1"/>
  <c r="AA964" i="1"/>
  <c r="A965" i="1"/>
  <c r="B965" i="1"/>
  <c r="C965" i="1"/>
  <c r="D965" i="1" s="1"/>
  <c r="X965" i="1" s="1"/>
  <c r="E965" i="1"/>
  <c r="R965" i="1" s="1"/>
  <c r="S965" i="1" s="1"/>
  <c r="F965" i="1"/>
  <c r="G965" i="1"/>
  <c r="H965" i="1"/>
  <c r="Y965" i="1" s="1"/>
  <c r="AE965" i="1" s="1"/>
  <c r="I965" i="1"/>
  <c r="J965" i="1"/>
  <c r="K965" i="1"/>
  <c r="T965" i="1" s="1"/>
  <c r="L965" i="1"/>
  <c r="V965" i="1"/>
  <c r="M965" i="1"/>
  <c r="N965" i="1"/>
  <c r="O965" i="1"/>
  <c r="P965" i="1"/>
  <c r="Z965" i="1"/>
  <c r="AA965" i="1"/>
  <c r="A966" i="1"/>
  <c r="B966" i="1"/>
  <c r="C966" i="1"/>
  <c r="D966" i="1" s="1"/>
  <c r="X966" i="1" s="1"/>
  <c r="E966" i="1"/>
  <c r="F966" i="1"/>
  <c r="R966" i="1"/>
  <c r="S966" i="1"/>
  <c r="G966" i="1"/>
  <c r="H966" i="1"/>
  <c r="Y966" i="1" s="1"/>
  <c r="AE966" i="1" s="1"/>
  <c r="I966" i="1"/>
  <c r="J966" i="1"/>
  <c r="K966" i="1"/>
  <c r="L966" i="1"/>
  <c r="M966" i="1"/>
  <c r="N966" i="1"/>
  <c r="O966" i="1"/>
  <c r="P966" i="1"/>
  <c r="Z966" i="1"/>
  <c r="AA966" i="1"/>
  <c r="A967" i="1"/>
  <c r="B967" i="1"/>
  <c r="C967" i="1"/>
  <c r="D967" i="1" s="1"/>
  <c r="X967" i="1" s="1"/>
  <c r="E967" i="1"/>
  <c r="F967" i="1"/>
  <c r="R967" i="1" s="1"/>
  <c r="S967" i="1" s="1"/>
  <c r="G967" i="1"/>
  <c r="H967" i="1"/>
  <c r="Y967" i="1" s="1"/>
  <c r="AE967" i="1" s="1"/>
  <c r="I967" i="1"/>
  <c r="J967" i="1"/>
  <c r="K967" i="1"/>
  <c r="L967" i="1"/>
  <c r="M967" i="1"/>
  <c r="N967" i="1"/>
  <c r="O967" i="1"/>
  <c r="P967" i="1"/>
  <c r="Z967" i="1"/>
  <c r="AA967" i="1"/>
  <c r="A968" i="1"/>
  <c r="B968" i="1"/>
  <c r="C968" i="1"/>
  <c r="D968" i="1" s="1"/>
  <c r="X968" i="1" s="1"/>
  <c r="E968" i="1"/>
  <c r="F968" i="1"/>
  <c r="R968" i="1"/>
  <c r="S968" i="1"/>
  <c r="G968" i="1"/>
  <c r="H968" i="1"/>
  <c r="Y968" i="1" s="1"/>
  <c r="AE968" i="1" s="1"/>
  <c r="I968" i="1"/>
  <c r="J968" i="1"/>
  <c r="Z968" i="1"/>
  <c r="AA968" i="1"/>
  <c r="K968" i="1"/>
  <c r="T968" i="1"/>
  <c r="L968" i="1"/>
  <c r="V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R969" i="1" s="1"/>
  <c r="S969" i="1" s="1"/>
  <c r="G969" i="1"/>
  <c r="H969" i="1"/>
  <c r="Y969" i="1" s="1"/>
  <c r="AE969" i="1" s="1"/>
  <c r="I969" i="1"/>
  <c r="J969" i="1"/>
  <c r="K969" i="1"/>
  <c r="L969" i="1"/>
  <c r="T969" i="1" s="1"/>
  <c r="AC969" i="1" s="1"/>
  <c r="AD969" i="1" s="1"/>
  <c r="V969" i="1"/>
  <c r="M969" i="1"/>
  <c r="N969" i="1"/>
  <c r="O969" i="1"/>
  <c r="P969" i="1"/>
  <c r="Z969" i="1"/>
  <c r="AA969" i="1"/>
  <c r="A970" i="1"/>
  <c r="B970" i="1"/>
  <c r="C970" i="1"/>
  <c r="D970" i="1" s="1"/>
  <c r="X970" i="1" s="1"/>
  <c r="E970" i="1"/>
  <c r="R970" i="1" s="1"/>
  <c r="S970" i="1" s="1"/>
  <c r="F970" i="1"/>
  <c r="G970" i="1"/>
  <c r="H970" i="1"/>
  <c r="Y970" i="1" s="1"/>
  <c r="AE970" i="1" s="1"/>
  <c r="AF970" i="1" s="1"/>
  <c r="I970" i="1"/>
  <c r="J970" i="1"/>
  <c r="Z970" i="1"/>
  <c r="AA970" i="1" s="1"/>
  <c r="K970" i="1"/>
  <c r="T970" i="1"/>
  <c r="U970" i="1" s="1"/>
  <c r="L970" i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 s="1"/>
  <c r="S971" i="1" s="1"/>
  <c r="G971" i="1"/>
  <c r="H971" i="1"/>
  <c r="Y971" i="1"/>
  <c r="AE971" i="1"/>
  <c r="I971" i="1"/>
  <c r="J971" i="1"/>
  <c r="K971" i="1"/>
  <c r="L971" i="1"/>
  <c r="M971" i="1"/>
  <c r="N971" i="1"/>
  <c r="O971" i="1"/>
  <c r="P971" i="1"/>
  <c r="Z971" i="1"/>
  <c r="AA971" i="1" s="1"/>
  <c r="AB971" i="1" s="1"/>
  <c r="A972" i="1"/>
  <c r="B972" i="1"/>
  <c r="C972" i="1"/>
  <c r="D972" i="1"/>
  <c r="X972" i="1"/>
  <c r="E972" i="1"/>
  <c r="F972" i="1"/>
  <c r="R972" i="1" s="1"/>
  <c r="S972" i="1" s="1"/>
  <c r="G972" i="1"/>
  <c r="H972" i="1"/>
  <c r="Y972" i="1"/>
  <c r="AE972" i="1" s="1"/>
  <c r="I972" i="1"/>
  <c r="J972" i="1"/>
  <c r="K972" i="1"/>
  <c r="L972" i="1"/>
  <c r="T972" i="1" s="1"/>
  <c r="V972" i="1"/>
  <c r="M972" i="1"/>
  <c r="N972" i="1"/>
  <c r="O972" i="1"/>
  <c r="P972" i="1"/>
  <c r="Z972" i="1"/>
  <c r="AA972" i="1"/>
  <c r="A973" i="1"/>
  <c r="B973" i="1"/>
  <c r="C973" i="1"/>
  <c r="D973" i="1"/>
  <c r="X973" i="1"/>
  <c r="E973" i="1"/>
  <c r="F973" i="1"/>
  <c r="R973" i="1"/>
  <c r="S973" i="1" s="1"/>
  <c r="G973" i="1"/>
  <c r="H973" i="1"/>
  <c r="Y973" i="1"/>
  <c r="AE973" i="1"/>
  <c r="I973" i="1"/>
  <c r="J973" i="1"/>
  <c r="Z973" i="1" s="1"/>
  <c r="AA973" i="1" s="1"/>
  <c r="AB973" i="1" s="1"/>
  <c r="K973" i="1"/>
  <c r="T973" i="1" s="1"/>
  <c r="U973" i="1" s="1"/>
  <c r="L973" i="1"/>
  <c r="M973" i="1"/>
  <c r="N973" i="1"/>
  <c r="O973" i="1"/>
  <c r="P973" i="1"/>
  <c r="A974" i="1"/>
  <c r="B974" i="1"/>
  <c r="C974" i="1"/>
  <c r="D974" i="1" s="1"/>
  <c r="X974" i="1" s="1"/>
  <c r="E974" i="1"/>
  <c r="F974" i="1"/>
  <c r="R974" i="1" s="1"/>
  <c r="S974" i="1" s="1"/>
  <c r="G974" i="1"/>
  <c r="H974" i="1"/>
  <c r="Y974" i="1" s="1"/>
  <c r="AE974" i="1" s="1"/>
  <c r="I974" i="1"/>
  <c r="J974" i="1"/>
  <c r="K974" i="1"/>
  <c r="L974" i="1"/>
  <c r="M974" i="1"/>
  <c r="N974" i="1"/>
  <c r="O974" i="1"/>
  <c r="P974" i="1"/>
  <c r="Z974" i="1"/>
  <c r="AA974" i="1"/>
  <c r="A975" i="1"/>
  <c r="B975" i="1"/>
  <c r="C975" i="1"/>
  <c r="D975" i="1"/>
  <c r="X975" i="1" s="1"/>
  <c r="E975" i="1"/>
  <c r="F975" i="1"/>
  <c r="R975" i="1"/>
  <c r="S975" i="1"/>
  <c r="G975" i="1"/>
  <c r="H975" i="1"/>
  <c r="Y975" i="1"/>
  <c r="AE975" i="1" s="1"/>
  <c r="I975" i="1"/>
  <c r="J975" i="1"/>
  <c r="Z975" i="1"/>
  <c r="AA975" i="1"/>
  <c r="K975" i="1"/>
  <c r="L975" i="1"/>
  <c r="V975" i="1"/>
  <c r="M975" i="1"/>
  <c r="N975" i="1"/>
  <c r="O975" i="1"/>
  <c r="P975" i="1"/>
  <c r="A976" i="1"/>
  <c r="B976" i="1"/>
  <c r="C976" i="1"/>
  <c r="D976" i="1"/>
  <c r="X976" i="1"/>
  <c r="E976" i="1"/>
  <c r="F976" i="1"/>
  <c r="G976" i="1"/>
  <c r="H976" i="1"/>
  <c r="Y976" i="1"/>
  <c r="AE976" i="1" s="1"/>
  <c r="I976" i="1"/>
  <c r="J976" i="1"/>
  <c r="Z976" i="1" s="1"/>
  <c r="AA976" i="1" s="1"/>
  <c r="K976" i="1"/>
  <c r="L976" i="1"/>
  <c r="V976" i="1"/>
  <c r="M976" i="1"/>
  <c r="N976" i="1"/>
  <c r="O976" i="1"/>
  <c r="P976" i="1"/>
  <c r="A977" i="1"/>
  <c r="B977" i="1"/>
  <c r="C977" i="1"/>
  <c r="D977" i="1"/>
  <c r="X977" i="1"/>
  <c r="E977" i="1"/>
  <c r="R977" i="1" s="1"/>
  <c r="S977" i="1" s="1"/>
  <c r="F977" i="1"/>
  <c r="G977" i="1"/>
  <c r="H977" i="1"/>
  <c r="Y977" i="1"/>
  <c r="AE977" i="1"/>
  <c r="I977" i="1"/>
  <c r="J977" i="1"/>
  <c r="Z977" i="1" s="1"/>
  <c r="AA977" i="1" s="1"/>
  <c r="K977" i="1"/>
  <c r="L977" i="1"/>
  <c r="V977" i="1"/>
  <c r="M977" i="1"/>
  <c r="N977" i="1"/>
  <c r="O977" i="1"/>
  <c r="P977" i="1"/>
  <c r="A978" i="1"/>
  <c r="B978" i="1"/>
  <c r="C978" i="1"/>
  <c r="D978" i="1"/>
  <c r="X978" i="1"/>
  <c r="E978" i="1"/>
  <c r="R978" i="1" s="1"/>
  <c r="S978" i="1" s="1"/>
  <c r="F978" i="1"/>
  <c r="G978" i="1"/>
  <c r="H978" i="1"/>
  <c r="Y978" i="1" s="1"/>
  <c r="AE978" i="1" s="1"/>
  <c r="I978" i="1"/>
  <c r="J978" i="1"/>
  <c r="K978" i="1"/>
  <c r="L978" i="1"/>
  <c r="M978" i="1"/>
  <c r="N978" i="1"/>
  <c r="O978" i="1"/>
  <c r="P978" i="1"/>
  <c r="Z978" i="1"/>
  <c r="AA978" i="1" s="1"/>
  <c r="A979" i="1"/>
  <c r="B979" i="1"/>
  <c r="C979" i="1"/>
  <c r="D979" i="1"/>
  <c r="X979" i="1"/>
  <c r="E979" i="1"/>
  <c r="F979" i="1"/>
  <c r="G979" i="1"/>
  <c r="H979" i="1"/>
  <c r="Y979" i="1" s="1"/>
  <c r="AE979" i="1" s="1"/>
  <c r="I979" i="1"/>
  <c r="J979" i="1"/>
  <c r="K979" i="1"/>
  <c r="L979" i="1"/>
  <c r="M979" i="1"/>
  <c r="N979" i="1"/>
  <c r="O979" i="1"/>
  <c r="P979" i="1"/>
  <c r="Z979" i="1"/>
  <c r="AA979" i="1" s="1"/>
  <c r="A980" i="1"/>
  <c r="B980" i="1"/>
  <c r="C980" i="1"/>
  <c r="D980" i="1"/>
  <c r="X980" i="1"/>
  <c r="E980" i="1"/>
  <c r="F980" i="1"/>
  <c r="R980" i="1" s="1"/>
  <c r="S980" i="1" s="1"/>
  <c r="G980" i="1"/>
  <c r="H980" i="1"/>
  <c r="Y980" i="1"/>
  <c r="AE980" i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/>
  <c r="X981" i="1"/>
  <c r="E981" i="1"/>
  <c r="F981" i="1"/>
  <c r="R981" i="1"/>
  <c r="S981" i="1" s="1"/>
  <c r="G981" i="1"/>
  <c r="H981" i="1"/>
  <c r="Y981" i="1"/>
  <c r="AE981" i="1"/>
  <c r="I981" i="1"/>
  <c r="J981" i="1"/>
  <c r="Z981" i="1" s="1"/>
  <c r="AA981" i="1" s="1"/>
  <c r="K981" i="1"/>
  <c r="T981" i="1" s="1"/>
  <c r="L981" i="1"/>
  <c r="V981" i="1" s="1"/>
  <c r="M981" i="1"/>
  <c r="N981" i="1"/>
  <c r="O981" i="1"/>
  <c r="P981" i="1"/>
  <c r="A982" i="1"/>
  <c r="B982" i="1"/>
  <c r="C982" i="1"/>
  <c r="D982" i="1"/>
  <c r="X982" i="1" s="1"/>
  <c r="E982" i="1"/>
  <c r="F982" i="1"/>
  <c r="G982" i="1"/>
  <c r="H982" i="1"/>
  <c r="Y982" i="1"/>
  <c r="AE982" i="1"/>
  <c r="I982" i="1"/>
  <c r="J982" i="1"/>
  <c r="K982" i="1"/>
  <c r="L982" i="1"/>
  <c r="M982" i="1"/>
  <c r="N982" i="1"/>
  <c r="O982" i="1"/>
  <c r="P982" i="1"/>
  <c r="Z982" i="1"/>
  <c r="AA982" i="1" s="1"/>
  <c r="A983" i="1"/>
  <c r="B983" i="1"/>
  <c r="C983" i="1"/>
  <c r="D983" i="1"/>
  <c r="X983" i="1"/>
  <c r="E983" i="1"/>
  <c r="F983" i="1"/>
  <c r="R983" i="1" s="1"/>
  <c r="S983" i="1" s="1"/>
  <c r="G983" i="1"/>
  <c r="H983" i="1"/>
  <c r="Y983" i="1"/>
  <c r="AE983" i="1" s="1"/>
  <c r="I983" i="1"/>
  <c r="J983" i="1"/>
  <c r="Z983" i="1" s="1"/>
  <c r="AA983" i="1" s="1"/>
  <c r="K983" i="1"/>
  <c r="L983" i="1"/>
  <c r="V983" i="1" s="1"/>
  <c r="M983" i="1"/>
  <c r="N983" i="1"/>
  <c r="O983" i="1"/>
  <c r="P983" i="1"/>
  <c r="T983" i="1"/>
  <c r="A984" i="1"/>
  <c r="B984" i="1"/>
  <c r="C984" i="1"/>
  <c r="D984" i="1" s="1"/>
  <c r="X984" i="1" s="1"/>
  <c r="E984" i="1"/>
  <c r="F984" i="1"/>
  <c r="R984" i="1" s="1"/>
  <c r="S984" i="1" s="1"/>
  <c r="G984" i="1"/>
  <c r="H984" i="1"/>
  <c r="Y984" i="1"/>
  <c r="AE984" i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/>
  <c r="X985" i="1"/>
  <c r="E985" i="1"/>
  <c r="F985" i="1"/>
  <c r="G985" i="1"/>
  <c r="H985" i="1"/>
  <c r="Y985" i="1"/>
  <c r="AE985" i="1"/>
  <c r="I985" i="1"/>
  <c r="J985" i="1"/>
  <c r="Z985" i="1" s="1"/>
  <c r="AA985" i="1" s="1"/>
  <c r="K985" i="1"/>
  <c r="L985" i="1"/>
  <c r="V985" i="1" s="1"/>
  <c r="M985" i="1"/>
  <c r="N985" i="1"/>
  <c r="O985" i="1"/>
  <c r="P985" i="1"/>
  <c r="A986" i="1"/>
  <c r="B986" i="1"/>
  <c r="C986" i="1"/>
  <c r="D986" i="1"/>
  <c r="X986" i="1"/>
  <c r="E986" i="1"/>
  <c r="F986" i="1"/>
  <c r="R986" i="1" s="1"/>
  <c r="S986" i="1" s="1"/>
  <c r="G986" i="1"/>
  <c r="H986" i="1"/>
  <c r="Y986" i="1" s="1"/>
  <c r="AE986" i="1" s="1"/>
  <c r="I986" i="1"/>
  <c r="J986" i="1"/>
  <c r="Z986" i="1" s="1"/>
  <c r="AA986" i="1" s="1"/>
  <c r="K986" i="1"/>
  <c r="L986" i="1"/>
  <c r="V986" i="1" s="1"/>
  <c r="M986" i="1"/>
  <c r="N986" i="1"/>
  <c r="O986" i="1"/>
  <c r="P986" i="1"/>
  <c r="A987" i="1"/>
  <c r="B987" i="1"/>
  <c r="C987" i="1"/>
  <c r="D987" i="1"/>
  <c r="X987" i="1"/>
  <c r="E987" i="1"/>
  <c r="F987" i="1"/>
  <c r="R987" i="1" s="1"/>
  <c r="S987" i="1" s="1"/>
  <c r="G987" i="1"/>
  <c r="H987" i="1"/>
  <c r="Y987" i="1"/>
  <c r="AE987" i="1"/>
  <c r="I987" i="1"/>
  <c r="J987" i="1"/>
  <c r="Z987" i="1" s="1"/>
  <c r="AA987" i="1" s="1"/>
  <c r="K987" i="1"/>
  <c r="T987" i="1" s="1"/>
  <c r="L987" i="1"/>
  <c r="M987" i="1"/>
  <c r="N987" i="1"/>
  <c r="O987" i="1"/>
  <c r="P987" i="1"/>
  <c r="A988" i="1"/>
  <c r="B988" i="1"/>
  <c r="C988" i="1"/>
  <c r="D988" i="1" s="1"/>
  <c r="X988" i="1" s="1"/>
  <c r="E988" i="1"/>
  <c r="F988" i="1"/>
  <c r="R988" i="1"/>
  <c r="S988" i="1" s="1"/>
  <c r="G988" i="1"/>
  <c r="H988" i="1"/>
  <c r="Y988" i="1" s="1"/>
  <c r="AE988" i="1" s="1"/>
  <c r="I988" i="1"/>
  <c r="J988" i="1"/>
  <c r="K988" i="1"/>
  <c r="L988" i="1"/>
  <c r="V988" i="1" s="1"/>
  <c r="M988" i="1"/>
  <c r="N988" i="1"/>
  <c r="O988" i="1"/>
  <c r="P988" i="1"/>
  <c r="Z988" i="1"/>
  <c r="AA988" i="1"/>
  <c r="A989" i="1"/>
  <c r="B989" i="1"/>
  <c r="C989" i="1"/>
  <c r="D989" i="1"/>
  <c r="X989" i="1"/>
  <c r="E989" i="1"/>
  <c r="F989" i="1"/>
  <c r="R989" i="1"/>
  <c r="S989" i="1" s="1"/>
  <c r="G989" i="1"/>
  <c r="H989" i="1"/>
  <c r="Y989" i="1"/>
  <c r="AE989" i="1"/>
  <c r="I989" i="1"/>
  <c r="J989" i="1"/>
  <c r="Z989" i="1" s="1"/>
  <c r="AA989" i="1" s="1"/>
  <c r="K989" i="1"/>
  <c r="T989" i="1" s="1"/>
  <c r="L989" i="1"/>
  <c r="V989" i="1"/>
  <c r="M989" i="1"/>
  <c r="N989" i="1"/>
  <c r="O989" i="1"/>
  <c r="P989" i="1"/>
  <c r="A990" i="1"/>
  <c r="B990" i="1"/>
  <c r="C990" i="1"/>
  <c r="D990" i="1"/>
  <c r="X990" i="1"/>
  <c r="E990" i="1"/>
  <c r="F990" i="1"/>
  <c r="G990" i="1"/>
  <c r="H990" i="1"/>
  <c r="Y990" i="1"/>
  <c r="AE990" i="1"/>
  <c r="I990" i="1"/>
  <c r="J990" i="1"/>
  <c r="Z990" i="1" s="1"/>
  <c r="AA990" i="1" s="1"/>
  <c r="K990" i="1"/>
  <c r="L990" i="1"/>
  <c r="M990" i="1"/>
  <c r="N990" i="1"/>
  <c r="O990" i="1"/>
  <c r="P990" i="1"/>
  <c r="A991" i="1"/>
  <c r="B991" i="1"/>
  <c r="C991" i="1"/>
  <c r="D991" i="1"/>
  <c r="X991" i="1"/>
  <c r="E991" i="1"/>
  <c r="F991" i="1"/>
  <c r="R991" i="1" s="1"/>
  <c r="S991" i="1" s="1"/>
  <c r="G991" i="1"/>
  <c r="H991" i="1"/>
  <c r="Y991" i="1"/>
  <c r="AE991" i="1" s="1"/>
  <c r="I991" i="1"/>
  <c r="J991" i="1"/>
  <c r="Z991" i="1" s="1"/>
  <c r="AA991" i="1" s="1"/>
  <c r="K991" i="1"/>
  <c r="L991" i="1"/>
  <c r="V991" i="1" s="1"/>
  <c r="M991" i="1"/>
  <c r="N991" i="1"/>
  <c r="O991" i="1"/>
  <c r="P991" i="1"/>
  <c r="T991" i="1"/>
  <c r="A992" i="1"/>
  <c r="B992" i="1"/>
  <c r="C992" i="1"/>
  <c r="D992" i="1"/>
  <c r="X992" i="1"/>
  <c r="E992" i="1"/>
  <c r="F992" i="1"/>
  <c r="R992" i="1" s="1"/>
  <c r="S992" i="1" s="1"/>
  <c r="G992" i="1"/>
  <c r="H992" i="1"/>
  <c r="Y992" i="1" s="1"/>
  <c r="AE992" i="1" s="1"/>
  <c r="I992" i="1"/>
  <c r="J992" i="1"/>
  <c r="K992" i="1"/>
  <c r="L992" i="1"/>
  <c r="M992" i="1"/>
  <c r="N992" i="1"/>
  <c r="O992" i="1"/>
  <c r="P992" i="1"/>
  <c r="Z992" i="1"/>
  <c r="AA992" i="1" s="1"/>
  <c r="A993" i="1"/>
  <c r="B993" i="1"/>
  <c r="C993" i="1"/>
  <c r="D993" i="1"/>
  <c r="X993" i="1" s="1"/>
  <c r="E993" i="1"/>
  <c r="F993" i="1"/>
  <c r="R993" i="1" s="1"/>
  <c r="S993" i="1" s="1"/>
  <c r="G993" i="1"/>
  <c r="H993" i="1"/>
  <c r="Y993" i="1"/>
  <c r="AE993" i="1" s="1"/>
  <c r="AF993" i="1" s="1"/>
  <c r="AG993" i="1" s="1"/>
  <c r="I993" i="1"/>
  <c r="J993" i="1"/>
  <c r="Z993" i="1" s="1"/>
  <c r="AA993" i="1" s="1"/>
  <c r="AB993" i="1" s="1"/>
  <c r="K993" i="1"/>
  <c r="L993" i="1"/>
  <c r="V993" i="1"/>
  <c r="M993" i="1"/>
  <c r="N993" i="1"/>
  <c r="O993" i="1"/>
  <c r="P993" i="1"/>
  <c r="T993" i="1"/>
  <c r="U993" i="1" s="1"/>
  <c r="A994" i="1"/>
  <c r="B994" i="1"/>
  <c r="C994" i="1"/>
  <c r="D994" i="1"/>
  <c r="X994" i="1" s="1"/>
  <c r="E994" i="1"/>
  <c r="R994" i="1" s="1"/>
  <c r="F994" i="1"/>
  <c r="S994" i="1"/>
  <c r="G994" i="1"/>
  <c r="H994" i="1"/>
  <c r="Y994" i="1"/>
  <c r="AE994" i="1" s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/>
  <c r="X995" i="1" s="1"/>
  <c r="E995" i="1"/>
  <c r="F995" i="1"/>
  <c r="G995" i="1"/>
  <c r="H995" i="1"/>
  <c r="Y995" i="1"/>
  <c r="AE995" i="1" s="1"/>
  <c r="I995" i="1"/>
  <c r="J995" i="1"/>
  <c r="Z995" i="1" s="1"/>
  <c r="AA995" i="1" s="1"/>
  <c r="K995" i="1"/>
  <c r="L995" i="1"/>
  <c r="V995" i="1" s="1"/>
  <c r="M995" i="1"/>
  <c r="N995" i="1"/>
  <c r="O995" i="1"/>
  <c r="P995" i="1"/>
  <c r="T995" i="1"/>
  <c r="A996" i="1"/>
  <c r="B996" i="1"/>
  <c r="C996" i="1"/>
  <c r="D996" i="1"/>
  <c r="X996" i="1"/>
  <c r="E996" i="1"/>
  <c r="F996" i="1"/>
  <c r="R996" i="1" s="1"/>
  <c r="S996" i="1" s="1"/>
  <c r="G996" i="1"/>
  <c r="H996" i="1"/>
  <c r="Y996" i="1" s="1"/>
  <c r="AE996" i="1" s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 s="1"/>
  <c r="X997" i="1" s="1"/>
  <c r="E997" i="1"/>
  <c r="R997" i="1" s="1"/>
  <c r="F997" i="1"/>
  <c r="G997" i="1"/>
  <c r="H997" i="1"/>
  <c r="Y997" i="1"/>
  <c r="AE997" i="1"/>
  <c r="I997" i="1"/>
  <c r="J997" i="1"/>
  <c r="Z997" i="1" s="1"/>
  <c r="AA997" i="1" s="1"/>
  <c r="K997" i="1"/>
  <c r="L997" i="1"/>
  <c r="V997" i="1" s="1"/>
  <c r="M997" i="1"/>
  <c r="N997" i="1"/>
  <c r="O997" i="1"/>
  <c r="P997" i="1"/>
  <c r="T997" i="1"/>
  <c r="A998" i="1"/>
  <c r="B998" i="1"/>
  <c r="C998" i="1"/>
  <c r="D998" i="1"/>
  <c r="X998" i="1"/>
  <c r="E998" i="1"/>
  <c r="F998" i="1"/>
  <c r="R998" i="1" s="1"/>
  <c r="S998" i="1" s="1"/>
  <c r="G998" i="1"/>
  <c r="H998" i="1"/>
  <c r="Y998" i="1"/>
  <c r="AE998" i="1"/>
  <c r="I998" i="1"/>
  <c r="J998" i="1"/>
  <c r="K998" i="1"/>
  <c r="L998" i="1"/>
  <c r="M998" i="1"/>
  <c r="N998" i="1"/>
  <c r="O998" i="1"/>
  <c r="P998" i="1"/>
  <c r="Z998" i="1"/>
  <c r="AA998" i="1" s="1"/>
  <c r="AB998" i="1" s="1"/>
  <c r="A999" i="1"/>
  <c r="B999" i="1"/>
  <c r="C999" i="1"/>
  <c r="D999" i="1"/>
  <c r="X999" i="1" s="1"/>
  <c r="E999" i="1"/>
  <c r="F999" i="1"/>
  <c r="R999" i="1" s="1"/>
  <c r="S999" i="1" s="1"/>
  <c r="G999" i="1"/>
  <c r="H999" i="1"/>
  <c r="Y999" i="1" s="1"/>
  <c r="AE999" i="1" s="1"/>
  <c r="I999" i="1"/>
  <c r="J999" i="1"/>
  <c r="K999" i="1"/>
  <c r="L999" i="1"/>
  <c r="V999" i="1" s="1"/>
  <c r="M999" i="1"/>
  <c r="N999" i="1"/>
  <c r="O999" i="1"/>
  <c r="P999" i="1"/>
  <c r="T999" i="1"/>
  <c r="AC999" i="1" s="1"/>
  <c r="AD999" i="1" s="1"/>
  <c r="Z999" i="1"/>
  <c r="AA999" i="1" s="1"/>
  <c r="A1000" i="1"/>
  <c r="B1000" i="1"/>
  <c r="C1000" i="1"/>
  <c r="D1000" i="1"/>
  <c r="X1000" i="1"/>
  <c r="E1000" i="1"/>
  <c r="F1000" i="1"/>
  <c r="G1000" i="1"/>
  <c r="H1000" i="1"/>
  <c r="Y1000" i="1"/>
  <c r="AE1000" i="1"/>
  <c r="I1000" i="1"/>
  <c r="J1000" i="1"/>
  <c r="Z1000" i="1" s="1"/>
  <c r="AA1000" i="1" s="1"/>
  <c r="K1000" i="1"/>
  <c r="L1000" i="1"/>
  <c r="M1000" i="1"/>
  <c r="N1000" i="1"/>
  <c r="O1000" i="1"/>
  <c r="P1000" i="1"/>
  <c r="T643" i="1"/>
  <c r="T629" i="1"/>
  <c r="T619" i="1"/>
  <c r="V448" i="1"/>
  <c r="T448" i="1"/>
  <c r="U448" i="1"/>
  <c r="T637" i="1"/>
  <c r="T612" i="1"/>
  <c r="T611" i="1"/>
  <c r="U611" i="1"/>
  <c r="V605" i="1"/>
  <c r="T596" i="1"/>
  <c r="T555" i="1"/>
  <c r="AC555" i="1"/>
  <c r="AD555" i="1" s="1"/>
  <c r="T554" i="1"/>
  <c r="AC554" i="1"/>
  <c r="AD554" i="1"/>
  <c r="V547" i="1"/>
  <c r="T540" i="1"/>
  <c r="U540" i="1"/>
  <c r="T508" i="1"/>
  <c r="U508" i="1" s="1"/>
  <c r="U463" i="1"/>
  <c r="V145" i="1"/>
  <c r="T80" i="1"/>
  <c r="V80" i="1"/>
  <c r="T647" i="1"/>
  <c r="U647" i="1" s="1"/>
  <c r="AC647" i="1"/>
  <c r="AD647" i="1" s="1"/>
  <c r="T646" i="1"/>
  <c r="U646" i="1"/>
  <c r="T644" i="1"/>
  <c r="T634" i="1"/>
  <c r="T626" i="1"/>
  <c r="U626" i="1" s="1"/>
  <c r="T614" i="1"/>
  <c r="AB614" i="1"/>
  <c r="T613" i="1"/>
  <c r="T584" i="1"/>
  <c r="U584" i="1"/>
  <c r="R581" i="1"/>
  <c r="S581" i="1"/>
  <c r="T575" i="1"/>
  <c r="U575" i="1"/>
  <c r="V563" i="1"/>
  <c r="T561" i="1"/>
  <c r="T548" i="1"/>
  <c r="U548" i="1"/>
  <c r="R540" i="1"/>
  <c r="S540" i="1"/>
  <c r="R537" i="1"/>
  <c r="S537" i="1"/>
  <c r="T534" i="1"/>
  <c r="T525" i="1"/>
  <c r="R523" i="1"/>
  <c r="S523" i="1"/>
  <c r="R521" i="1"/>
  <c r="S521" i="1" s="1"/>
  <c r="R518" i="1"/>
  <c r="S518" i="1"/>
  <c r="V515" i="1"/>
  <c r="R514" i="1"/>
  <c r="S514" i="1"/>
  <c r="R512" i="1"/>
  <c r="S512" i="1" s="1"/>
  <c r="R508" i="1"/>
  <c r="S508" i="1" s="1"/>
  <c r="R501" i="1"/>
  <c r="S501" i="1"/>
  <c r="T489" i="1"/>
  <c r="U489" i="1"/>
  <c r="R483" i="1"/>
  <c r="S483" i="1" s="1"/>
  <c r="T479" i="1"/>
  <c r="U479" i="1" s="1"/>
  <c r="T477" i="1"/>
  <c r="U477" i="1"/>
  <c r="T464" i="1"/>
  <c r="U464" i="1" s="1"/>
  <c r="T460" i="1"/>
  <c r="T459" i="1"/>
  <c r="U459" i="1" s="1"/>
  <c r="T458" i="1"/>
  <c r="AC458" i="1"/>
  <c r="AD458" i="1"/>
  <c r="T455" i="1"/>
  <c r="U455" i="1"/>
  <c r="R82" i="1"/>
  <c r="S82" i="1" s="1"/>
  <c r="R434" i="1"/>
  <c r="S434" i="1"/>
  <c r="R416" i="1"/>
  <c r="S416" i="1"/>
  <c r="R408" i="1"/>
  <c r="S408" i="1"/>
  <c r="R428" i="1"/>
  <c r="S428" i="1" s="1"/>
  <c r="R418" i="1"/>
  <c r="S418" i="1"/>
  <c r="R410" i="1"/>
  <c r="S410" i="1" s="1"/>
  <c r="R382" i="1"/>
  <c r="S382" i="1"/>
  <c r="R264" i="1"/>
  <c r="S264" i="1" s="1"/>
  <c r="AA70" i="1"/>
  <c r="R87" i="1"/>
  <c r="S87" i="1"/>
  <c r="T86" i="1"/>
  <c r="U86" i="1" s="1"/>
  <c r="R75" i="1"/>
  <c r="S75" i="1" s="1"/>
  <c r="R67" i="1"/>
  <c r="S67" i="1" s="1"/>
  <c r="R66" i="1"/>
  <c r="S66" i="1"/>
  <c r="R50" i="1"/>
  <c r="S50" i="1"/>
  <c r="R49" i="1"/>
  <c r="S49" i="1" s="1"/>
  <c r="R21" i="1"/>
  <c r="S21" i="1" s="1"/>
  <c r="V161" i="1"/>
  <c r="AA160" i="1"/>
  <c r="R104" i="1"/>
  <c r="S104" i="1"/>
  <c r="T696" i="1"/>
  <c r="V696" i="1"/>
  <c r="V998" i="1"/>
  <c r="T998" i="1"/>
  <c r="S997" i="1"/>
  <c r="V987" i="1"/>
  <c r="U987" i="1"/>
  <c r="V980" i="1"/>
  <c r="T980" i="1"/>
  <c r="U980" i="1"/>
  <c r="R979" i="1"/>
  <c r="S979" i="1"/>
  <c r="S957" i="1"/>
  <c r="R941" i="1"/>
  <c r="S941" i="1" s="1"/>
  <c r="R925" i="1"/>
  <c r="S925" i="1" s="1"/>
  <c r="R909" i="1"/>
  <c r="S909" i="1" s="1"/>
  <c r="R877" i="1"/>
  <c r="S877" i="1"/>
  <c r="R861" i="1"/>
  <c r="S861" i="1" s="1"/>
  <c r="R845" i="1"/>
  <c r="S845" i="1" s="1"/>
  <c r="R829" i="1"/>
  <c r="S829" i="1"/>
  <c r="T786" i="1"/>
  <c r="T771" i="1"/>
  <c r="AC771" i="1" s="1"/>
  <c r="AD771" i="1" s="1"/>
  <c r="T749" i="1"/>
  <c r="AC749" i="1"/>
  <c r="AD749" i="1" s="1"/>
  <c r="AF749" i="1" s="1"/>
  <c r="T695" i="1"/>
  <c r="V695" i="1"/>
  <c r="T689" i="1"/>
  <c r="V689" i="1"/>
  <c r="V663" i="1"/>
  <c r="T663" i="1"/>
  <c r="V655" i="1"/>
  <c r="T655" i="1"/>
  <c r="V982" i="1"/>
  <c r="T982" i="1"/>
  <c r="V992" i="1"/>
  <c r="T992" i="1"/>
  <c r="U992" i="1"/>
  <c r="T702" i="1"/>
  <c r="V702" i="1"/>
  <c r="T676" i="1"/>
  <c r="V676" i="1"/>
  <c r="T669" i="1"/>
  <c r="V669" i="1"/>
  <c r="V984" i="1"/>
  <c r="T984" i="1"/>
  <c r="AB984" i="1" s="1"/>
  <c r="V971" i="1"/>
  <c r="T971" i="1"/>
  <c r="U971" i="1" s="1"/>
  <c r="AC970" i="1"/>
  <c r="AD970" i="1"/>
  <c r="T738" i="1"/>
  <c r="AC738" i="1"/>
  <c r="AD738" i="1"/>
  <c r="V738" i="1"/>
  <c r="T727" i="1"/>
  <c r="V727" i="1"/>
  <c r="T721" i="1"/>
  <c r="V721" i="1"/>
  <c r="V661" i="1"/>
  <c r="T661" i="1"/>
  <c r="V653" i="1"/>
  <c r="T653" i="1"/>
  <c r="V996" i="1"/>
  <c r="T996" i="1"/>
  <c r="U996" i="1" s="1"/>
  <c r="R995" i="1"/>
  <c r="S995" i="1"/>
  <c r="V978" i="1"/>
  <c r="T978" i="1"/>
  <c r="V973" i="1"/>
  <c r="R953" i="1"/>
  <c r="S953" i="1" s="1"/>
  <c r="R937" i="1"/>
  <c r="S937" i="1" s="1"/>
  <c r="R905" i="1"/>
  <c r="S905" i="1"/>
  <c r="R873" i="1"/>
  <c r="S873" i="1" s="1"/>
  <c r="R857" i="1"/>
  <c r="S857" i="1"/>
  <c r="R841" i="1"/>
  <c r="S841" i="1" s="1"/>
  <c r="R825" i="1"/>
  <c r="S825" i="1" s="1"/>
  <c r="T774" i="1"/>
  <c r="AC774" i="1" s="1"/>
  <c r="AD774" i="1" s="1"/>
  <c r="T760" i="1"/>
  <c r="AC760" i="1"/>
  <c r="AD760" i="1" s="1"/>
  <c r="T753" i="1"/>
  <c r="T728" i="1"/>
  <c r="V728" i="1"/>
  <c r="T708" i="1"/>
  <c r="V708" i="1"/>
  <c r="T701" i="1"/>
  <c r="AB701" i="1"/>
  <c r="V701" i="1"/>
  <c r="T670" i="1"/>
  <c r="V670" i="1"/>
  <c r="V645" i="1"/>
  <c r="T645" i="1"/>
  <c r="T742" i="1"/>
  <c r="AC742" i="1"/>
  <c r="AD742" i="1" s="1"/>
  <c r="T739" i="1"/>
  <c r="AC739" i="1" s="1"/>
  <c r="AD739" i="1" s="1"/>
  <c r="T735" i="1"/>
  <c r="AC735" i="1"/>
  <c r="AD735" i="1" s="1"/>
  <c r="T726" i="1"/>
  <c r="V726" i="1"/>
  <c r="T720" i="1"/>
  <c r="T719" i="1"/>
  <c r="AB719" i="1"/>
  <c r="V719" i="1"/>
  <c r="T713" i="1"/>
  <c r="T694" i="1"/>
  <c r="V694" i="1"/>
  <c r="T688" i="1"/>
  <c r="T687" i="1"/>
  <c r="AB687" i="1" s="1"/>
  <c r="V687" i="1"/>
  <c r="T681" i="1"/>
  <c r="U681" i="1" s="1"/>
  <c r="AB681" i="1"/>
  <c r="T664" i="1"/>
  <c r="AB664" i="1" s="1"/>
  <c r="AB660" i="1"/>
  <c r="R660" i="1"/>
  <c r="S660" i="1" s="1"/>
  <c r="T658" i="1"/>
  <c r="U658" i="1"/>
  <c r="T656" i="1"/>
  <c r="AB652" i="1"/>
  <c r="R652" i="1"/>
  <c r="S652" i="1" s="1"/>
  <c r="T650" i="1"/>
  <c r="U650" i="1" s="1"/>
  <c r="T648" i="1"/>
  <c r="AB648" i="1"/>
  <c r="T642" i="1"/>
  <c r="U642" i="1"/>
  <c r="T640" i="1"/>
  <c r="R636" i="1"/>
  <c r="S636" i="1" s="1"/>
  <c r="R631" i="1"/>
  <c r="S631" i="1"/>
  <c r="R628" i="1"/>
  <c r="S628" i="1"/>
  <c r="T600" i="1"/>
  <c r="AC600" i="1" s="1"/>
  <c r="AD600" i="1" s="1"/>
  <c r="AF600" i="1" s="1"/>
  <c r="T599" i="1"/>
  <c r="AB599" i="1"/>
  <c r="U598" i="1"/>
  <c r="AB598" i="1"/>
  <c r="T594" i="1"/>
  <c r="V594" i="1"/>
  <c r="V564" i="1"/>
  <c r="T564" i="1"/>
  <c r="U564" i="1"/>
  <c r="R547" i="1"/>
  <c r="S547" i="1" s="1"/>
  <c r="V541" i="1"/>
  <c r="T541" i="1"/>
  <c r="U541" i="1" s="1"/>
  <c r="V507" i="1"/>
  <c r="T507" i="1"/>
  <c r="U507" i="1"/>
  <c r="R959" i="1"/>
  <c r="S959" i="1"/>
  <c r="R955" i="1"/>
  <c r="S955" i="1" s="1"/>
  <c r="R951" i="1"/>
  <c r="S951" i="1" s="1"/>
  <c r="R947" i="1"/>
  <c r="S947" i="1"/>
  <c r="R943" i="1"/>
  <c r="S943" i="1"/>
  <c r="R939" i="1"/>
  <c r="S939" i="1" s="1"/>
  <c r="S931" i="1"/>
  <c r="R927" i="1"/>
  <c r="S927" i="1"/>
  <c r="R923" i="1"/>
  <c r="S923" i="1" s="1"/>
  <c r="R919" i="1"/>
  <c r="S919" i="1" s="1"/>
  <c r="R915" i="1"/>
  <c r="S915" i="1"/>
  <c r="R911" i="1"/>
  <c r="S911" i="1"/>
  <c r="R907" i="1"/>
  <c r="S907" i="1" s="1"/>
  <c r="S899" i="1"/>
  <c r="R895" i="1"/>
  <c r="S895" i="1" s="1"/>
  <c r="R891" i="1"/>
  <c r="S891" i="1" s="1"/>
  <c r="R887" i="1"/>
  <c r="S887" i="1" s="1"/>
  <c r="R883" i="1"/>
  <c r="S883" i="1"/>
  <c r="R879" i="1"/>
  <c r="S879" i="1" s="1"/>
  <c r="R875" i="1"/>
  <c r="S875" i="1" s="1"/>
  <c r="R871" i="1"/>
  <c r="S871" i="1" s="1"/>
  <c r="R867" i="1"/>
  <c r="S867" i="1"/>
  <c r="R859" i="1"/>
  <c r="S859" i="1" s="1"/>
  <c r="R855" i="1"/>
  <c r="S855" i="1" s="1"/>
  <c r="R851" i="1"/>
  <c r="S851" i="1"/>
  <c r="R847" i="1"/>
  <c r="S847" i="1"/>
  <c r="R843" i="1"/>
  <c r="S843" i="1" s="1"/>
  <c r="R835" i="1"/>
  <c r="S835" i="1"/>
  <c r="R831" i="1"/>
  <c r="S831" i="1" s="1"/>
  <c r="R827" i="1"/>
  <c r="S827" i="1" s="1"/>
  <c r="T784" i="1"/>
  <c r="AC784" i="1" s="1"/>
  <c r="AD784" i="1" s="1"/>
  <c r="T780" i="1"/>
  <c r="AC780" i="1"/>
  <c r="AD780" i="1"/>
  <c r="T776" i="1"/>
  <c r="T772" i="1"/>
  <c r="AC772" i="1"/>
  <c r="AD772" i="1"/>
  <c r="T769" i="1"/>
  <c r="AC769" i="1"/>
  <c r="AD769" i="1"/>
  <c r="T765" i="1"/>
  <c r="AC765" i="1" s="1"/>
  <c r="AD765" i="1" s="1"/>
  <c r="R763" i="1"/>
  <c r="S763" i="1"/>
  <c r="T762" i="1"/>
  <c r="T759" i="1"/>
  <c r="AC759" i="1" s="1"/>
  <c r="AD759" i="1" s="1"/>
  <c r="T755" i="1"/>
  <c r="AC755" i="1"/>
  <c r="AD755" i="1"/>
  <c r="T751" i="1"/>
  <c r="T747" i="1"/>
  <c r="AC747" i="1"/>
  <c r="AD747" i="1"/>
  <c r="V739" i="1"/>
  <c r="T737" i="1"/>
  <c r="AC737" i="1"/>
  <c r="AD737" i="1"/>
  <c r="V735" i="1"/>
  <c r="T729" i="1"/>
  <c r="AC729" i="1" s="1"/>
  <c r="AD729" i="1" s="1"/>
  <c r="AF729" i="1" s="1"/>
  <c r="AB727" i="1"/>
  <c r="V725" i="1"/>
  <c r="AB721" i="1"/>
  <c r="T710" i="1"/>
  <c r="V710" i="1"/>
  <c r="T704" i="1"/>
  <c r="T703" i="1"/>
  <c r="V703" i="1"/>
  <c r="V700" i="1"/>
  <c r="T697" i="1"/>
  <c r="AB697" i="1"/>
  <c r="V693" i="1"/>
  <c r="AB689" i="1"/>
  <c r="T678" i="1"/>
  <c r="V678" i="1"/>
  <c r="T672" i="1"/>
  <c r="T671" i="1"/>
  <c r="AB671" i="1" s="1"/>
  <c r="V671" i="1"/>
  <c r="V668" i="1"/>
  <c r="V638" i="1"/>
  <c r="T638" i="1"/>
  <c r="AC638" i="1"/>
  <c r="AD638" i="1"/>
  <c r="R637" i="1"/>
  <c r="S637" i="1"/>
  <c r="V630" i="1"/>
  <c r="T630" i="1"/>
  <c r="U630" i="1" s="1"/>
  <c r="R629" i="1"/>
  <c r="S629" i="1"/>
  <c r="T627" i="1"/>
  <c r="T616" i="1"/>
  <c r="T615" i="1"/>
  <c r="U614" i="1"/>
  <c r="T603" i="1"/>
  <c r="AB602" i="1"/>
  <c r="T568" i="1"/>
  <c r="U568" i="1" s="1"/>
  <c r="U567" i="1"/>
  <c r="AC567" i="1"/>
  <c r="AD567" i="1"/>
  <c r="AF567" i="1" s="1"/>
  <c r="T565" i="1"/>
  <c r="U565" i="1" s="1"/>
  <c r="AC565" i="1"/>
  <c r="AD565" i="1" s="1"/>
  <c r="T549" i="1"/>
  <c r="AC549" i="1"/>
  <c r="AD549" i="1" s="1"/>
  <c r="V538" i="1"/>
  <c r="T538" i="1"/>
  <c r="U538" i="1" s="1"/>
  <c r="R985" i="1"/>
  <c r="S985" i="1" s="1"/>
  <c r="R976" i="1"/>
  <c r="S976" i="1" s="1"/>
  <c r="R963" i="1"/>
  <c r="S963" i="1"/>
  <c r="R958" i="1"/>
  <c r="S958" i="1" s="1"/>
  <c r="R954" i="1"/>
  <c r="S954" i="1"/>
  <c r="R950" i="1"/>
  <c r="S950" i="1" s="1"/>
  <c r="R934" i="1"/>
  <c r="S934" i="1"/>
  <c r="R930" i="1"/>
  <c r="S930" i="1"/>
  <c r="R918" i="1"/>
  <c r="S918" i="1" s="1"/>
  <c r="R910" i="1"/>
  <c r="S910" i="1" s="1"/>
  <c r="R902" i="1"/>
  <c r="S902" i="1" s="1"/>
  <c r="R898" i="1"/>
  <c r="S898" i="1" s="1"/>
  <c r="R894" i="1"/>
  <c r="S894" i="1" s="1"/>
  <c r="R890" i="1"/>
  <c r="S890" i="1"/>
  <c r="R886" i="1"/>
  <c r="S886" i="1"/>
  <c r="R882" i="1"/>
  <c r="S882" i="1"/>
  <c r="R878" i="1"/>
  <c r="S878" i="1" s="1"/>
  <c r="R874" i="1"/>
  <c r="S874" i="1"/>
  <c r="R870" i="1"/>
  <c r="S870" i="1"/>
  <c r="R866" i="1"/>
  <c r="S866" i="1" s="1"/>
  <c r="R862" i="1"/>
  <c r="S862" i="1" s="1"/>
  <c r="R854" i="1"/>
  <c r="S854" i="1" s="1"/>
  <c r="R850" i="1"/>
  <c r="S850" i="1"/>
  <c r="R838" i="1"/>
  <c r="S838" i="1"/>
  <c r="R834" i="1"/>
  <c r="S834" i="1" s="1"/>
  <c r="R830" i="1"/>
  <c r="S830" i="1" s="1"/>
  <c r="T785" i="1"/>
  <c r="AC785" i="1"/>
  <c r="AD785" i="1"/>
  <c r="T781" i="1"/>
  <c r="AC781" i="1" s="1"/>
  <c r="AD781" i="1" s="1"/>
  <c r="AF781" i="1" s="1"/>
  <c r="T777" i="1"/>
  <c r="AC777" i="1"/>
  <c r="AD777" i="1"/>
  <c r="T773" i="1"/>
  <c r="T770" i="1"/>
  <c r="AC770" i="1" s="1"/>
  <c r="AD770" i="1" s="1"/>
  <c r="T766" i="1"/>
  <c r="AC766" i="1"/>
  <c r="AD766" i="1"/>
  <c r="T763" i="1"/>
  <c r="U763" i="1" s="1"/>
  <c r="AC763" i="1"/>
  <c r="AD763" i="1" s="1"/>
  <c r="T756" i="1"/>
  <c r="AC756" i="1"/>
  <c r="AD756" i="1"/>
  <c r="T752" i="1"/>
  <c r="AC752" i="1"/>
  <c r="AD752" i="1"/>
  <c r="T748" i="1"/>
  <c r="T744" i="1"/>
  <c r="AC744" i="1"/>
  <c r="AD744" i="1"/>
  <c r="T741" i="1"/>
  <c r="AC741" i="1"/>
  <c r="AD741" i="1"/>
  <c r="T740" i="1"/>
  <c r="AC740" i="1" s="1"/>
  <c r="AD740" i="1" s="1"/>
  <c r="T736" i="1"/>
  <c r="AC736" i="1"/>
  <c r="AD736" i="1" s="1"/>
  <c r="AF736" i="1" s="1"/>
  <c r="T733" i="1"/>
  <c r="AC733" i="1"/>
  <c r="AD733" i="1" s="1"/>
  <c r="T732" i="1"/>
  <c r="AC732" i="1" s="1"/>
  <c r="AD732" i="1" s="1"/>
  <c r="AF732" i="1" s="1"/>
  <c r="V732" i="1"/>
  <c r="V720" i="1"/>
  <c r="T718" i="1"/>
  <c r="V718" i="1"/>
  <c r="V713" i="1"/>
  <c r="T712" i="1"/>
  <c r="T711" i="1"/>
  <c r="AB711" i="1"/>
  <c r="V711" i="1"/>
  <c r="T705" i="1"/>
  <c r="U705" i="1" s="1"/>
  <c r="AB705" i="1"/>
  <c r="AB703" i="1"/>
  <c r="V688" i="1"/>
  <c r="T686" i="1"/>
  <c r="V686" i="1"/>
  <c r="V681" i="1"/>
  <c r="T680" i="1"/>
  <c r="T679" i="1"/>
  <c r="U679" i="1" s="1"/>
  <c r="AB679" i="1"/>
  <c r="V679" i="1"/>
  <c r="T673" i="1"/>
  <c r="AB673" i="1" s="1"/>
  <c r="V664" i="1"/>
  <c r="T662" i="1"/>
  <c r="U662" i="1"/>
  <c r="R661" i="1"/>
  <c r="S661" i="1"/>
  <c r="U659" i="1"/>
  <c r="AC659" i="1"/>
  <c r="AD659" i="1"/>
  <c r="V658" i="1"/>
  <c r="V656" i="1"/>
  <c r="T654" i="1"/>
  <c r="U654" i="1"/>
  <c r="R653" i="1"/>
  <c r="S653" i="1" s="1"/>
  <c r="U651" i="1"/>
  <c r="AC651" i="1"/>
  <c r="AD651" i="1"/>
  <c r="V650" i="1"/>
  <c r="V648" i="1"/>
  <c r="R645" i="1"/>
  <c r="S645" i="1"/>
  <c r="R639" i="1"/>
  <c r="S639" i="1" s="1"/>
  <c r="R635" i="1"/>
  <c r="S635" i="1"/>
  <c r="R634" i="1"/>
  <c r="S634" i="1"/>
  <c r="R633" i="1"/>
  <c r="S633" i="1"/>
  <c r="R632" i="1"/>
  <c r="S632" i="1" s="1"/>
  <c r="T618" i="1"/>
  <c r="U618" i="1"/>
  <c r="V613" i="1"/>
  <c r="V606" i="1"/>
  <c r="T606" i="1"/>
  <c r="U606" i="1"/>
  <c r="R605" i="1"/>
  <c r="S605" i="1" s="1"/>
  <c r="T588" i="1"/>
  <c r="AB588" i="1"/>
  <c r="V588" i="1"/>
  <c r="U566" i="1"/>
  <c r="AC566" i="1"/>
  <c r="AD566" i="1"/>
  <c r="AF566" i="1" s="1"/>
  <c r="T544" i="1"/>
  <c r="U544" i="1" s="1"/>
  <c r="T526" i="1"/>
  <c r="AC526" i="1"/>
  <c r="AD526" i="1"/>
  <c r="V526" i="1"/>
  <c r="T734" i="1"/>
  <c r="T730" i="1"/>
  <c r="AC730" i="1"/>
  <c r="AD730" i="1"/>
  <c r="AB725" i="1"/>
  <c r="T723" i="1"/>
  <c r="T722" i="1"/>
  <c r="AC722" i="1" s="1"/>
  <c r="AD722" i="1" s="1"/>
  <c r="T715" i="1"/>
  <c r="AB715" i="1" s="1"/>
  <c r="T714" i="1"/>
  <c r="T707" i="1"/>
  <c r="AB707" i="1"/>
  <c r="T706" i="1"/>
  <c r="U706" i="1" s="1"/>
  <c r="T699" i="1"/>
  <c r="AB699" i="1" s="1"/>
  <c r="T698" i="1"/>
  <c r="AB693" i="1"/>
  <c r="T691" i="1"/>
  <c r="AB691" i="1"/>
  <c r="T690" i="1"/>
  <c r="AB685" i="1"/>
  <c r="T683" i="1"/>
  <c r="AB683" i="1" s="1"/>
  <c r="T682" i="1"/>
  <c r="T675" i="1"/>
  <c r="AB675" i="1"/>
  <c r="T674" i="1"/>
  <c r="AB669" i="1"/>
  <c r="T667" i="1"/>
  <c r="AB667" i="1" s="1"/>
  <c r="T666" i="1"/>
  <c r="R662" i="1"/>
  <c r="S662" i="1"/>
  <c r="R654" i="1"/>
  <c r="S654" i="1"/>
  <c r="R647" i="1"/>
  <c r="S647" i="1"/>
  <c r="R644" i="1"/>
  <c r="S644" i="1"/>
  <c r="R643" i="1"/>
  <c r="S643" i="1"/>
  <c r="R642" i="1"/>
  <c r="S642" i="1"/>
  <c r="R641" i="1"/>
  <c r="S641" i="1"/>
  <c r="R640" i="1"/>
  <c r="S640" i="1" s="1"/>
  <c r="T636" i="1"/>
  <c r="T635" i="1"/>
  <c r="T631" i="1"/>
  <c r="U631" i="1"/>
  <c r="T628" i="1"/>
  <c r="R620" i="1"/>
  <c r="S620" i="1" s="1"/>
  <c r="T610" i="1"/>
  <c r="U610" i="1"/>
  <c r="T608" i="1"/>
  <c r="R604" i="1"/>
  <c r="S604" i="1" s="1"/>
  <c r="T545" i="1"/>
  <c r="U545" i="1"/>
  <c r="V542" i="1"/>
  <c r="T542" i="1"/>
  <c r="U542" i="1"/>
  <c r="R627" i="1"/>
  <c r="S627" i="1" s="1"/>
  <c r="R626" i="1"/>
  <c r="S626" i="1"/>
  <c r="R625" i="1"/>
  <c r="S625" i="1"/>
  <c r="R624" i="1"/>
  <c r="S624" i="1"/>
  <c r="R623" i="1"/>
  <c r="S623" i="1" s="1"/>
  <c r="T620" i="1"/>
  <c r="AC620" i="1"/>
  <c r="AD620" i="1"/>
  <c r="AF620" i="1"/>
  <c r="R619" i="1"/>
  <c r="S619" i="1"/>
  <c r="R618" i="1"/>
  <c r="S618" i="1" s="1"/>
  <c r="R617" i="1"/>
  <c r="S617" i="1" s="1"/>
  <c r="R616" i="1"/>
  <c r="S616" i="1"/>
  <c r="R615" i="1"/>
  <c r="S615" i="1" s="1"/>
  <c r="R612" i="1"/>
  <c r="S612" i="1" s="1"/>
  <c r="R611" i="1"/>
  <c r="S611" i="1"/>
  <c r="R610" i="1"/>
  <c r="S610" i="1"/>
  <c r="R609" i="1"/>
  <c r="S609" i="1" s="1"/>
  <c r="R608" i="1"/>
  <c r="S608" i="1" s="1"/>
  <c r="T604" i="1"/>
  <c r="U604" i="1" s="1"/>
  <c r="R603" i="1"/>
  <c r="S603" i="1"/>
  <c r="R602" i="1"/>
  <c r="S602" i="1"/>
  <c r="R601" i="1"/>
  <c r="S601" i="1" s="1"/>
  <c r="R600" i="1"/>
  <c r="S600" i="1"/>
  <c r="R599" i="1"/>
  <c r="S599" i="1"/>
  <c r="T595" i="1"/>
  <c r="AC595" i="1" s="1"/>
  <c r="R594" i="1"/>
  <c r="S594" i="1"/>
  <c r="R588" i="1"/>
  <c r="S588" i="1"/>
  <c r="T571" i="1"/>
  <c r="U571" i="1"/>
  <c r="R568" i="1"/>
  <c r="S568" i="1"/>
  <c r="R565" i="1"/>
  <c r="S565" i="1"/>
  <c r="R561" i="1"/>
  <c r="S561" i="1" s="1"/>
  <c r="T559" i="1"/>
  <c r="R556" i="1"/>
  <c r="S556" i="1"/>
  <c r="R554" i="1"/>
  <c r="S554" i="1"/>
  <c r="T553" i="1"/>
  <c r="T552" i="1"/>
  <c r="AB552" i="1" s="1"/>
  <c r="T546" i="1"/>
  <c r="U546" i="1"/>
  <c r="R545" i="1"/>
  <c r="S545" i="1"/>
  <c r="T543" i="1"/>
  <c r="AB543" i="1" s="1"/>
  <c r="U543" i="1"/>
  <c r="T533" i="1"/>
  <c r="U533" i="1" s="1"/>
  <c r="V533" i="1"/>
  <c r="R531" i="1"/>
  <c r="S531" i="1"/>
  <c r="R529" i="1"/>
  <c r="S529" i="1"/>
  <c r="T517" i="1"/>
  <c r="U517" i="1" s="1"/>
  <c r="V517" i="1"/>
  <c r="V502" i="1"/>
  <c r="R481" i="1"/>
  <c r="S481" i="1"/>
  <c r="T472" i="1"/>
  <c r="AB472" i="1" s="1"/>
  <c r="R467" i="1"/>
  <c r="S467" i="1" s="1"/>
  <c r="R443" i="1"/>
  <c r="S443" i="1"/>
  <c r="R597" i="1"/>
  <c r="S597" i="1"/>
  <c r="R587" i="1"/>
  <c r="S587" i="1" s="1"/>
  <c r="R584" i="1"/>
  <c r="S584" i="1" s="1"/>
  <c r="R583" i="1"/>
  <c r="S583" i="1"/>
  <c r="R582" i="1"/>
  <c r="S582" i="1"/>
  <c r="T572" i="1"/>
  <c r="AC572" i="1"/>
  <c r="AD572" i="1" s="1"/>
  <c r="R569" i="1"/>
  <c r="S569" i="1" s="1"/>
  <c r="AB566" i="1"/>
  <c r="R566" i="1"/>
  <c r="S566" i="1"/>
  <c r="R560" i="1"/>
  <c r="S560" i="1" s="1"/>
  <c r="R553" i="1"/>
  <c r="S553" i="1" s="1"/>
  <c r="R546" i="1"/>
  <c r="S546" i="1"/>
  <c r="T537" i="1"/>
  <c r="U537" i="1"/>
  <c r="R536" i="1"/>
  <c r="S536" i="1"/>
  <c r="R534" i="1"/>
  <c r="S534" i="1" s="1"/>
  <c r="R510" i="1"/>
  <c r="S510" i="1"/>
  <c r="R506" i="1"/>
  <c r="S506" i="1"/>
  <c r="R504" i="1"/>
  <c r="S504" i="1"/>
  <c r="R503" i="1"/>
  <c r="S503" i="1" s="1"/>
  <c r="R485" i="1"/>
  <c r="S485" i="1"/>
  <c r="R453" i="1"/>
  <c r="S453" i="1"/>
  <c r="AA450" i="1"/>
  <c r="V259" i="1"/>
  <c r="R223" i="1"/>
  <c r="S223" i="1" s="1"/>
  <c r="AA172" i="1"/>
  <c r="R215" i="1"/>
  <c r="S215" i="1"/>
  <c r="V153" i="1"/>
  <c r="T511" i="1"/>
  <c r="U511" i="1"/>
  <c r="T509" i="1"/>
  <c r="U509" i="1" s="1"/>
  <c r="T476" i="1"/>
  <c r="U476" i="1"/>
  <c r="T474" i="1"/>
  <c r="U474" i="1"/>
  <c r="T450" i="1"/>
  <c r="V112" i="1"/>
  <c r="R542" i="1"/>
  <c r="S542" i="1" s="1"/>
  <c r="R538" i="1"/>
  <c r="S538" i="1"/>
  <c r="R530" i="1"/>
  <c r="S530" i="1"/>
  <c r="T519" i="1"/>
  <c r="R509" i="1"/>
  <c r="S509" i="1" s="1"/>
  <c r="R505" i="1"/>
  <c r="S505" i="1" s="1"/>
  <c r="T504" i="1"/>
  <c r="U504" i="1"/>
  <c r="T498" i="1"/>
  <c r="U498" i="1"/>
  <c r="T495" i="1"/>
  <c r="U495" i="1"/>
  <c r="T491" i="1"/>
  <c r="U491" i="1" s="1"/>
  <c r="R472" i="1"/>
  <c r="S472" i="1"/>
  <c r="R471" i="1"/>
  <c r="S471" i="1"/>
  <c r="T470" i="1"/>
  <c r="T457" i="1"/>
  <c r="R456" i="1"/>
  <c r="S456" i="1" s="1"/>
  <c r="T452" i="1"/>
  <c r="U452" i="1"/>
  <c r="R451" i="1"/>
  <c r="S451" i="1"/>
  <c r="R449" i="1"/>
  <c r="S449" i="1" s="1"/>
  <c r="T446" i="1"/>
  <c r="U446" i="1" s="1"/>
  <c r="R226" i="1"/>
  <c r="S226" i="1"/>
  <c r="AA165" i="1"/>
  <c r="V139" i="1"/>
  <c r="R114" i="1"/>
  <c r="S114" i="1"/>
  <c r="AA107" i="1"/>
  <c r="R107" i="1"/>
  <c r="S107" i="1"/>
  <c r="R80" i="1"/>
  <c r="S80" i="1"/>
  <c r="R79" i="1"/>
  <c r="S79" i="1"/>
  <c r="R57" i="1"/>
  <c r="S57" i="1" s="1"/>
  <c r="R47" i="1"/>
  <c r="S47" i="1"/>
  <c r="R29" i="1"/>
  <c r="S29" i="1"/>
  <c r="AA133" i="1"/>
  <c r="R156" i="1"/>
  <c r="S156" i="1"/>
  <c r="T105" i="1"/>
  <c r="U105" i="1" s="1"/>
  <c r="T96" i="1"/>
  <c r="R65" i="1"/>
  <c r="S65" i="1"/>
  <c r="R62" i="1"/>
  <c r="S62" i="1"/>
  <c r="R56" i="1"/>
  <c r="S56" i="1" s="1"/>
  <c r="U636" i="1"/>
  <c r="AC636" i="1"/>
  <c r="AD636" i="1"/>
  <c r="U635" i="1"/>
  <c r="AC635" i="1"/>
  <c r="AD635" i="1" s="1"/>
  <c r="AB635" i="1"/>
  <c r="U596" i="1"/>
  <c r="AB647" i="1"/>
  <c r="U624" i="1"/>
  <c r="AC624" i="1"/>
  <c r="AD624" i="1"/>
  <c r="AF624" i="1" s="1"/>
  <c r="U623" i="1"/>
  <c r="AB623" i="1"/>
  <c r="AC623" i="1"/>
  <c r="AD623" i="1"/>
  <c r="AF623" i="1"/>
  <c r="U616" i="1"/>
  <c r="AC616" i="1"/>
  <c r="AD616" i="1"/>
  <c r="U600" i="1"/>
  <c r="AG600" i="1" s="1"/>
  <c r="AH600" i="1" s="1"/>
  <c r="AC599" i="1"/>
  <c r="AD599" i="1"/>
  <c r="AC575" i="1"/>
  <c r="AD575" i="1" s="1"/>
  <c r="U556" i="1"/>
  <c r="AB556" i="1"/>
  <c r="AC556" i="1"/>
  <c r="AD556" i="1"/>
  <c r="AF556" i="1"/>
  <c r="U643" i="1"/>
  <c r="AC643" i="1"/>
  <c r="AD643" i="1" s="1"/>
  <c r="AB643" i="1"/>
  <c r="U639" i="1"/>
  <c r="AB639" i="1"/>
  <c r="AC639" i="1"/>
  <c r="AD639" i="1" s="1"/>
  <c r="AF639" i="1" s="1"/>
  <c r="U632" i="1"/>
  <c r="AC632" i="1"/>
  <c r="AD632" i="1" s="1"/>
  <c r="AF632" i="1"/>
  <c r="AB626" i="1"/>
  <c r="AB618" i="1"/>
  <c r="AB611" i="1"/>
  <c r="AB603" i="1"/>
  <c r="U554" i="1"/>
  <c r="V456" i="1"/>
  <c r="T456" i="1"/>
  <c r="U456" i="1"/>
  <c r="AB644" i="1"/>
  <c r="AB636" i="1"/>
  <c r="AB567" i="1"/>
  <c r="T532" i="1"/>
  <c r="V532" i="1"/>
  <c r="T529" i="1"/>
  <c r="U529" i="1" s="1"/>
  <c r="V529" i="1"/>
  <c r="V116" i="1"/>
  <c r="V634" i="1"/>
  <c r="AB632" i="1"/>
  <c r="V626" i="1"/>
  <c r="AB616" i="1"/>
  <c r="T607" i="1"/>
  <c r="AC576" i="1"/>
  <c r="AD576" i="1"/>
  <c r="AF576" i="1"/>
  <c r="AG576" i="1"/>
  <c r="AH576" i="1"/>
  <c r="AB565" i="1"/>
  <c r="V544" i="1"/>
  <c r="V530" i="1"/>
  <c r="T524" i="1"/>
  <c r="U524" i="1"/>
  <c r="V524" i="1"/>
  <c r="T521" i="1"/>
  <c r="V521" i="1"/>
  <c r="T512" i="1"/>
  <c r="U512" i="1"/>
  <c r="V471" i="1"/>
  <c r="T157" i="1"/>
  <c r="U157" i="1"/>
  <c r="V157" i="1"/>
  <c r="V114" i="1"/>
  <c r="AB630" i="1"/>
  <c r="AB622" i="1"/>
  <c r="AB563" i="1"/>
  <c r="U562" i="1"/>
  <c r="AC562" i="1"/>
  <c r="AD562" i="1"/>
  <c r="AF562" i="1"/>
  <c r="AG562" i="1"/>
  <c r="AH562" i="1"/>
  <c r="V505" i="1"/>
  <c r="T505" i="1"/>
  <c r="U505" i="1" s="1"/>
  <c r="V488" i="1"/>
  <c r="T488" i="1"/>
  <c r="U488" i="1"/>
  <c r="V467" i="1"/>
  <c r="T467" i="1"/>
  <c r="U467" i="1"/>
  <c r="V449" i="1"/>
  <c r="V647" i="1"/>
  <c r="V639" i="1"/>
  <c r="V631" i="1"/>
  <c r="V623" i="1"/>
  <c r="V615" i="1"/>
  <c r="AB604" i="1"/>
  <c r="V599" i="1"/>
  <c r="AC563" i="1"/>
  <c r="AD563" i="1" s="1"/>
  <c r="AF563" i="1" s="1"/>
  <c r="AC551" i="1"/>
  <c r="AD551" i="1"/>
  <c r="AF551" i="1"/>
  <c r="AG551" i="1" s="1"/>
  <c r="AH551" i="1" s="1"/>
  <c r="AB540" i="1"/>
  <c r="AC540" i="1"/>
  <c r="AD540" i="1" s="1"/>
  <c r="V499" i="1"/>
  <c r="T499" i="1"/>
  <c r="U499" i="1"/>
  <c r="V482" i="1"/>
  <c r="T482" i="1"/>
  <c r="V277" i="1"/>
  <c r="V642" i="1"/>
  <c r="V640" i="1"/>
  <c r="V632" i="1"/>
  <c r="V624" i="1"/>
  <c r="AB624" i="1"/>
  <c r="V618" i="1"/>
  <c r="V616" i="1"/>
  <c r="V610" i="1"/>
  <c r="V608" i="1"/>
  <c r="V602" i="1"/>
  <c r="V600" i="1"/>
  <c r="AB561" i="1"/>
  <c r="AC558" i="1"/>
  <c r="AD558" i="1"/>
  <c r="V556" i="1"/>
  <c r="V484" i="1"/>
  <c r="T478" i="1"/>
  <c r="U478" i="1" s="1"/>
  <c r="V453" i="1"/>
  <c r="T453" i="1"/>
  <c r="R646" i="1"/>
  <c r="S646" i="1" s="1"/>
  <c r="R638" i="1"/>
  <c r="S638" i="1"/>
  <c r="R630" i="1"/>
  <c r="S630" i="1" s="1"/>
  <c r="R622" i="1"/>
  <c r="S622" i="1"/>
  <c r="R614" i="1"/>
  <c r="S614" i="1"/>
  <c r="R606" i="1"/>
  <c r="S606" i="1"/>
  <c r="R598" i="1"/>
  <c r="S598" i="1" s="1"/>
  <c r="V597" i="1"/>
  <c r="AD595" i="1"/>
  <c r="T592" i="1"/>
  <c r="AC592" i="1" s="1"/>
  <c r="AD592" i="1" s="1"/>
  <c r="T580" i="1"/>
  <c r="U580" i="1"/>
  <c r="V568" i="1"/>
  <c r="R564" i="1"/>
  <c r="S564" i="1"/>
  <c r="AB562" i="1"/>
  <c r="R562" i="1"/>
  <c r="S562" i="1"/>
  <c r="T560" i="1"/>
  <c r="T557" i="1"/>
  <c r="R555" i="1"/>
  <c r="S555" i="1"/>
  <c r="V551" i="1"/>
  <c r="T550" i="1"/>
  <c r="AB548" i="1"/>
  <c r="AC548" i="1"/>
  <c r="AD548" i="1" s="1"/>
  <c r="V537" i="1"/>
  <c r="T535" i="1"/>
  <c r="AB535" i="1"/>
  <c r="V527" i="1"/>
  <c r="V525" i="1"/>
  <c r="V522" i="1"/>
  <c r="R522" i="1"/>
  <c r="S522" i="1" s="1"/>
  <c r="R520" i="1"/>
  <c r="S520" i="1"/>
  <c r="T518" i="1"/>
  <c r="U518" i="1"/>
  <c r="R517" i="1"/>
  <c r="S517" i="1"/>
  <c r="T516" i="1"/>
  <c r="V516" i="1"/>
  <c r="V513" i="1"/>
  <c r="R507" i="1"/>
  <c r="S507" i="1"/>
  <c r="V503" i="1"/>
  <c r="T503" i="1"/>
  <c r="U503" i="1"/>
  <c r="S500" i="1"/>
  <c r="R487" i="1"/>
  <c r="S487" i="1" s="1"/>
  <c r="V486" i="1"/>
  <c r="T486" i="1"/>
  <c r="AC486" i="1"/>
  <c r="AD486" i="1" s="1"/>
  <c r="U486" i="1"/>
  <c r="T480" i="1"/>
  <c r="U480" i="1" s="1"/>
  <c r="R480" i="1"/>
  <c r="S480" i="1"/>
  <c r="R477" i="1"/>
  <c r="S477" i="1"/>
  <c r="V473" i="1"/>
  <c r="T473" i="1"/>
  <c r="U473" i="1"/>
  <c r="R470" i="1"/>
  <c r="S470" i="1" s="1"/>
  <c r="T465" i="1"/>
  <c r="U465" i="1"/>
  <c r="T462" i="1"/>
  <c r="U462" i="1"/>
  <c r="T461" i="1"/>
  <c r="V451" i="1"/>
  <c r="T451" i="1"/>
  <c r="R429" i="1"/>
  <c r="S429" i="1"/>
  <c r="R413" i="1"/>
  <c r="S413" i="1"/>
  <c r="V285" i="1"/>
  <c r="T285" i="1"/>
  <c r="R192" i="1"/>
  <c r="S192" i="1" s="1"/>
  <c r="R596" i="1"/>
  <c r="S596" i="1"/>
  <c r="R559" i="1"/>
  <c r="S559" i="1" s="1"/>
  <c r="AB558" i="1"/>
  <c r="R558" i="1"/>
  <c r="S558" i="1" s="1"/>
  <c r="R557" i="1"/>
  <c r="S557" i="1"/>
  <c r="AB551" i="1"/>
  <c r="R551" i="1"/>
  <c r="S551" i="1"/>
  <c r="AB550" i="1"/>
  <c r="R550" i="1"/>
  <c r="S550" i="1" s="1"/>
  <c r="AB549" i="1"/>
  <c r="R549" i="1"/>
  <c r="S549" i="1"/>
  <c r="AA546" i="1"/>
  <c r="AB546" i="1"/>
  <c r="AC546" i="1"/>
  <c r="AD546" i="1" s="1"/>
  <c r="AF546" i="1" s="1"/>
  <c r="R544" i="1"/>
  <c r="S544" i="1"/>
  <c r="AC543" i="1"/>
  <c r="AD543" i="1" s="1"/>
  <c r="R543" i="1"/>
  <c r="S543" i="1"/>
  <c r="R541" i="1"/>
  <c r="S541" i="1" s="1"/>
  <c r="T536" i="1"/>
  <c r="R535" i="1"/>
  <c r="S535" i="1"/>
  <c r="R532" i="1"/>
  <c r="S532" i="1" s="1"/>
  <c r="T531" i="1"/>
  <c r="AB531" i="1" s="1"/>
  <c r="T528" i="1"/>
  <c r="AB527" i="1"/>
  <c r="R527" i="1"/>
  <c r="S527" i="1"/>
  <c r="R524" i="1"/>
  <c r="S524" i="1" s="1"/>
  <c r="T523" i="1"/>
  <c r="AB523" i="1" s="1"/>
  <c r="T520" i="1"/>
  <c r="U520" i="1"/>
  <c r="R519" i="1"/>
  <c r="S519" i="1"/>
  <c r="R516" i="1"/>
  <c r="S516" i="1" s="1"/>
  <c r="R515" i="1"/>
  <c r="S515" i="1" s="1"/>
  <c r="R513" i="1"/>
  <c r="S513" i="1"/>
  <c r="R511" i="1"/>
  <c r="S511" i="1"/>
  <c r="R497" i="1"/>
  <c r="S497" i="1" s="1"/>
  <c r="R495" i="1"/>
  <c r="S495" i="1"/>
  <c r="R493" i="1"/>
  <c r="S493" i="1"/>
  <c r="S491" i="1"/>
  <c r="R488" i="1"/>
  <c r="S488" i="1"/>
  <c r="S486" i="1"/>
  <c r="R484" i="1"/>
  <c r="S484" i="1"/>
  <c r="S482" i="1"/>
  <c r="AA465" i="1"/>
  <c r="AB465" i="1"/>
  <c r="AC465" i="1"/>
  <c r="AD465" i="1"/>
  <c r="R461" i="1"/>
  <c r="S461" i="1"/>
  <c r="R459" i="1"/>
  <c r="S459" i="1"/>
  <c r="R455" i="1"/>
  <c r="S455" i="1"/>
  <c r="R450" i="1"/>
  <c r="S450" i="1" s="1"/>
  <c r="R433" i="1"/>
  <c r="S433" i="1"/>
  <c r="R425" i="1"/>
  <c r="S425" i="1"/>
  <c r="R409" i="1"/>
  <c r="S409" i="1"/>
  <c r="R393" i="1"/>
  <c r="S393" i="1" s="1"/>
  <c r="V281" i="1"/>
  <c r="V257" i="1"/>
  <c r="V142" i="1"/>
  <c r="V88" i="1"/>
  <c r="AA218" i="1"/>
  <c r="V154" i="1"/>
  <c r="V102" i="1"/>
  <c r="AA452" i="1"/>
  <c r="AB452" i="1" s="1"/>
  <c r="R452" i="1"/>
  <c r="S452" i="1"/>
  <c r="AB448" i="1"/>
  <c r="R448" i="1"/>
  <c r="S448" i="1" s="1"/>
  <c r="R444" i="1"/>
  <c r="S444" i="1" s="1"/>
  <c r="R440" i="1"/>
  <c r="S440" i="1"/>
  <c r="R436" i="1"/>
  <c r="S436" i="1"/>
  <c r="R435" i="1"/>
  <c r="S435" i="1" s="1"/>
  <c r="R431" i="1"/>
  <c r="S431" i="1" s="1"/>
  <c r="R427" i="1"/>
  <c r="S427" i="1"/>
  <c r="R423" i="1"/>
  <c r="S423" i="1"/>
  <c r="R419" i="1"/>
  <c r="S419" i="1"/>
  <c r="R415" i="1"/>
  <c r="S415" i="1" s="1"/>
  <c r="R411" i="1"/>
  <c r="S411" i="1"/>
  <c r="S403" i="1"/>
  <c r="R399" i="1"/>
  <c r="S399" i="1"/>
  <c r="S395" i="1"/>
  <c r="R203" i="1"/>
  <c r="S203" i="1" s="1"/>
  <c r="T156" i="1"/>
  <c r="V156" i="1"/>
  <c r="V143" i="1"/>
  <c r="R137" i="1"/>
  <c r="S137" i="1"/>
  <c r="V22" i="1"/>
  <c r="AA120" i="1"/>
  <c r="V115" i="1"/>
  <c r="AA114" i="1"/>
  <c r="V101" i="1"/>
  <c r="R209" i="1"/>
  <c r="S209" i="1"/>
  <c r="R205" i="1"/>
  <c r="S205" i="1"/>
  <c r="T159" i="1"/>
  <c r="U159" i="1" s="1"/>
  <c r="AA144" i="1"/>
  <c r="T144" i="1"/>
  <c r="T117" i="1"/>
  <c r="U117" i="1"/>
  <c r="V117" i="1"/>
  <c r="R116" i="1"/>
  <c r="S116" i="1"/>
  <c r="T66" i="1"/>
  <c r="V66" i="1"/>
  <c r="R127" i="1"/>
  <c r="S127" i="1"/>
  <c r="R108" i="1"/>
  <c r="S108" i="1"/>
  <c r="T97" i="1"/>
  <c r="U97" i="1"/>
  <c r="T92" i="1"/>
  <c r="U92" i="1" s="1"/>
  <c r="T81" i="1"/>
  <c r="U81" i="1"/>
  <c r="T84" i="1"/>
  <c r="U84" i="1" s="1"/>
  <c r="V84" i="1"/>
  <c r="V56" i="1"/>
  <c r="AA38" i="1"/>
  <c r="AA56" i="1"/>
  <c r="T64" i="1"/>
  <c r="T61" i="1"/>
  <c r="T60" i="1"/>
  <c r="U60" i="1" s="1"/>
  <c r="AA59" i="1"/>
  <c r="AG970" i="1"/>
  <c r="AH970" i="1" s="1"/>
  <c r="AC996" i="1"/>
  <c r="AD996" i="1" s="1"/>
  <c r="AC993" i="1"/>
  <c r="AD993" i="1"/>
  <c r="AC992" i="1"/>
  <c r="AD992" i="1"/>
  <c r="AC980" i="1"/>
  <c r="AD980" i="1" s="1"/>
  <c r="AC973" i="1"/>
  <c r="AD973" i="1" s="1"/>
  <c r="AC971" i="1"/>
  <c r="AD971" i="1" s="1"/>
  <c r="AC963" i="1"/>
  <c r="AD963" i="1"/>
  <c r="T822" i="1"/>
  <c r="AB822" i="1"/>
  <c r="T814" i="1"/>
  <c r="AB814" i="1"/>
  <c r="T798" i="1"/>
  <c r="AB798" i="1"/>
  <c r="T794" i="1"/>
  <c r="AB794" i="1"/>
  <c r="AF746" i="1"/>
  <c r="AF742" i="1"/>
  <c r="AF731" i="1"/>
  <c r="AG731" i="1" s="1"/>
  <c r="AH731" i="1" s="1"/>
  <c r="AC724" i="1"/>
  <c r="AD724" i="1" s="1"/>
  <c r="AC708" i="1"/>
  <c r="AD708" i="1" s="1"/>
  <c r="U708" i="1"/>
  <c r="AC700" i="1"/>
  <c r="AD700" i="1" s="1"/>
  <c r="U700" i="1"/>
  <c r="AC692" i="1"/>
  <c r="AD692" i="1"/>
  <c r="AF692" i="1" s="1"/>
  <c r="U692" i="1"/>
  <c r="AG692" i="1" s="1"/>
  <c r="AH692" i="1" s="1"/>
  <c r="AC676" i="1"/>
  <c r="AD676" i="1"/>
  <c r="U676" i="1"/>
  <c r="AC668" i="1"/>
  <c r="AD668" i="1"/>
  <c r="U668" i="1"/>
  <c r="U572" i="1"/>
  <c r="V904" i="1"/>
  <c r="T904" i="1"/>
  <c r="AB904" i="1" s="1"/>
  <c r="V901" i="1"/>
  <c r="V898" i="1"/>
  <c r="T898" i="1"/>
  <c r="V896" i="1"/>
  <c r="V890" i="1"/>
  <c r="V883" i="1"/>
  <c r="T883" i="1"/>
  <c r="AB883" i="1"/>
  <c r="V882" i="1"/>
  <c r="T882" i="1"/>
  <c r="V881" i="1"/>
  <c r="T881" i="1"/>
  <c r="V879" i="1"/>
  <c r="T879" i="1"/>
  <c r="V878" i="1"/>
  <c r="T878" i="1"/>
  <c r="V877" i="1"/>
  <c r="T877" i="1"/>
  <c r="V876" i="1"/>
  <c r="T876" i="1"/>
  <c r="V874" i="1"/>
  <c r="T874" i="1"/>
  <c r="AB874" i="1" s="1"/>
  <c r="V873" i="1"/>
  <c r="T873" i="1"/>
  <c r="V872" i="1"/>
  <c r="T872" i="1"/>
  <c r="AB872" i="1" s="1"/>
  <c r="V871" i="1"/>
  <c r="T871" i="1"/>
  <c r="V870" i="1"/>
  <c r="T870" i="1"/>
  <c r="AB870" i="1"/>
  <c r="V869" i="1"/>
  <c r="T869" i="1"/>
  <c r="V868" i="1"/>
  <c r="V867" i="1"/>
  <c r="T867" i="1"/>
  <c r="V866" i="1"/>
  <c r="T866" i="1"/>
  <c r="V865" i="1"/>
  <c r="T865" i="1"/>
  <c r="V864" i="1"/>
  <c r="T864" i="1"/>
  <c r="AB864" i="1" s="1"/>
  <c r="V862" i="1"/>
  <c r="T862" i="1"/>
  <c r="V861" i="1"/>
  <c r="T861" i="1"/>
  <c r="V860" i="1"/>
  <c r="T860" i="1"/>
  <c r="V859" i="1"/>
  <c r="T859" i="1"/>
  <c r="T858" i="1"/>
  <c r="AB858" i="1"/>
  <c r="V857" i="1"/>
  <c r="T857" i="1"/>
  <c r="V855" i="1"/>
  <c r="T855" i="1"/>
  <c r="V854" i="1"/>
  <c r="T854" i="1"/>
  <c r="AB854" i="1"/>
  <c r="V853" i="1"/>
  <c r="T853" i="1"/>
  <c r="V851" i="1"/>
  <c r="T851" i="1"/>
  <c r="U851" i="1" s="1"/>
  <c r="V850" i="1"/>
  <c r="T850" i="1"/>
  <c r="AB850" i="1"/>
  <c r="V849" i="1"/>
  <c r="T849" i="1"/>
  <c r="V848" i="1"/>
  <c r="T848" i="1"/>
  <c r="V847" i="1"/>
  <c r="T847" i="1"/>
  <c r="AC847" i="1" s="1"/>
  <c r="AD847" i="1" s="1"/>
  <c r="AF847" i="1" s="1"/>
  <c r="V846" i="1"/>
  <c r="T846" i="1"/>
  <c r="V845" i="1"/>
  <c r="T845" i="1"/>
  <c r="V844" i="1"/>
  <c r="T844" i="1"/>
  <c r="V843" i="1"/>
  <c r="T843" i="1"/>
  <c r="V842" i="1"/>
  <c r="V841" i="1"/>
  <c r="T841" i="1"/>
  <c r="V840" i="1"/>
  <c r="T840" i="1"/>
  <c r="V839" i="1"/>
  <c r="T839" i="1"/>
  <c r="AB839" i="1" s="1"/>
  <c r="V838" i="1"/>
  <c r="T838" i="1"/>
  <c r="AB838" i="1"/>
  <c r="V837" i="1"/>
  <c r="T837" i="1"/>
  <c r="V836" i="1"/>
  <c r="T836" i="1"/>
  <c r="V835" i="1"/>
  <c r="T835" i="1"/>
  <c r="V834" i="1"/>
  <c r="T834" i="1"/>
  <c r="V833" i="1"/>
  <c r="V832" i="1"/>
  <c r="T832" i="1"/>
  <c r="V831" i="1"/>
  <c r="V830" i="1"/>
  <c r="T830" i="1"/>
  <c r="AB830" i="1"/>
  <c r="V829" i="1"/>
  <c r="T829" i="1"/>
  <c r="V828" i="1"/>
  <c r="T828" i="1"/>
  <c r="V827" i="1"/>
  <c r="T827" i="1"/>
  <c r="V826" i="1"/>
  <c r="T826" i="1"/>
  <c r="AB826" i="1"/>
  <c r="V825" i="1"/>
  <c r="T825" i="1"/>
  <c r="V824" i="1"/>
  <c r="T824" i="1"/>
  <c r="T823" i="1"/>
  <c r="AB823" i="1" s="1"/>
  <c r="T819" i="1"/>
  <c r="AB819" i="1" s="1"/>
  <c r="T815" i="1"/>
  <c r="AB815" i="1" s="1"/>
  <c r="AB811" i="1"/>
  <c r="T811" i="1"/>
  <c r="T807" i="1"/>
  <c r="AB807" i="1" s="1"/>
  <c r="AB803" i="1"/>
  <c r="T803" i="1"/>
  <c r="T799" i="1"/>
  <c r="AB799" i="1" s="1"/>
  <c r="AB795" i="1"/>
  <c r="T795" i="1"/>
  <c r="T791" i="1"/>
  <c r="AB791" i="1" s="1"/>
  <c r="AF783" i="1"/>
  <c r="AG783" i="1"/>
  <c r="AH783" i="1" s="1"/>
  <c r="AF779" i="1"/>
  <c r="AF775" i="1"/>
  <c r="AG775" i="1" s="1"/>
  <c r="AH775" i="1" s="1"/>
  <c r="AF767" i="1"/>
  <c r="AG767" i="1"/>
  <c r="AH767" i="1" s="1"/>
  <c r="AF747" i="1"/>
  <c r="AF730" i="1"/>
  <c r="AF659" i="1"/>
  <c r="AG659" i="1" s="1"/>
  <c r="AH659" i="1" s="1"/>
  <c r="AF651" i="1"/>
  <c r="AG651" i="1"/>
  <c r="AH651" i="1"/>
  <c r="AF635" i="1"/>
  <c r="AF616" i="1"/>
  <c r="AG616" i="1"/>
  <c r="AH616" i="1" s="1"/>
  <c r="AF595" i="1"/>
  <c r="T810" i="1"/>
  <c r="T806" i="1"/>
  <c r="AB806" i="1"/>
  <c r="T802" i="1"/>
  <c r="AB802" i="1" s="1"/>
  <c r="AF778" i="1"/>
  <c r="AF774" i="1"/>
  <c r="AG774" i="1" s="1"/>
  <c r="AH774" i="1" s="1"/>
  <c r="AF770" i="1"/>
  <c r="V958" i="1"/>
  <c r="T958" i="1"/>
  <c r="V957" i="1"/>
  <c r="T957" i="1"/>
  <c r="V956" i="1"/>
  <c r="T956" i="1"/>
  <c r="V955" i="1"/>
  <c r="T955" i="1"/>
  <c r="V954" i="1"/>
  <c r="T954" i="1"/>
  <c r="V952" i="1"/>
  <c r="T952" i="1"/>
  <c r="V951" i="1"/>
  <c r="T951" i="1"/>
  <c r="V948" i="1"/>
  <c r="T948" i="1"/>
  <c r="AB948" i="1"/>
  <c r="V946" i="1"/>
  <c r="V945" i="1"/>
  <c r="T945" i="1"/>
  <c r="AB945" i="1" s="1"/>
  <c r="V939" i="1"/>
  <c r="T939" i="1"/>
  <c r="V934" i="1"/>
  <c r="T934" i="1"/>
  <c r="V926" i="1"/>
  <c r="T926" i="1"/>
  <c r="V924" i="1"/>
  <c r="V920" i="1"/>
  <c r="T920" i="1"/>
  <c r="AB920" i="1"/>
  <c r="V919" i="1"/>
  <c r="T919" i="1"/>
  <c r="U919" i="1" s="1"/>
  <c r="T917" i="1"/>
  <c r="V916" i="1"/>
  <c r="T913" i="1"/>
  <c r="V910" i="1"/>
  <c r="T910" i="1"/>
  <c r="U910" i="1" s="1"/>
  <c r="V907" i="1"/>
  <c r="T907" i="1"/>
  <c r="V906" i="1"/>
  <c r="V902" i="1"/>
  <c r="T902" i="1"/>
  <c r="AB902" i="1"/>
  <c r="V899" i="1"/>
  <c r="V895" i="1"/>
  <c r="T895" i="1"/>
  <c r="V893" i="1"/>
  <c r="T893" i="1"/>
  <c r="AB893" i="1"/>
  <c r="V892" i="1"/>
  <c r="T892" i="1"/>
  <c r="V891" i="1"/>
  <c r="T891" i="1"/>
  <c r="V889" i="1"/>
  <c r="T889" i="1"/>
  <c r="V888" i="1"/>
  <c r="T888" i="1"/>
  <c r="AB888" i="1"/>
  <c r="V887" i="1"/>
  <c r="T887" i="1"/>
  <c r="AB887" i="1"/>
  <c r="V885" i="1"/>
  <c r="T885" i="1"/>
  <c r="AB885" i="1"/>
  <c r="AB996" i="1"/>
  <c r="AB989" i="1"/>
  <c r="AB981" i="1"/>
  <c r="AB980" i="1"/>
  <c r="AB970" i="1"/>
  <c r="AB965" i="1"/>
  <c r="AB907" i="1"/>
  <c r="AB898" i="1"/>
  <c r="AB882" i="1"/>
  <c r="AB881" i="1"/>
  <c r="AB879" i="1"/>
  <c r="AB871" i="1"/>
  <c r="AB869" i="1"/>
  <c r="AB861" i="1"/>
  <c r="AB860" i="1"/>
  <c r="AB855" i="1"/>
  <c r="AB851" i="1"/>
  <c r="AB849" i="1"/>
  <c r="AB848" i="1"/>
  <c r="AB847" i="1"/>
  <c r="AB841" i="1"/>
  <c r="AB837" i="1"/>
  <c r="AB829" i="1"/>
  <c r="AB828" i="1"/>
  <c r="AB827" i="1"/>
  <c r="AB824" i="1"/>
  <c r="T820" i="1"/>
  <c r="AB820" i="1" s="1"/>
  <c r="T816" i="1"/>
  <c r="AB816" i="1" s="1"/>
  <c r="AB812" i="1"/>
  <c r="T812" i="1"/>
  <c r="AB808" i="1"/>
  <c r="T808" i="1"/>
  <c r="T804" i="1"/>
  <c r="AB804" i="1" s="1"/>
  <c r="T800" i="1"/>
  <c r="AB800" i="1" s="1"/>
  <c r="T796" i="1"/>
  <c r="AB796" i="1" s="1"/>
  <c r="AB792" i="1"/>
  <c r="T792" i="1"/>
  <c r="T788" i="1"/>
  <c r="AB788" i="1" s="1"/>
  <c r="AF784" i="1"/>
  <c r="AF772" i="1"/>
  <c r="AF768" i="1"/>
  <c r="AF752" i="1"/>
  <c r="AF744" i="1"/>
  <c r="AF733" i="1"/>
  <c r="AC728" i="1"/>
  <c r="AD728" i="1"/>
  <c r="U728" i="1"/>
  <c r="AC720" i="1"/>
  <c r="AD720" i="1"/>
  <c r="U720" i="1"/>
  <c r="AC712" i="1"/>
  <c r="AD712" i="1"/>
  <c r="U712" i="1"/>
  <c r="AC704" i="1"/>
  <c r="AD704" i="1"/>
  <c r="U704" i="1"/>
  <c r="AG704" i="1" s="1"/>
  <c r="AH704" i="1" s="1"/>
  <c r="AC696" i="1"/>
  <c r="AD696" i="1" s="1"/>
  <c r="AC688" i="1"/>
  <c r="AD688" i="1"/>
  <c r="U688" i="1"/>
  <c r="U588" i="1"/>
  <c r="AC588" i="1"/>
  <c r="AD588" i="1"/>
  <c r="T585" i="1"/>
  <c r="AC987" i="1"/>
  <c r="AD987" i="1" s="1"/>
  <c r="T790" i="1"/>
  <c r="AF750" i="1"/>
  <c r="AG750" i="1" s="1"/>
  <c r="AH750" i="1" s="1"/>
  <c r="V959" i="1"/>
  <c r="T959" i="1"/>
  <c r="V949" i="1"/>
  <c r="T949" i="1"/>
  <c r="V947" i="1"/>
  <c r="T947" i="1"/>
  <c r="V944" i="1"/>
  <c r="T944" i="1"/>
  <c r="V943" i="1"/>
  <c r="T943" i="1"/>
  <c r="V942" i="1"/>
  <c r="V941" i="1"/>
  <c r="T941" i="1"/>
  <c r="U941" i="1" s="1"/>
  <c r="V937" i="1"/>
  <c r="T937" i="1"/>
  <c r="V936" i="1"/>
  <c r="T936" i="1"/>
  <c r="V933" i="1"/>
  <c r="V931" i="1"/>
  <c r="T931" i="1"/>
  <c r="V930" i="1"/>
  <c r="T930" i="1"/>
  <c r="AC930" i="1" s="1"/>
  <c r="AD930" i="1" s="1"/>
  <c r="V929" i="1"/>
  <c r="V928" i="1"/>
  <c r="V927" i="1"/>
  <c r="T927" i="1"/>
  <c r="V925" i="1"/>
  <c r="T925" i="1"/>
  <c r="AB925" i="1" s="1"/>
  <c r="V923" i="1"/>
  <c r="T923" i="1"/>
  <c r="V922" i="1"/>
  <c r="T922" i="1"/>
  <c r="V915" i="1"/>
  <c r="T915" i="1"/>
  <c r="V912" i="1"/>
  <c r="T912" i="1"/>
  <c r="U912" i="1" s="1"/>
  <c r="V911" i="1"/>
  <c r="T911" i="1"/>
  <c r="V909" i="1"/>
  <c r="T909" i="1"/>
  <c r="V908" i="1"/>
  <c r="T908" i="1"/>
  <c r="AB908" i="1"/>
  <c r="V900" i="1"/>
  <c r="T900" i="1"/>
  <c r="AB900" i="1"/>
  <c r="V897" i="1"/>
  <c r="T897" i="1"/>
  <c r="V894" i="1"/>
  <c r="T894" i="1"/>
  <c r="AB894" i="1"/>
  <c r="T886" i="1"/>
  <c r="AB886" i="1" s="1"/>
  <c r="V884" i="1"/>
  <c r="T884" i="1"/>
  <c r="AB992" i="1"/>
  <c r="AB991" i="1"/>
  <c r="AB987" i="1"/>
  <c r="T821" i="1"/>
  <c r="AB821" i="1"/>
  <c r="T817" i="1"/>
  <c r="T813" i="1"/>
  <c r="AB813" i="1"/>
  <c r="T809" i="1"/>
  <c r="T805" i="1"/>
  <c r="T801" i="1"/>
  <c r="T797" i="1"/>
  <c r="AB797" i="1"/>
  <c r="T793" i="1"/>
  <c r="T789" i="1"/>
  <c r="AB789" i="1"/>
  <c r="AF785" i="1"/>
  <c r="AF777" i="1"/>
  <c r="AF769" i="1"/>
  <c r="AF761" i="1"/>
  <c r="AH761" i="1"/>
  <c r="AF757" i="1"/>
  <c r="AG757" i="1" s="1"/>
  <c r="AF745" i="1"/>
  <c r="AG745" i="1" s="1"/>
  <c r="AH745" i="1" s="1"/>
  <c r="AB728" i="1"/>
  <c r="AC727" i="1"/>
  <c r="AD727" i="1" s="1"/>
  <c r="AF727" i="1" s="1"/>
  <c r="U727" i="1"/>
  <c r="AB724" i="1"/>
  <c r="AB720" i="1"/>
  <c r="AC719" i="1"/>
  <c r="AD719" i="1" s="1"/>
  <c r="AF719" i="1" s="1"/>
  <c r="U719" i="1"/>
  <c r="AC715" i="1"/>
  <c r="AD715" i="1" s="1"/>
  <c r="U715" i="1"/>
  <c r="AB712" i="1"/>
  <c r="AC711" i="1"/>
  <c r="AD711" i="1"/>
  <c r="AF711" i="1" s="1"/>
  <c r="U711" i="1"/>
  <c r="AB708" i="1"/>
  <c r="AC707" i="1"/>
  <c r="AD707" i="1" s="1"/>
  <c r="U707" i="1"/>
  <c r="AB704" i="1"/>
  <c r="AC703" i="1"/>
  <c r="AD703" i="1"/>
  <c r="U703" i="1"/>
  <c r="AG703" i="1" s="1"/>
  <c r="AH703" i="1" s="1"/>
  <c r="AB700" i="1"/>
  <c r="AC699" i="1"/>
  <c r="AD699" i="1" s="1"/>
  <c r="U699" i="1"/>
  <c r="AB692" i="1"/>
  <c r="AC691" i="1"/>
  <c r="AD691" i="1" s="1"/>
  <c r="U691" i="1"/>
  <c r="AB688" i="1"/>
  <c r="AC687" i="1"/>
  <c r="AD687" i="1"/>
  <c r="U687" i="1"/>
  <c r="AC683" i="1"/>
  <c r="AD683" i="1" s="1"/>
  <c r="U683" i="1"/>
  <c r="AB680" i="1"/>
  <c r="AC679" i="1"/>
  <c r="AD679" i="1" s="1"/>
  <c r="AB676" i="1"/>
  <c r="AC675" i="1"/>
  <c r="AD675" i="1" s="1"/>
  <c r="U675" i="1"/>
  <c r="AB672" i="1"/>
  <c r="AC671" i="1"/>
  <c r="AD671" i="1" s="1"/>
  <c r="U671" i="1"/>
  <c r="AB668" i="1"/>
  <c r="AC667" i="1"/>
  <c r="AD667" i="1" s="1"/>
  <c r="U667" i="1"/>
  <c r="U661" i="1"/>
  <c r="AC661" i="1"/>
  <c r="AD661" i="1" s="1"/>
  <c r="U653" i="1"/>
  <c r="U645" i="1"/>
  <c r="AC645" i="1"/>
  <c r="AD645" i="1"/>
  <c r="U637" i="1"/>
  <c r="AC637" i="1"/>
  <c r="AD637" i="1"/>
  <c r="U621" i="1"/>
  <c r="AC621" i="1"/>
  <c r="AD621" i="1"/>
  <c r="U613" i="1"/>
  <c r="AC613" i="1"/>
  <c r="AD613" i="1" s="1"/>
  <c r="U605" i="1"/>
  <c r="AC605" i="1"/>
  <c r="AD605" i="1"/>
  <c r="U597" i="1"/>
  <c r="AC597" i="1"/>
  <c r="AD597" i="1"/>
  <c r="T581" i="1"/>
  <c r="V787" i="1"/>
  <c r="V786" i="1"/>
  <c r="AB786" i="1"/>
  <c r="V785" i="1"/>
  <c r="AB785" i="1"/>
  <c r="V784" i="1"/>
  <c r="AB784" i="1"/>
  <c r="V783" i="1"/>
  <c r="AB783" i="1"/>
  <c r="V782" i="1"/>
  <c r="AB782" i="1"/>
  <c r="V781" i="1"/>
  <c r="AB781" i="1"/>
  <c r="V780" i="1"/>
  <c r="AB780" i="1"/>
  <c r="V779" i="1"/>
  <c r="AB779" i="1"/>
  <c r="V778" i="1"/>
  <c r="AB778" i="1"/>
  <c r="V777" i="1"/>
  <c r="AB777" i="1"/>
  <c r="V776" i="1"/>
  <c r="V775" i="1"/>
  <c r="AB775" i="1"/>
  <c r="V774" i="1"/>
  <c r="AB774" i="1"/>
  <c r="V773" i="1"/>
  <c r="V772" i="1"/>
  <c r="AB772" i="1"/>
  <c r="V771" i="1"/>
  <c r="AB771" i="1"/>
  <c r="V770" i="1"/>
  <c r="AB770" i="1"/>
  <c r="V769" i="1"/>
  <c r="AB769" i="1"/>
  <c r="V768" i="1"/>
  <c r="AB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V753" i="1"/>
  <c r="V752" i="1"/>
  <c r="AB752" i="1"/>
  <c r="V751" i="1"/>
  <c r="V750" i="1"/>
  <c r="AB750" i="1"/>
  <c r="V749" i="1"/>
  <c r="AB749" i="1"/>
  <c r="V748" i="1"/>
  <c r="V747" i="1"/>
  <c r="AB747" i="1"/>
  <c r="V746" i="1"/>
  <c r="AB746" i="1"/>
  <c r="V745" i="1"/>
  <c r="AB745" i="1"/>
  <c r="V744" i="1"/>
  <c r="AB744" i="1"/>
  <c r="V743" i="1"/>
  <c r="AB743" i="1"/>
  <c r="V742" i="1"/>
  <c r="AB742" i="1"/>
  <c r="V741" i="1"/>
  <c r="AB741" i="1"/>
  <c r="V740" i="1"/>
  <c r="AB740" i="1"/>
  <c r="AB739" i="1"/>
  <c r="AB738" i="1"/>
  <c r="AB737" i="1"/>
  <c r="AB736" i="1"/>
  <c r="AB733" i="1"/>
  <c r="AB732" i="1"/>
  <c r="AB731" i="1"/>
  <c r="AB730" i="1"/>
  <c r="AB729" i="1"/>
  <c r="AC726" i="1"/>
  <c r="AD726" i="1" s="1"/>
  <c r="U726" i="1"/>
  <c r="U722" i="1"/>
  <c r="AC714" i="1"/>
  <c r="AD714" i="1"/>
  <c r="U714" i="1"/>
  <c r="U710" i="1"/>
  <c r="AC706" i="1"/>
  <c r="AD706" i="1"/>
  <c r="AC702" i="1"/>
  <c r="AD702" i="1"/>
  <c r="U702" i="1"/>
  <c r="AC698" i="1"/>
  <c r="AD698" i="1"/>
  <c r="U698" i="1"/>
  <c r="AC694" i="1"/>
  <c r="AD694" i="1" s="1"/>
  <c r="U694" i="1"/>
  <c r="AC690" i="1"/>
  <c r="AD690" i="1"/>
  <c r="U690" i="1"/>
  <c r="AC686" i="1"/>
  <c r="AD686" i="1"/>
  <c r="U686" i="1"/>
  <c r="AC682" i="1"/>
  <c r="AD682" i="1"/>
  <c r="U682" i="1"/>
  <c r="AC678" i="1"/>
  <c r="AD678" i="1"/>
  <c r="AF678" i="1" s="1"/>
  <c r="U678" i="1"/>
  <c r="AC674" i="1"/>
  <c r="AD674" i="1"/>
  <c r="U674" i="1"/>
  <c r="AC670" i="1"/>
  <c r="AD670" i="1"/>
  <c r="U670" i="1"/>
  <c r="AC666" i="1"/>
  <c r="AD666" i="1" s="1"/>
  <c r="U666" i="1"/>
  <c r="AF599" i="1"/>
  <c r="AG599" i="1" s="1"/>
  <c r="AH599" i="1" s="1"/>
  <c r="T593" i="1"/>
  <c r="AB593" i="1"/>
  <c r="AC584" i="1"/>
  <c r="AD584" i="1"/>
  <c r="T577" i="1"/>
  <c r="AB577" i="1" s="1"/>
  <c r="T573" i="1"/>
  <c r="U785" i="1"/>
  <c r="U784" i="1"/>
  <c r="U783" i="1"/>
  <c r="U782" i="1"/>
  <c r="AG782" i="1" s="1"/>
  <c r="U781" i="1"/>
  <c r="AG781" i="1" s="1"/>
  <c r="AH781" i="1" s="1"/>
  <c r="U780" i="1"/>
  <c r="U779" i="1"/>
  <c r="U778" i="1"/>
  <c r="AG778" i="1"/>
  <c r="AH778" i="1" s="1"/>
  <c r="U777" i="1"/>
  <c r="AG777" i="1" s="1"/>
  <c r="AH777" i="1" s="1"/>
  <c r="U775" i="1"/>
  <c r="U774" i="1"/>
  <c r="U772" i="1"/>
  <c r="U771" i="1"/>
  <c r="U770" i="1"/>
  <c r="AG770" i="1" s="1"/>
  <c r="AH770" i="1"/>
  <c r="U769" i="1"/>
  <c r="U768" i="1"/>
  <c r="U767" i="1"/>
  <c r="U766" i="1"/>
  <c r="U765" i="1"/>
  <c r="U764" i="1"/>
  <c r="AG764" i="1" s="1"/>
  <c r="U761" i="1"/>
  <c r="AG761" i="1" s="1"/>
  <c r="U760" i="1"/>
  <c r="U759" i="1"/>
  <c r="U758" i="1"/>
  <c r="AG758" i="1" s="1"/>
  <c r="AH758" i="1" s="1"/>
  <c r="U757" i="1"/>
  <c r="U756" i="1"/>
  <c r="U755" i="1"/>
  <c r="U752" i="1"/>
  <c r="U750" i="1"/>
  <c r="U749" i="1"/>
  <c r="U748" i="1"/>
  <c r="U747" i="1"/>
  <c r="U746" i="1"/>
  <c r="U745" i="1"/>
  <c r="U744" i="1"/>
  <c r="U743" i="1"/>
  <c r="U742" i="1"/>
  <c r="AG742" i="1" s="1"/>
  <c r="AH742" i="1" s="1"/>
  <c r="U741" i="1"/>
  <c r="U740" i="1"/>
  <c r="U739" i="1"/>
  <c r="U738" i="1"/>
  <c r="U737" i="1"/>
  <c r="U736" i="1"/>
  <c r="AG736" i="1"/>
  <c r="AH736" i="1"/>
  <c r="U733" i="1"/>
  <c r="U732" i="1"/>
  <c r="AG732" i="1"/>
  <c r="AH732" i="1" s="1"/>
  <c r="U731" i="1"/>
  <c r="U730" i="1"/>
  <c r="U729" i="1"/>
  <c r="AB726" i="1"/>
  <c r="AC725" i="1"/>
  <c r="AD725" i="1"/>
  <c r="U725" i="1"/>
  <c r="AB722" i="1"/>
  <c r="AC721" i="1"/>
  <c r="AD721" i="1"/>
  <c r="U721" i="1"/>
  <c r="AB714" i="1"/>
  <c r="AC709" i="1"/>
  <c r="AD709" i="1"/>
  <c r="AF709" i="1" s="1"/>
  <c r="U709" i="1"/>
  <c r="AB706" i="1"/>
  <c r="AC705" i="1"/>
  <c r="AD705" i="1" s="1"/>
  <c r="AB702" i="1"/>
  <c r="AC701" i="1"/>
  <c r="AD701" i="1"/>
  <c r="U701" i="1"/>
  <c r="AB698" i="1"/>
  <c r="AC697" i="1"/>
  <c r="AD697" i="1"/>
  <c r="U697" i="1"/>
  <c r="AB694" i="1"/>
  <c r="AC693" i="1"/>
  <c r="AD693" i="1"/>
  <c r="U693" i="1"/>
  <c r="AB690" i="1"/>
  <c r="AC689" i="1"/>
  <c r="AD689" i="1"/>
  <c r="U689" i="1"/>
  <c r="AB686" i="1"/>
  <c r="AC685" i="1"/>
  <c r="AD685" i="1"/>
  <c r="U685" i="1"/>
  <c r="AG685" i="1" s="1"/>
  <c r="AH685" i="1" s="1"/>
  <c r="AB682" i="1"/>
  <c r="AC681" i="1"/>
  <c r="AD681" i="1"/>
  <c r="AB678" i="1"/>
  <c r="AB674" i="1"/>
  <c r="AC673" i="1"/>
  <c r="AD673" i="1"/>
  <c r="U673" i="1"/>
  <c r="AB670" i="1"/>
  <c r="AC669" i="1"/>
  <c r="AD669" i="1"/>
  <c r="U669" i="1"/>
  <c r="AG669" i="1" s="1"/>
  <c r="AH669" i="1" s="1"/>
  <c r="AB666" i="1"/>
  <c r="T665" i="1"/>
  <c r="AB665" i="1"/>
  <c r="AB661" i="1"/>
  <c r="T657" i="1"/>
  <c r="T649" i="1"/>
  <c r="AB649" i="1"/>
  <c r="AB645" i="1"/>
  <c r="T641" i="1"/>
  <c r="AB637" i="1"/>
  <c r="T633" i="1"/>
  <c r="AB633" i="1"/>
  <c r="T625" i="1"/>
  <c r="AB621" i="1"/>
  <c r="T617" i="1"/>
  <c r="AB617" i="1"/>
  <c r="AB613" i="1"/>
  <c r="T609" i="1"/>
  <c r="AB605" i="1"/>
  <c r="T601" i="1"/>
  <c r="AB601" i="1"/>
  <c r="AB597" i="1"/>
  <c r="T589" i="1"/>
  <c r="AC589" i="1" s="1"/>
  <c r="AD589" i="1" s="1"/>
  <c r="AB589" i="1"/>
  <c r="T569" i="1"/>
  <c r="U525" i="1"/>
  <c r="U521" i="1"/>
  <c r="U515" i="1"/>
  <c r="AB515" i="1"/>
  <c r="AC515" i="1"/>
  <c r="AD515" i="1" s="1"/>
  <c r="AG652" i="1"/>
  <c r="AH652" i="1"/>
  <c r="T590" i="1"/>
  <c r="AB590" i="1"/>
  <c r="T586" i="1"/>
  <c r="T582" i="1"/>
  <c r="U582" i="1" s="1"/>
  <c r="AB582" i="1"/>
  <c r="T578" i="1"/>
  <c r="AB575" i="1"/>
  <c r="T574" i="1"/>
  <c r="AB574" i="1"/>
  <c r="T570" i="1"/>
  <c r="AG546" i="1"/>
  <c r="AH546" i="1" s="1"/>
  <c r="AB513" i="1"/>
  <c r="AC662" i="1"/>
  <c r="AD662" i="1" s="1"/>
  <c r="AC658" i="1"/>
  <c r="AD658" i="1"/>
  <c r="AC654" i="1"/>
  <c r="AD654" i="1"/>
  <c r="AC650" i="1"/>
  <c r="AD650" i="1" s="1"/>
  <c r="AC634" i="1"/>
  <c r="AD634" i="1" s="1"/>
  <c r="AC622" i="1"/>
  <c r="AD622" i="1"/>
  <c r="AC618" i="1"/>
  <c r="AD618" i="1"/>
  <c r="AF618" i="1" s="1"/>
  <c r="AC610" i="1"/>
  <c r="AD610" i="1"/>
  <c r="AC606" i="1"/>
  <c r="AD606" i="1" s="1"/>
  <c r="AC602" i="1"/>
  <c r="AD602" i="1"/>
  <c r="AC598" i="1"/>
  <c r="AD598" i="1"/>
  <c r="AF598" i="1" s="1"/>
  <c r="AB592" i="1"/>
  <c r="T591" i="1"/>
  <c r="AC591" i="1" s="1"/>
  <c r="AB591" i="1"/>
  <c r="T587" i="1"/>
  <c r="AB587" i="1"/>
  <c r="AB584" i="1"/>
  <c r="T583" i="1"/>
  <c r="AB583" i="1"/>
  <c r="T579" i="1"/>
  <c r="AB576" i="1"/>
  <c r="AF575" i="1"/>
  <c r="AA547" i="1"/>
  <c r="AB547" i="1" s="1"/>
  <c r="AC547" i="1"/>
  <c r="AD547" i="1"/>
  <c r="AA501" i="1"/>
  <c r="AA493" i="1"/>
  <c r="AA485" i="1"/>
  <c r="AC477" i="1"/>
  <c r="AD477" i="1"/>
  <c r="AA469" i="1"/>
  <c r="AA461" i="1"/>
  <c r="AA542" i="1"/>
  <c r="AA538" i="1"/>
  <c r="AB538" i="1"/>
  <c r="AC538" i="1"/>
  <c r="AD538" i="1"/>
  <c r="AA536" i="1"/>
  <c r="AB536" i="1" s="1"/>
  <c r="AC536" i="1"/>
  <c r="AD536" i="1"/>
  <c r="U534" i="1"/>
  <c r="AA532" i="1"/>
  <c r="AB532" i="1"/>
  <c r="AC532" i="1"/>
  <c r="AD532" i="1"/>
  <c r="U530" i="1"/>
  <c r="AA528" i="1"/>
  <c r="AB528" i="1"/>
  <c r="U526" i="1"/>
  <c r="AA524" i="1"/>
  <c r="AB524" i="1"/>
  <c r="U522" i="1"/>
  <c r="AA520" i="1"/>
  <c r="AB520" i="1" s="1"/>
  <c r="AA516" i="1"/>
  <c r="AB516" i="1" s="1"/>
  <c r="AC516" i="1"/>
  <c r="AD516" i="1" s="1"/>
  <c r="U514" i="1"/>
  <c r="AA512" i="1"/>
  <c r="AA508" i="1"/>
  <c r="AB508" i="1"/>
  <c r="AC508" i="1"/>
  <c r="AD508" i="1" s="1"/>
  <c r="AA506" i="1"/>
  <c r="AB506" i="1" s="1"/>
  <c r="AC506" i="1"/>
  <c r="AD506" i="1"/>
  <c r="AA502" i="1"/>
  <c r="AA498" i="1"/>
  <c r="AC498" i="1"/>
  <c r="AD498" i="1" s="1"/>
  <c r="AF498" i="1" s="1"/>
  <c r="AA494" i="1"/>
  <c r="AA490" i="1"/>
  <c r="AB490" i="1"/>
  <c r="AC490" i="1"/>
  <c r="AD490" i="1"/>
  <c r="AA486" i="1"/>
  <c r="AB486" i="1" s="1"/>
  <c r="AA482" i="1"/>
  <c r="AA478" i="1"/>
  <c r="AA474" i="1"/>
  <c r="AB474" i="1"/>
  <c r="U457" i="1"/>
  <c r="U453" i="1"/>
  <c r="U451" i="1"/>
  <c r="AG451" i="1" s="1"/>
  <c r="AH451" i="1" s="1"/>
  <c r="AG563" i="1"/>
  <c r="AH563" i="1"/>
  <c r="U536" i="1"/>
  <c r="AA534" i="1"/>
  <c r="AB534" i="1"/>
  <c r="AC534" i="1"/>
  <c r="AD534" i="1" s="1"/>
  <c r="U532" i="1"/>
  <c r="AA530" i="1"/>
  <c r="AB530" i="1"/>
  <c r="AC530" i="1"/>
  <c r="AD530" i="1"/>
  <c r="U528" i="1"/>
  <c r="AC528" i="1"/>
  <c r="AD528" i="1" s="1"/>
  <c r="AA526" i="1"/>
  <c r="AB526" i="1" s="1"/>
  <c r="AC524" i="1"/>
  <c r="AD524" i="1"/>
  <c r="AA522" i="1"/>
  <c r="AB522" i="1"/>
  <c r="AC522" i="1"/>
  <c r="AD522" i="1" s="1"/>
  <c r="AA518" i="1"/>
  <c r="U516" i="1"/>
  <c r="AA514" i="1"/>
  <c r="AB514" i="1"/>
  <c r="AC514" i="1"/>
  <c r="AD514" i="1"/>
  <c r="AA504" i="1"/>
  <c r="AB504" i="1"/>
  <c r="AC504" i="1"/>
  <c r="AD504" i="1"/>
  <c r="AA500" i="1"/>
  <c r="AA496" i="1"/>
  <c r="AA492" i="1"/>
  <c r="AA488" i="1"/>
  <c r="AA484" i="1"/>
  <c r="AA480" i="1"/>
  <c r="AA476" i="1"/>
  <c r="AB476" i="1"/>
  <c r="AC476" i="1"/>
  <c r="AD476" i="1" s="1"/>
  <c r="AF476" i="1"/>
  <c r="AA468" i="1"/>
  <c r="AA460" i="1"/>
  <c r="U458" i="1"/>
  <c r="AG458" i="1" s="1"/>
  <c r="U450" i="1"/>
  <c r="AB446" i="1"/>
  <c r="AA545" i="1"/>
  <c r="AB545" i="1"/>
  <c r="AC545" i="1"/>
  <c r="AD545" i="1"/>
  <c r="AA541" i="1"/>
  <c r="AB541" i="1"/>
  <c r="AC541" i="1"/>
  <c r="AD541" i="1" s="1"/>
  <c r="AA537" i="1"/>
  <c r="U535" i="1"/>
  <c r="AC535" i="1"/>
  <c r="AD535" i="1"/>
  <c r="AA533" i="1"/>
  <c r="AB533" i="1" s="1"/>
  <c r="U531" i="1"/>
  <c r="AC531" i="1"/>
  <c r="AD531" i="1" s="1"/>
  <c r="AA529" i="1"/>
  <c r="AB529" i="1"/>
  <c r="AC529" i="1"/>
  <c r="AD529" i="1"/>
  <c r="U527" i="1"/>
  <c r="AC527" i="1"/>
  <c r="AD527" i="1" s="1"/>
  <c r="AA525" i="1"/>
  <c r="AB525" i="1" s="1"/>
  <c r="AC525" i="1"/>
  <c r="AD525" i="1"/>
  <c r="U523" i="1"/>
  <c r="AA521" i="1"/>
  <c r="AB521" i="1" s="1"/>
  <c r="AA517" i="1"/>
  <c r="U513" i="1"/>
  <c r="AC513" i="1"/>
  <c r="AD513" i="1"/>
  <c r="AA511" i="1"/>
  <c r="AB511" i="1"/>
  <c r="AC511" i="1"/>
  <c r="AD511" i="1"/>
  <c r="AA507" i="1"/>
  <c r="AA503" i="1"/>
  <c r="AB503" i="1"/>
  <c r="AC503" i="1"/>
  <c r="AD503" i="1"/>
  <c r="AB495" i="1"/>
  <c r="AC495" i="1"/>
  <c r="AD495" i="1"/>
  <c r="AA491" i="1"/>
  <c r="AA479" i="1"/>
  <c r="AB479" i="1"/>
  <c r="AC479" i="1"/>
  <c r="AD479" i="1"/>
  <c r="AF479" i="1"/>
  <c r="AG479" i="1"/>
  <c r="AH479" i="1"/>
  <c r="AA475" i="1"/>
  <c r="AA471" i="1"/>
  <c r="AA467" i="1"/>
  <c r="AC463" i="1"/>
  <c r="AD463" i="1"/>
  <c r="AF463" i="1" s="1"/>
  <c r="AG463" i="1"/>
  <c r="AH463" i="1" s="1"/>
  <c r="AC459" i="1"/>
  <c r="AD459" i="1"/>
  <c r="AA455" i="1"/>
  <c r="AA453" i="1"/>
  <c r="AB453" i="1" s="1"/>
  <c r="AC453" i="1"/>
  <c r="AD453" i="1"/>
  <c r="AF453" i="1"/>
  <c r="AG453" i="1"/>
  <c r="AH453" i="1"/>
  <c r="AA451" i="1"/>
  <c r="AB451" i="1"/>
  <c r="AC451" i="1"/>
  <c r="AD451" i="1"/>
  <c r="AA449" i="1"/>
  <c r="AA447" i="1"/>
  <c r="V375" i="1"/>
  <c r="V435" i="1"/>
  <c r="T435" i="1"/>
  <c r="AB435" i="1"/>
  <c r="V434" i="1"/>
  <c r="V433" i="1"/>
  <c r="T433" i="1"/>
  <c r="V432" i="1"/>
  <c r="T432" i="1"/>
  <c r="V431" i="1"/>
  <c r="T431" i="1"/>
  <c r="U431" i="1" s="1"/>
  <c r="AB431" i="1"/>
  <c r="V430" i="1"/>
  <c r="T430" i="1"/>
  <c r="V429" i="1"/>
  <c r="T429" i="1"/>
  <c r="V428" i="1"/>
  <c r="V427" i="1"/>
  <c r="T427" i="1"/>
  <c r="U427" i="1" s="1"/>
  <c r="AC427" i="1"/>
  <c r="V426" i="1"/>
  <c r="T426" i="1"/>
  <c r="V425" i="1"/>
  <c r="T425" i="1"/>
  <c r="AB425" i="1" s="1"/>
  <c r="U425" i="1"/>
  <c r="V424" i="1"/>
  <c r="V423" i="1"/>
  <c r="T423" i="1"/>
  <c r="V422" i="1"/>
  <c r="T422" i="1"/>
  <c r="V421" i="1"/>
  <c r="T421" i="1"/>
  <c r="AC421" i="1"/>
  <c r="AD421" i="1"/>
  <c r="V420" i="1"/>
  <c r="T420" i="1"/>
  <c r="V419" i="1"/>
  <c r="T419" i="1"/>
  <c r="V418" i="1"/>
  <c r="T418" i="1"/>
  <c r="V417" i="1"/>
  <c r="T417" i="1"/>
  <c r="V416" i="1"/>
  <c r="T416" i="1"/>
  <c r="V415" i="1"/>
  <c r="T415" i="1"/>
  <c r="V414" i="1"/>
  <c r="T414" i="1"/>
  <c r="V413" i="1"/>
  <c r="V412" i="1"/>
  <c r="V411" i="1"/>
  <c r="T411" i="1"/>
  <c r="V410" i="1"/>
  <c r="V409" i="1"/>
  <c r="V408" i="1"/>
  <c r="T408" i="1"/>
  <c r="V405" i="1"/>
  <c r="V404" i="1"/>
  <c r="T401" i="1"/>
  <c r="V400" i="1"/>
  <c r="T398" i="1"/>
  <c r="V397" i="1"/>
  <c r="V396" i="1"/>
  <c r="T391" i="1"/>
  <c r="V389" i="1"/>
  <c r="T389" i="1"/>
  <c r="V387" i="1"/>
  <c r="V386" i="1"/>
  <c r="V383" i="1"/>
  <c r="V381" i="1"/>
  <c r="T381" i="1"/>
  <c r="V378" i="1"/>
  <c r="V376" i="1"/>
  <c r="T369" i="1"/>
  <c r="T445" i="1"/>
  <c r="AC445" i="1"/>
  <c r="AD445" i="1"/>
  <c r="T444" i="1"/>
  <c r="AB444" i="1" s="1"/>
  <c r="T442" i="1"/>
  <c r="T441" i="1"/>
  <c r="T439" i="1"/>
  <c r="T438" i="1"/>
  <c r="U438" i="1"/>
  <c r="T437" i="1"/>
  <c r="U437" i="1" s="1"/>
  <c r="AC437" i="1"/>
  <c r="AD437" i="1"/>
  <c r="T436" i="1"/>
  <c r="AA434" i="1"/>
  <c r="AA433" i="1"/>
  <c r="AA432" i="1"/>
  <c r="AA431" i="1"/>
  <c r="AA430" i="1"/>
  <c r="AA429" i="1"/>
  <c r="AB429" i="1"/>
  <c r="AA428" i="1"/>
  <c r="AA427" i="1"/>
  <c r="AA426" i="1"/>
  <c r="AB426" i="1"/>
  <c r="AA425" i="1"/>
  <c r="AA424" i="1"/>
  <c r="AA423" i="1"/>
  <c r="AA422" i="1"/>
  <c r="AB422" i="1" s="1"/>
  <c r="AA421" i="1"/>
  <c r="AA420" i="1"/>
  <c r="AA419" i="1"/>
  <c r="AA418" i="1"/>
  <c r="AA416" i="1"/>
  <c r="AA415" i="1"/>
  <c r="AA414" i="1"/>
  <c r="AB414" i="1" s="1"/>
  <c r="AA413" i="1"/>
  <c r="AA412" i="1"/>
  <c r="AA411" i="1"/>
  <c r="AA409" i="1"/>
  <c r="AA408" i="1"/>
  <c r="AA407" i="1"/>
  <c r="AA398" i="1"/>
  <c r="AB398" i="1" s="1"/>
  <c r="AA397" i="1"/>
  <c r="AA388" i="1"/>
  <c r="V370" i="1"/>
  <c r="V365" i="1"/>
  <c r="AA445" i="1"/>
  <c r="AA444" i="1"/>
  <c r="AA443" i="1"/>
  <c r="AA441" i="1"/>
  <c r="AA440" i="1"/>
  <c r="AB440" i="1" s="1"/>
  <c r="AA439" i="1"/>
  <c r="AA437" i="1"/>
  <c r="AA436" i="1"/>
  <c r="V240" i="1"/>
  <c r="T240" i="1"/>
  <c r="V236" i="1"/>
  <c r="V228" i="1"/>
  <c r="V227" i="1"/>
  <c r="V224" i="1"/>
  <c r="V221" i="1"/>
  <c r="T221" i="1"/>
  <c r="V220" i="1"/>
  <c r="V217" i="1"/>
  <c r="T215" i="1"/>
  <c r="V212" i="1"/>
  <c r="T210" i="1"/>
  <c r="V209" i="1"/>
  <c r="V208" i="1"/>
  <c r="T206" i="1"/>
  <c r="U206" i="1" s="1"/>
  <c r="V205" i="1"/>
  <c r="T205" i="1"/>
  <c r="V204" i="1"/>
  <c r="T204" i="1"/>
  <c r="V202" i="1"/>
  <c r="T202" i="1"/>
  <c r="V201" i="1"/>
  <c r="T201" i="1"/>
  <c r="V200" i="1"/>
  <c r="V199" i="1"/>
  <c r="T199" i="1"/>
  <c r="U199" i="1"/>
  <c r="V197" i="1"/>
  <c r="V196" i="1"/>
  <c r="V194" i="1"/>
  <c r="T193" i="1"/>
  <c r="V192" i="1"/>
  <c r="T192" i="1"/>
  <c r="V191" i="1"/>
  <c r="T191" i="1"/>
  <c r="U191" i="1"/>
  <c r="V189" i="1"/>
  <c r="V187" i="1"/>
  <c r="V185" i="1"/>
  <c r="T184" i="1"/>
  <c r="V183" i="1"/>
  <c r="T183" i="1"/>
  <c r="V182" i="1"/>
  <c r="T182" i="1"/>
  <c r="V181" i="1"/>
  <c r="V180" i="1"/>
  <c r="V178" i="1"/>
  <c r="AA203" i="1"/>
  <c r="AA200" i="1"/>
  <c r="AA194" i="1"/>
  <c r="AB194" i="1"/>
  <c r="AA192" i="1"/>
  <c r="AA170" i="1"/>
  <c r="U156" i="1"/>
  <c r="T68" i="1"/>
  <c r="U68" i="1" s="1"/>
  <c r="V68" i="1"/>
  <c r="V87" i="1"/>
  <c r="T69" i="1"/>
  <c r="V69" i="1"/>
  <c r="V136" i="1"/>
  <c r="T136" i="1"/>
  <c r="V134" i="1"/>
  <c r="T134" i="1"/>
  <c r="U134" i="1"/>
  <c r="V78" i="1"/>
  <c r="AA76" i="1"/>
  <c r="V74" i="1"/>
  <c r="AA72" i="1"/>
  <c r="V70" i="1"/>
  <c r="AA106" i="1"/>
  <c r="T79" i="1"/>
  <c r="V79" i="1"/>
  <c r="T75" i="1"/>
  <c r="V75" i="1"/>
  <c r="T71" i="1"/>
  <c r="U71" i="1"/>
  <c r="V71" i="1"/>
  <c r="T67" i="1"/>
  <c r="V67" i="1"/>
  <c r="T131" i="1"/>
  <c r="T128" i="1"/>
  <c r="T123" i="1"/>
  <c r="T121" i="1"/>
  <c r="T120" i="1"/>
  <c r="T118" i="1"/>
  <c r="V36" i="1"/>
  <c r="V86" i="1"/>
  <c r="V82" i="1"/>
  <c r="T63" i="1"/>
  <c r="V63" i="1"/>
  <c r="T62" i="1"/>
  <c r="V62" i="1"/>
  <c r="T59" i="1"/>
  <c r="V59" i="1"/>
  <c r="T58" i="1"/>
  <c r="U58" i="1"/>
  <c r="V40" i="1"/>
  <c r="AA65" i="1"/>
  <c r="AB65" i="1" s="1"/>
  <c r="AC65" i="1" s="1"/>
  <c r="V50" i="1"/>
  <c r="V41" i="1"/>
  <c r="V37" i="1"/>
  <c r="T37" i="1"/>
  <c r="V45" i="1"/>
  <c r="V44" i="1"/>
  <c r="T44" i="1"/>
  <c r="U44" i="1"/>
  <c r="AA51" i="1"/>
  <c r="AB51" i="1" s="1"/>
  <c r="AC51" i="1" s="1"/>
  <c r="AD51" i="1" s="1"/>
  <c r="AA50" i="1"/>
  <c r="V47" i="1"/>
  <c r="V43" i="1"/>
  <c r="T43" i="1"/>
  <c r="V39" i="1"/>
  <c r="V35" i="1"/>
  <c r="T53" i="1"/>
  <c r="U53" i="1"/>
  <c r="V46" i="1"/>
  <c r="V42" i="1"/>
  <c r="U42" i="1"/>
  <c r="V38" i="1"/>
  <c r="T38" i="1"/>
  <c r="T30" i="1"/>
  <c r="AE18" i="1"/>
  <c r="AE15" i="1"/>
  <c r="AF554" i="1"/>
  <c r="AG554" i="1"/>
  <c r="AH554" i="1" s="1"/>
  <c r="AB499" i="1"/>
  <c r="AC452" i="1"/>
  <c r="AD452" i="1"/>
  <c r="AF452" i="1" s="1"/>
  <c r="AC456" i="1"/>
  <c r="AD456" i="1" s="1"/>
  <c r="AF456" i="1" s="1"/>
  <c r="AC611" i="1"/>
  <c r="AD611" i="1"/>
  <c r="AF611" i="1" s="1"/>
  <c r="AC489" i="1"/>
  <c r="AD489" i="1" s="1"/>
  <c r="AC521" i="1"/>
  <c r="AD521" i="1"/>
  <c r="AF521" i="1" s="1"/>
  <c r="AB537" i="1"/>
  <c r="AC537" i="1"/>
  <c r="AD537" i="1" s="1"/>
  <c r="AF537" i="1" s="1"/>
  <c r="AB464" i="1"/>
  <c r="AC480" i="1"/>
  <c r="AD480" i="1"/>
  <c r="AC626" i="1"/>
  <c r="AD626" i="1" s="1"/>
  <c r="AC642" i="1"/>
  <c r="AD642" i="1" s="1"/>
  <c r="AB571" i="1"/>
  <c r="AB564" i="1"/>
  <c r="AC568" i="1"/>
  <c r="AD568" i="1" s="1"/>
  <c r="U552" i="1"/>
  <c r="AC571" i="1"/>
  <c r="AD571" i="1" s="1"/>
  <c r="U549" i="1"/>
  <c r="AC604" i="1"/>
  <c r="AD604" i="1" s="1"/>
  <c r="AB646" i="1"/>
  <c r="AG575" i="1"/>
  <c r="AH575" i="1"/>
  <c r="AB455" i="1"/>
  <c r="AC455" i="1"/>
  <c r="AD455" i="1" s="1"/>
  <c r="AB600" i="1"/>
  <c r="AB491" i="1"/>
  <c r="AC491" i="1"/>
  <c r="AD491" i="1" s="1"/>
  <c r="AB507" i="1"/>
  <c r="AC507" i="1"/>
  <c r="AD507" i="1"/>
  <c r="AF507" i="1"/>
  <c r="AG507" i="1"/>
  <c r="AH507" i="1"/>
  <c r="AB517" i="1"/>
  <c r="AC517" i="1"/>
  <c r="AD517" i="1" s="1"/>
  <c r="AF517" i="1" s="1"/>
  <c r="AC523" i="1"/>
  <c r="AD523" i="1"/>
  <c r="AC533" i="1"/>
  <c r="AD533" i="1"/>
  <c r="AF533" i="1" s="1"/>
  <c r="AG533" i="1" s="1"/>
  <c r="AH533" i="1" s="1"/>
  <c r="AC474" i="1"/>
  <c r="AD474" i="1"/>
  <c r="AF474" i="1"/>
  <c r="AG474" i="1" s="1"/>
  <c r="AH474" i="1" s="1"/>
  <c r="AB542" i="1"/>
  <c r="AC542" i="1"/>
  <c r="AD542" i="1" s="1"/>
  <c r="AB572" i="1"/>
  <c r="AC614" i="1"/>
  <c r="AD614" i="1" s="1"/>
  <c r="AC630" i="1"/>
  <c r="AD630" i="1"/>
  <c r="AC646" i="1"/>
  <c r="AD646" i="1"/>
  <c r="AB568" i="1"/>
  <c r="AB544" i="1"/>
  <c r="AC544" i="1"/>
  <c r="AD544" i="1"/>
  <c r="AB554" i="1"/>
  <c r="AC481" i="1"/>
  <c r="AD481" i="1"/>
  <c r="AC564" i="1"/>
  <c r="AD564" i="1" s="1"/>
  <c r="AB642" i="1"/>
  <c r="AG768" i="1"/>
  <c r="AH768" i="1" s="1"/>
  <c r="AG784" i="1"/>
  <c r="AH784" i="1"/>
  <c r="AG744" i="1"/>
  <c r="AH744" i="1"/>
  <c r="AH782" i="1"/>
  <c r="AB620" i="1"/>
  <c r="AC627" i="1"/>
  <c r="AD627" i="1" s="1"/>
  <c r="AF627" i="1" s="1"/>
  <c r="U599" i="1"/>
  <c r="U620" i="1"/>
  <c r="AG620" i="1"/>
  <c r="AH620" i="1"/>
  <c r="AB610" i="1"/>
  <c r="AB606" i="1"/>
  <c r="AB658" i="1"/>
  <c r="AB654" i="1"/>
  <c r="AB437" i="1"/>
  <c r="AC441" i="1"/>
  <c r="AD441" i="1" s="1"/>
  <c r="AB423" i="1"/>
  <c r="AB439" i="1"/>
  <c r="AC439" i="1"/>
  <c r="AD439" i="1"/>
  <c r="AC412" i="1"/>
  <c r="AD412" i="1"/>
  <c r="AG756" i="1"/>
  <c r="AH756" i="1"/>
  <c r="AG772" i="1"/>
  <c r="AH772" i="1"/>
  <c r="AG746" i="1"/>
  <c r="AH746" i="1" s="1"/>
  <c r="AB509" i="1"/>
  <c r="AC509" i="1"/>
  <c r="AD509" i="1"/>
  <c r="AF509" i="1"/>
  <c r="AG509" i="1"/>
  <c r="AH509" i="1" s="1"/>
  <c r="AC552" i="1"/>
  <c r="AD552" i="1"/>
  <c r="U595" i="1"/>
  <c r="AG595" i="1"/>
  <c r="AH595" i="1" s="1"/>
  <c r="AB595" i="1"/>
  <c r="AB650" i="1"/>
  <c r="AB662" i="1"/>
  <c r="AG639" i="1"/>
  <c r="AH639" i="1"/>
  <c r="AG624" i="1"/>
  <c r="AH624" i="1"/>
  <c r="U559" i="1"/>
  <c r="AC559" i="1"/>
  <c r="AD559" i="1"/>
  <c r="U648" i="1"/>
  <c r="AC648" i="1"/>
  <c r="AD648" i="1"/>
  <c r="AF648" i="1"/>
  <c r="AG648" i="1"/>
  <c r="AH648" i="1" s="1"/>
  <c r="U664" i="1"/>
  <c r="AC664" i="1"/>
  <c r="AD664" i="1" s="1"/>
  <c r="AF664" i="1" s="1"/>
  <c r="U984" i="1"/>
  <c r="AC984" i="1"/>
  <c r="AD984" i="1" s="1"/>
  <c r="U663" i="1"/>
  <c r="AC663" i="1"/>
  <c r="AD663" i="1" s="1"/>
  <c r="AB663" i="1"/>
  <c r="AB421" i="1"/>
  <c r="AH757" i="1"/>
  <c r="AG729" i="1"/>
  <c r="AH729" i="1" s="1"/>
  <c r="AH764" i="1"/>
  <c r="AG747" i="1"/>
  <c r="AH747" i="1"/>
  <c r="AG779" i="1"/>
  <c r="AH779" i="1"/>
  <c r="AB559" i="1"/>
  <c r="AG567" i="1"/>
  <c r="AH567" i="1"/>
  <c r="U638" i="1"/>
  <c r="AG638" i="1" s="1"/>
  <c r="AH638" i="1" s="1"/>
  <c r="AB638" i="1"/>
  <c r="U998" i="1"/>
  <c r="AC998" i="1"/>
  <c r="AD998" i="1"/>
  <c r="AF998" i="1"/>
  <c r="AC422" i="1"/>
  <c r="AD422" i="1"/>
  <c r="U560" i="1"/>
  <c r="AB473" i="1"/>
  <c r="AC473" i="1"/>
  <c r="AD473" i="1"/>
  <c r="AF473" i="1"/>
  <c r="AB467" i="1"/>
  <c r="AC467" i="1"/>
  <c r="AD467" i="1"/>
  <c r="AB518" i="1"/>
  <c r="AC518" i="1"/>
  <c r="AD518" i="1"/>
  <c r="AF518" i="1"/>
  <c r="AB462" i="1"/>
  <c r="AC462" i="1"/>
  <c r="AD462" i="1"/>
  <c r="AG623" i="1"/>
  <c r="AH623" i="1"/>
  <c r="U550" i="1"/>
  <c r="AC550" i="1"/>
  <c r="AD550" i="1" s="1"/>
  <c r="AF550" i="1" s="1"/>
  <c r="U592" i="1"/>
  <c r="U607" i="1"/>
  <c r="AB607" i="1"/>
  <c r="AC607" i="1"/>
  <c r="AD607" i="1" s="1"/>
  <c r="AC440" i="1"/>
  <c r="AD440" i="1"/>
  <c r="AF440" i="1"/>
  <c r="AC444" i="1"/>
  <c r="AD444" i="1" s="1"/>
  <c r="AF444" i="1" s="1"/>
  <c r="AB512" i="1"/>
  <c r="AC512" i="1"/>
  <c r="AD512" i="1" s="1"/>
  <c r="AC520" i="1"/>
  <c r="AD520" i="1" s="1"/>
  <c r="AG635" i="1"/>
  <c r="AH635" i="1" s="1"/>
  <c r="AB505" i="1"/>
  <c r="AC505" i="1"/>
  <c r="AD505" i="1"/>
  <c r="AF525" i="1"/>
  <c r="AG525" i="1"/>
  <c r="AH525" i="1"/>
  <c r="AF530" i="1"/>
  <c r="AG530" i="1" s="1"/>
  <c r="AH530" i="1" s="1"/>
  <c r="AF451" i="1"/>
  <c r="AF529" i="1"/>
  <c r="AG529" i="1"/>
  <c r="AH529" i="1"/>
  <c r="AF516" i="1"/>
  <c r="AG517" i="1"/>
  <c r="AH517" i="1" s="1"/>
  <c r="AF514" i="1"/>
  <c r="AF458" i="1"/>
  <c r="AF490" i="1"/>
  <c r="U45" i="1"/>
  <c r="AC376" i="1"/>
  <c r="AD376" i="1"/>
  <c r="U376" i="1"/>
  <c r="U411" i="1"/>
  <c r="AC415" i="1"/>
  <c r="AD415" i="1" s="1"/>
  <c r="U415" i="1"/>
  <c r="U419" i="1"/>
  <c r="U421" i="1"/>
  <c r="AC429" i="1"/>
  <c r="AD429" i="1"/>
  <c r="AF429" i="1"/>
  <c r="U429" i="1"/>
  <c r="AC431" i="1"/>
  <c r="AD431" i="1" s="1"/>
  <c r="AF431" i="1" s="1"/>
  <c r="AC433" i="1"/>
  <c r="AD433" i="1"/>
  <c r="U433" i="1"/>
  <c r="U435" i="1"/>
  <c r="AC438" i="1"/>
  <c r="AD438" i="1"/>
  <c r="AF438" i="1" s="1"/>
  <c r="AB419" i="1"/>
  <c r="AC419" i="1"/>
  <c r="AD419" i="1"/>
  <c r="AF419" i="1" s="1"/>
  <c r="AB427" i="1"/>
  <c r="AD427" i="1"/>
  <c r="AF427" i="1" s="1"/>
  <c r="AC435" i="1"/>
  <c r="AD435" i="1" s="1"/>
  <c r="AF535" i="1"/>
  <c r="AG535" i="1"/>
  <c r="AH535" i="1"/>
  <c r="AF545" i="1"/>
  <c r="AG545" i="1"/>
  <c r="AH545" i="1" s="1"/>
  <c r="AG598" i="1"/>
  <c r="AH598" i="1" s="1"/>
  <c r="AF662" i="1"/>
  <c r="AG662" i="1" s="1"/>
  <c r="AH662" i="1" s="1"/>
  <c r="U589" i="1"/>
  <c r="AF693" i="1"/>
  <c r="AG693" i="1"/>
  <c r="AH693" i="1"/>
  <c r="AF725" i="1"/>
  <c r="AG725" i="1"/>
  <c r="AH725" i="1" s="1"/>
  <c r="AF682" i="1"/>
  <c r="AG682" i="1"/>
  <c r="AH682" i="1"/>
  <c r="AF690" i="1"/>
  <c r="AG690" i="1" s="1"/>
  <c r="AH690" i="1" s="1"/>
  <c r="AF714" i="1"/>
  <c r="AG714" i="1" s="1"/>
  <c r="AH714" i="1" s="1"/>
  <c r="U581" i="1"/>
  <c r="AF675" i="1"/>
  <c r="AG675" i="1"/>
  <c r="AH675" i="1" s="1"/>
  <c r="AF707" i="1"/>
  <c r="AG707" i="1" s="1"/>
  <c r="AH707" i="1" s="1"/>
  <c r="AC792" i="1"/>
  <c r="AD792" i="1"/>
  <c r="U792" i="1"/>
  <c r="AC800" i="1"/>
  <c r="AD800" i="1" s="1"/>
  <c r="U800" i="1"/>
  <c r="AC808" i="1"/>
  <c r="AD808" i="1"/>
  <c r="U808" i="1"/>
  <c r="AC816" i="1"/>
  <c r="AD816" i="1"/>
  <c r="U816" i="1"/>
  <c r="AC795" i="1"/>
  <c r="AD795" i="1" s="1"/>
  <c r="U795" i="1"/>
  <c r="AC803" i="1"/>
  <c r="AD803" i="1"/>
  <c r="U803" i="1"/>
  <c r="AG803" i="1" s="1"/>
  <c r="AH803" i="1" s="1"/>
  <c r="AC811" i="1"/>
  <c r="AD811" i="1" s="1"/>
  <c r="U811" i="1"/>
  <c r="AC819" i="1"/>
  <c r="AD819" i="1"/>
  <c r="U819" i="1"/>
  <c r="AC824" i="1"/>
  <c r="AD824" i="1"/>
  <c r="U824" i="1"/>
  <c r="AC826" i="1"/>
  <c r="AD826" i="1"/>
  <c r="U826" i="1"/>
  <c r="AC828" i="1"/>
  <c r="AD828" i="1"/>
  <c r="U828" i="1"/>
  <c r="AC830" i="1"/>
  <c r="AD830" i="1" s="1"/>
  <c r="U830" i="1"/>
  <c r="AC834" i="1"/>
  <c r="AD834" i="1"/>
  <c r="U834" i="1"/>
  <c r="AC838" i="1"/>
  <c r="AD838" i="1"/>
  <c r="U838" i="1"/>
  <c r="AC840" i="1"/>
  <c r="AD840" i="1" s="1"/>
  <c r="AC846" i="1"/>
  <c r="AD846" i="1"/>
  <c r="U846" i="1"/>
  <c r="AC848" i="1"/>
  <c r="AD848" i="1" s="1"/>
  <c r="U848" i="1"/>
  <c r="AC850" i="1"/>
  <c r="AD850" i="1"/>
  <c r="U850" i="1"/>
  <c r="AC854" i="1"/>
  <c r="AD854" i="1"/>
  <c r="U854" i="1"/>
  <c r="AC856" i="1"/>
  <c r="AD856" i="1" s="1"/>
  <c r="U856" i="1"/>
  <c r="AC858" i="1"/>
  <c r="AD858" i="1"/>
  <c r="U858" i="1"/>
  <c r="AC860" i="1"/>
  <c r="AD860" i="1"/>
  <c r="U860" i="1"/>
  <c r="AC862" i="1"/>
  <c r="AD862" i="1"/>
  <c r="U862" i="1"/>
  <c r="AC864" i="1"/>
  <c r="AD864" i="1" s="1"/>
  <c r="U864" i="1"/>
  <c r="AC866" i="1"/>
  <c r="AD866" i="1"/>
  <c r="U866" i="1"/>
  <c r="AC870" i="1"/>
  <c r="AD870" i="1"/>
  <c r="U870" i="1"/>
  <c r="AC872" i="1"/>
  <c r="AD872" i="1" s="1"/>
  <c r="U872" i="1"/>
  <c r="AC874" i="1"/>
  <c r="AD874" i="1"/>
  <c r="U874" i="1"/>
  <c r="U876" i="1"/>
  <c r="AC878" i="1"/>
  <c r="AD878" i="1"/>
  <c r="U878" i="1"/>
  <c r="AC881" i="1"/>
  <c r="AD881" i="1" s="1"/>
  <c r="U881" i="1"/>
  <c r="AC883" i="1"/>
  <c r="AD883" i="1"/>
  <c r="U883" i="1"/>
  <c r="AC794" i="1"/>
  <c r="AD794" i="1" s="1"/>
  <c r="U794" i="1"/>
  <c r="AC814" i="1"/>
  <c r="AD814" i="1"/>
  <c r="U814" i="1"/>
  <c r="AC822" i="1"/>
  <c r="AD822" i="1"/>
  <c r="AF822" i="1" s="1"/>
  <c r="U822" i="1"/>
  <c r="AF971" i="1"/>
  <c r="AF980" i="1"/>
  <c r="AG980" i="1"/>
  <c r="AH980" i="1" s="1"/>
  <c r="AF996" i="1"/>
  <c r="AG996" i="1"/>
  <c r="AH996" i="1"/>
  <c r="AF650" i="1"/>
  <c r="AG650" i="1" s="1"/>
  <c r="AH650" i="1" s="1"/>
  <c r="U570" i="1"/>
  <c r="AC570" i="1"/>
  <c r="AD570" i="1" s="1"/>
  <c r="U586" i="1"/>
  <c r="AC586" i="1"/>
  <c r="AD586" i="1"/>
  <c r="AB578" i="1"/>
  <c r="U609" i="1"/>
  <c r="AC609" i="1"/>
  <c r="AD609" i="1" s="1"/>
  <c r="AF609" i="1" s="1"/>
  <c r="U625" i="1"/>
  <c r="AC625" i="1"/>
  <c r="AD625" i="1" s="1"/>
  <c r="U657" i="1"/>
  <c r="AC657" i="1"/>
  <c r="AD657" i="1" s="1"/>
  <c r="AF673" i="1"/>
  <c r="AF605" i="1"/>
  <c r="AG605" i="1" s="1"/>
  <c r="AH605" i="1" s="1"/>
  <c r="AB625" i="1"/>
  <c r="AB657" i="1"/>
  <c r="AF671" i="1"/>
  <c r="AF687" i="1"/>
  <c r="AG687" i="1"/>
  <c r="AH687" i="1" s="1"/>
  <c r="AF703" i="1"/>
  <c r="AG719" i="1"/>
  <c r="AH719" i="1"/>
  <c r="AC793" i="1"/>
  <c r="AD793" i="1" s="1"/>
  <c r="U793" i="1"/>
  <c r="AC801" i="1"/>
  <c r="AD801" i="1"/>
  <c r="U801" i="1"/>
  <c r="U809" i="1"/>
  <c r="AC817" i="1"/>
  <c r="AD817" i="1"/>
  <c r="U817" i="1"/>
  <c r="AC886" i="1"/>
  <c r="AD886" i="1" s="1"/>
  <c r="U886" i="1"/>
  <c r="AC897" i="1"/>
  <c r="AD897" i="1" s="1"/>
  <c r="U897" i="1"/>
  <c r="AC909" i="1"/>
  <c r="AD909" i="1" s="1"/>
  <c r="U909" i="1"/>
  <c r="AC912" i="1"/>
  <c r="AD912" i="1" s="1"/>
  <c r="AC922" i="1"/>
  <c r="AD922" i="1"/>
  <c r="U922" i="1"/>
  <c r="AC925" i="1"/>
  <c r="AD925" i="1"/>
  <c r="U925" i="1"/>
  <c r="U930" i="1"/>
  <c r="U936" i="1"/>
  <c r="AC938" i="1"/>
  <c r="AD938" i="1" s="1"/>
  <c r="U938" i="1"/>
  <c r="AC941" i="1"/>
  <c r="AD941" i="1" s="1"/>
  <c r="U943" i="1"/>
  <c r="AC947" i="1"/>
  <c r="AD947" i="1" s="1"/>
  <c r="U947" i="1"/>
  <c r="AG947" i="1" s="1"/>
  <c r="AH947" i="1" s="1"/>
  <c r="AC959" i="1"/>
  <c r="AD959" i="1"/>
  <c r="U959" i="1"/>
  <c r="AC790" i="1"/>
  <c r="AD790" i="1" s="1"/>
  <c r="U790" i="1"/>
  <c r="AF712" i="1"/>
  <c r="AG712" i="1"/>
  <c r="AH712" i="1"/>
  <c r="AF728" i="1"/>
  <c r="AG728" i="1" s="1"/>
  <c r="AH728" i="1" s="1"/>
  <c r="AB897" i="1"/>
  <c r="AB909" i="1"/>
  <c r="AB941" i="1"/>
  <c r="AC885" i="1"/>
  <c r="AD885" i="1"/>
  <c r="U885" i="1"/>
  <c r="AC888" i="1"/>
  <c r="AD888" i="1" s="1"/>
  <c r="U888" i="1"/>
  <c r="AC891" i="1"/>
  <c r="AD891" i="1"/>
  <c r="U891" i="1"/>
  <c r="AC893" i="1"/>
  <c r="AD893" i="1"/>
  <c r="U893" i="1"/>
  <c r="AC899" i="1"/>
  <c r="AD899" i="1"/>
  <c r="U899" i="1"/>
  <c r="AC906" i="1"/>
  <c r="AD906" i="1"/>
  <c r="U906" i="1"/>
  <c r="AC910" i="1"/>
  <c r="AD910" i="1" s="1"/>
  <c r="U917" i="1"/>
  <c r="AC919" i="1"/>
  <c r="AD919" i="1" s="1"/>
  <c r="U935" i="1"/>
  <c r="AC945" i="1"/>
  <c r="AD945" i="1" s="1"/>
  <c r="U945" i="1"/>
  <c r="AC948" i="1"/>
  <c r="AD948" i="1" s="1"/>
  <c r="AF948" i="1" s="1"/>
  <c r="U948" i="1"/>
  <c r="AC951" i="1"/>
  <c r="AD951" i="1"/>
  <c r="U951" i="1"/>
  <c r="AC955" i="1"/>
  <c r="AD955" i="1" s="1"/>
  <c r="U955" i="1"/>
  <c r="U957" i="1"/>
  <c r="AC802" i="1"/>
  <c r="AD802" i="1"/>
  <c r="AF802" i="1" s="1"/>
  <c r="U802" i="1"/>
  <c r="AC810" i="1"/>
  <c r="AD810" i="1"/>
  <c r="U810" i="1"/>
  <c r="AF676" i="1"/>
  <c r="AG676" i="1"/>
  <c r="AH676" i="1"/>
  <c r="U439" i="1"/>
  <c r="U400" i="1"/>
  <c r="U414" i="1"/>
  <c r="U418" i="1"/>
  <c r="U422" i="1"/>
  <c r="AC426" i="1"/>
  <c r="AD426" i="1"/>
  <c r="AF426" i="1" s="1"/>
  <c r="U426" i="1"/>
  <c r="U430" i="1"/>
  <c r="U434" i="1"/>
  <c r="AF503" i="1"/>
  <c r="AG503" i="1"/>
  <c r="AH503" i="1"/>
  <c r="AF527" i="1"/>
  <c r="AG537" i="1"/>
  <c r="AH537" i="1" s="1"/>
  <c r="AF524" i="1"/>
  <c r="AG524" i="1"/>
  <c r="AH524" i="1"/>
  <c r="AF538" i="1"/>
  <c r="AG538" i="1" s="1"/>
  <c r="AH538" i="1" s="1"/>
  <c r="AF547" i="1"/>
  <c r="AG547" i="1" s="1"/>
  <c r="AH547" i="1"/>
  <c r="AF622" i="1"/>
  <c r="AG622" i="1"/>
  <c r="AH622" i="1" s="1"/>
  <c r="AF638" i="1"/>
  <c r="AB400" i="1"/>
  <c r="AB416" i="1"/>
  <c r="AB569" i="1"/>
  <c r="AF669" i="1"/>
  <c r="AF685" i="1"/>
  <c r="AF701" i="1"/>
  <c r="AG701" i="1"/>
  <c r="AH701" i="1" s="1"/>
  <c r="AC414" i="1"/>
  <c r="AD414" i="1"/>
  <c r="AB430" i="1"/>
  <c r="AC430" i="1"/>
  <c r="AD430" i="1" s="1"/>
  <c r="AF584" i="1"/>
  <c r="AG584" i="1"/>
  <c r="AH584" i="1"/>
  <c r="AF670" i="1"/>
  <c r="AG670" i="1" s="1"/>
  <c r="AH670" i="1" s="1"/>
  <c r="AG678" i="1"/>
  <c r="AH678" i="1" s="1"/>
  <c r="AF686" i="1"/>
  <c r="AF702" i="1"/>
  <c r="AG702" i="1"/>
  <c r="AH702" i="1"/>
  <c r="AF726" i="1"/>
  <c r="AG726" i="1" s="1"/>
  <c r="AH726" i="1" s="1"/>
  <c r="AF597" i="1"/>
  <c r="AF667" i="1"/>
  <c r="AG667" i="1"/>
  <c r="AH667" i="1"/>
  <c r="AF683" i="1"/>
  <c r="AG683" i="1"/>
  <c r="AH683" i="1" s="1"/>
  <c r="AF699" i="1"/>
  <c r="AF715" i="1"/>
  <c r="AG715" i="1"/>
  <c r="AH715" i="1"/>
  <c r="AB793" i="1"/>
  <c r="AB801" i="1"/>
  <c r="AB817" i="1"/>
  <c r="AB790" i="1"/>
  <c r="AC788" i="1"/>
  <c r="AD788" i="1" s="1"/>
  <c r="U788" i="1"/>
  <c r="AC796" i="1"/>
  <c r="AD796" i="1"/>
  <c r="AF796" i="1" s="1"/>
  <c r="U796" i="1"/>
  <c r="AG796" i="1" s="1"/>
  <c r="AC804" i="1"/>
  <c r="AD804" i="1"/>
  <c r="U804" i="1"/>
  <c r="AC812" i="1"/>
  <c r="AD812" i="1" s="1"/>
  <c r="U812" i="1"/>
  <c r="AC820" i="1"/>
  <c r="AD820" i="1" s="1"/>
  <c r="U820" i="1"/>
  <c r="AB906" i="1"/>
  <c r="AB910" i="1"/>
  <c r="AB922" i="1"/>
  <c r="AB930" i="1"/>
  <c r="AB810" i="1"/>
  <c r="AC791" i="1"/>
  <c r="AD791" i="1"/>
  <c r="U791" i="1"/>
  <c r="AC799" i="1"/>
  <c r="AD799" i="1" s="1"/>
  <c r="U799" i="1"/>
  <c r="AC807" i="1"/>
  <c r="AD807" i="1" s="1"/>
  <c r="U807" i="1"/>
  <c r="AC815" i="1"/>
  <c r="AD815" i="1"/>
  <c r="U815" i="1"/>
  <c r="AC823" i="1"/>
  <c r="AD823" i="1" s="1"/>
  <c r="U823" i="1"/>
  <c r="AC827" i="1"/>
  <c r="AD827" i="1"/>
  <c r="U827" i="1"/>
  <c r="AC829" i="1"/>
  <c r="AD829" i="1"/>
  <c r="U829" i="1"/>
  <c r="AC831" i="1"/>
  <c r="AD831" i="1"/>
  <c r="U831" i="1"/>
  <c r="AC835" i="1"/>
  <c r="AD835" i="1" s="1"/>
  <c r="AF835" i="1" s="1"/>
  <c r="U835" i="1"/>
  <c r="AC837" i="1"/>
  <c r="AD837" i="1" s="1"/>
  <c r="U837" i="1"/>
  <c r="AC839" i="1"/>
  <c r="AD839" i="1"/>
  <c r="U839" i="1"/>
  <c r="AC841" i="1"/>
  <c r="AD841" i="1"/>
  <c r="U841" i="1"/>
  <c r="AC845" i="1"/>
  <c r="AD845" i="1"/>
  <c r="U845" i="1"/>
  <c r="U847" i="1"/>
  <c r="AC849" i="1"/>
  <c r="AD849" i="1" s="1"/>
  <c r="U849" i="1"/>
  <c r="AC851" i="1"/>
  <c r="AD851" i="1" s="1"/>
  <c r="AC853" i="1"/>
  <c r="AD853" i="1" s="1"/>
  <c r="U853" i="1"/>
  <c r="AC855" i="1"/>
  <c r="AD855" i="1" s="1"/>
  <c r="AF855" i="1" s="1"/>
  <c r="U855" i="1"/>
  <c r="AC859" i="1"/>
  <c r="AD859" i="1"/>
  <c r="U859" i="1"/>
  <c r="AC867" i="1"/>
  <c r="AD867" i="1" s="1"/>
  <c r="AF867" i="1" s="1"/>
  <c r="U867" i="1"/>
  <c r="AC869" i="1"/>
  <c r="AD869" i="1" s="1"/>
  <c r="U869" i="1"/>
  <c r="AC871" i="1"/>
  <c r="AD871" i="1"/>
  <c r="U871" i="1"/>
  <c r="AC873" i="1"/>
  <c r="AD873" i="1"/>
  <c r="U873" i="1"/>
  <c r="AG873" i="1" s="1"/>
  <c r="AH873" i="1" s="1"/>
  <c r="AC875" i="1"/>
  <c r="AD875" i="1" s="1"/>
  <c r="AF875" i="1" s="1"/>
  <c r="U875" i="1"/>
  <c r="AC877" i="1"/>
  <c r="AD877" i="1"/>
  <c r="U877" i="1"/>
  <c r="AC879" i="1"/>
  <c r="AD879" i="1"/>
  <c r="U879" i="1"/>
  <c r="AC882" i="1"/>
  <c r="AD882" i="1"/>
  <c r="U882" i="1"/>
  <c r="AC898" i="1"/>
  <c r="AD898" i="1" s="1"/>
  <c r="U898" i="1"/>
  <c r="AC904" i="1"/>
  <c r="AD904" i="1" s="1"/>
  <c r="U904" i="1"/>
  <c r="AC798" i="1"/>
  <c r="AD798" i="1" s="1"/>
  <c r="U798" i="1"/>
  <c r="AF963" i="1"/>
  <c r="AH963" i="1"/>
  <c r="AF992" i="1"/>
  <c r="AF513" i="1"/>
  <c r="AG513" i="1" s="1"/>
  <c r="AH513" i="1" s="1"/>
  <c r="AF504" i="1"/>
  <c r="AG504" i="1" s="1"/>
  <c r="AH504" i="1" s="1"/>
  <c r="AF528" i="1"/>
  <c r="AF506" i="1"/>
  <c r="AG506" i="1"/>
  <c r="AH506" i="1" s="1"/>
  <c r="AF526" i="1"/>
  <c r="U583" i="1"/>
  <c r="AC583" i="1"/>
  <c r="AD583" i="1"/>
  <c r="U591" i="1"/>
  <c r="AD591" i="1"/>
  <c r="AF602" i="1"/>
  <c r="AG602" i="1"/>
  <c r="AH602" i="1"/>
  <c r="AC436" i="1"/>
  <c r="AD436" i="1"/>
  <c r="AF436" i="1"/>
  <c r="U440" i="1"/>
  <c r="U444" i="1"/>
  <c r="AF523" i="1"/>
  <c r="AG523" i="1"/>
  <c r="AH523" i="1" s="1"/>
  <c r="AF480" i="1"/>
  <c r="AG498" i="1"/>
  <c r="AH498" i="1"/>
  <c r="U587" i="1"/>
  <c r="AC587" i="1"/>
  <c r="AD587" i="1"/>
  <c r="AF626" i="1"/>
  <c r="AG626" i="1"/>
  <c r="AH626" i="1" s="1"/>
  <c r="AF658" i="1"/>
  <c r="AG658" i="1" s="1"/>
  <c r="AH658" i="1" s="1"/>
  <c r="U574" i="1"/>
  <c r="AC574" i="1"/>
  <c r="AD574" i="1" s="1"/>
  <c r="AC582" i="1"/>
  <c r="AD582" i="1"/>
  <c r="AF582" i="1" s="1"/>
  <c r="U590" i="1"/>
  <c r="AC590" i="1"/>
  <c r="AD590" i="1"/>
  <c r="AF590" i="1" s="1"/>
  <c r="AB570" i="1"/>
  <c r="AB586" i="1"/>
  <c r="U601" i="1"/>
  <c r="AC601" i="1"/>
  <c r="AD601" i="1"/>
  <c r="AF601" i="1" s="1"/>
  <c r="U617" i="1"/>
  <c r="AC617" i="1"/>
  <c r="AD617" i="1"/>
  <c r="U633" i="1"/>
  <c r="AC633" i="1"/>
  <c r="AD633" i="1"/>
  <c r="U649" i="1"/>
  <c r="AC649" i="1"/>
  <c r="AD649" i="1" s="1"/>
  <c r="AF649" i="1" s="1"/>
  <c r="U665" i="1"/>
  <c r="AC665" i="1"/>
  <c r="AD665" i="1"/>
  <c r="AF697" i="1"/>
  <c r="AB418" i="1"/>
  <c r="AC418" i="1"/>
  <c r="AD418" i="1"/>
  <c r="AC434" i="1"/>
  <c r="AD434" i="1"/>
  <c r="AF434" i="1" s="1"/>
  <c r="U593" i="1"/>
  <c r="AC593" i="1"/>
  <c r="AD593" i="1"/>
  <c r="AB609" i="1"/>
  <c r="AF621" i="1"/>
  <c r="AG621" i="1" s="1"/>
  <c r="AH621" i="1" s="1"/>
  <c r="AF679" i="1"/>
  <c r="AG679" i="1" s="1"/>
  <c r="AH679" i="1" s="1"/>
  <c r="AG711" i="1"/>
  <c r="AH711" i="1" s="1"/>
  <c r="AG727" i="1"/>
  <c r="AH727" i="1"/>
  <c r="AC789" i="1"/>
  <c r="AD789" i="1"/>
  <c r="U789" i="1"/>
  <c r="AC797" i="1"/>
  <c r="AD797" i="1" s="1"/>
  <c r="U797" i="1"/>
  <c r="AC805" i="1"/>
  <c r="AD805" i="1"/>
  <c r="AC813" i="1"/>
  <c r="AD813" i="1"/>
  <c r="U813" i="1"/>
  <c r="AC821" i="1"/>
  <c r="AD821" i="1" s="1"/>
  <c r="U821" i="1"/>
  <c r="AC894" i="1"/>
  <c r="AD894" i="1"/>
  <c r="U894" i="1"/>
  <c r="AC900" i="1"/>
  <c r="AD900" i="1"/>
  <c r="U900" i="1"/>
  <c r="AC908" i="1"/>
  <c r="AD908" i="1"/>
  <c r="U908" i="1"/>
  <c r="AG908" i="1" s="1"/>
  <c r="AC911" i="1"/>
  <c r="AD911" i="1"/>
  <c r="AF911" i="1" s="1"/>
  <c r="U911" i="1"/>
  <c r="AC915" i="1"/>
  <c r="AD915" i="1" s="1"/>
  <c r="AF915" i="1" s="1"/>
  <c r="U915" i="1"/>
  <c r="AC923" i="1"/>
  <c r="AD923" i="1"/>
  <c r="U923" i="1"/>
  <c r="AC927" i="1"/>
  <c r="AD927" i="1" s="1"/>
  <c r="U927" i="1"/>
  <c r="AC929" i="1"/>
  <c r="AD929" i="1" s="1"/>
  <c r="U929" i="1"/>
  <c r="AC931" i="1"/>
  <c r="AD931" i="1" s="1"/>
  <c r="AF931" i="1" s="1"/>
  <c r="U931" i="1"/>
  <c r="AC937" i="1"/>
  <c r="AD937" i="1"/>
  <c r="U937" i="1"/>
  <c r="AC940" i="1"/>
  <c r="AD940" i="1" s="1"/>
  <c r="U940" i="1"/>
  <c r="AC942" i="1"/>
  <c r="AD942" i="1"/>
  <c r="AF942" i="1" s="1"/>
  <c r="U942" i="1"/>
  <c r="AC944" i="1"/>
  <c r="AD944" i="1"/>
  <c r="U944" i="1"/>
  <c r="AC949" i="1"/>
  <c r="AD949" i="1" s="1"/>
  <c r="U949" i="1"/>
  <c r="AF688" i="1"/>
  <c r="AG688" i="1"/>
  <c r="AH688" i="1" s="1"/>
  <c r="AF704" i="1"/>
  <c r="AB911" i="1"/>
  <c r="AB915" i="1"/>
  <c r="AB919" i="1"/>
  <c r="AB923" i="1"/>
  <c r="AB927" i="1"/>
  <c r="AB931" i="1"/>
  <c r="AB947" i="1"/>
  <c r="AB951" i="1"/>
  <c r="AB955" i="1"/>
  <c r="AB959" i="1"/>
  <c r="AC887" i="1"/>
  <c r="AD887" i="1"/>
  <c r="U887" i="1"/>
  <c r="AC889" i="1"/>
  <c r="AD889" i="1"/>
  <c r="AF889" i="1" s="1"/>
  <c r="AG889" i="1" s="1"/>
  <c r="AH889" i="1" s="1"/>
  <c r="U889" i="1"/>
  <c r="AC892" i="1"/>
  <c r="AD892" i="1" s="1"/>
  <c r="U892" i="1"/>
  <c r="AC895" i="1"/>
  <c r="AD895" i="1" s="1"/>
  <c r="U895" i="1"/>
  <c r="AC902" i="1"/>
  <c r="AD902" i="1" s="1"/>
  <c r="U902" i="1"/>
  <c r="AC907" i="1"/>
  <c r="AD907" i="1"/>
  <c r="U907" i="1"/>
  <c r="AC913" i="1"/>
  <c r="AD913" i="1" s="1"/>
  <c r="U913" i="1"/>
  <c r="AC920" i="1"/>
  <c r="AD920" i="1" s="1"/>
  <c r="U920" i="1"/>
  <c r="AC934" i="1"/>
  <c r="AD934" i="1" s="1"/>
  <c r="U934" i="1"/>
  <c r="AC939" i="1"/>
  <c r="AD939" i="1"/>
  <c r="U939" i="1"/>
  <c r="AC952" i="1"/>
  <c r="AD952" i="1" s="1"/>
  <c r="AC954" i="1"/>
  <c r="AD954" i="1"/>
  <c r="U954" i="1"/>
  <c r="AC956" i="1"/>
  <c r="AD956" i="1"/>
  <c r="U956" i="1"/>
  <c r="AC958" i="1"/>
  <c r="AD958" i="1" s="1"/>
  <c r="U958" i="1"/>
  <c r="AC806" i="1"/>
  <c r="AD806" i="1" s="1"/>
  <c r="U806" i="1"/>
  <c r="AF668" i="1"/>
  <c r="AG668" i="1"/>
  <c r="AH668" i="1" s="1"/>
  <c r="AF700" i="1"/>
  <c r="AG700" i="1" s="1"/>
  <c r="AH700" i="1" s="1"/>
  <c r="AF969" i="1"/>
  <c r="AH993" i="1"/>
  <c r="AF544" i="1"/>
  <c r="AG544" i="1" s="1"/>
  <c r="AH544" i="1" s="1"/>
  <c r="AF489" i="1"/>
  <c r="AG489" i="1" s="1"/>
  <c r="AG998" i="1"/>
  <c r="AH998" i="1"/>
  <c r="AG518" i="1"/>
  <c r="AH518" i="1" s="1"/>
  <c r="AF663" i="1"/>
  <c r="AF559" i="1"/>
  <c r="AG559" i="1" s="1"/>
  <c r="AH559" i="1" s="1"/>
  <c r="AG664" i="1"/>
  <c r="AH664" i="1"/>
  <c r="AG473" i="1"/>
  <c r="AH473" i="1"/>
  <c r="AG550" i="1"/>
  <c r="AH550" i="1" s="1"/>
  <c r="AF505" i="1"/>
  <c r="AG505" i="1" s="1"/>
  <c r="AH505" i="1" s="1"/>
  <c r="AF430" i="1"/>
  <c r="AG430" i="1" s="1"/>
  <c r="AH430" i="1" s="1"/>
  <c r="AF949" i="1"/>
  <c r="AG942" i="1"/>
  <c r="AH942" i="1"/>
  <c r="AF908" i="1"/>
  <c r="AH908" i="1"/>
  <c r="AF894" i="1"/>
  <c r="AF821" i="1"/>
  <c r="AF789" i="1"/>
  <c r="AG789" i="1"/>
  <c r="AH789" i="1"/>
  <c r="AF633" i="1"/>
  <c r="AG633" i="1"/>
  <c r="AH633" i="1" s="1"/>
  <c r="AG601" i="1"/>
  <c r="AH601" i="1" s="1"/>
  <c r="AF591" i="1"/>
  <c r="AF879" i="1"/>
  <c r="AG867" i="1"/>
  <c r="AH867" i="1" s="1"/>
  <c r="AG855" i="1"/>
  <c r="AH855" i="1" s="1"/>
  <c r="AG847" i="1"/>
  <c r="AH847" i="1" s="1"/>
  <c r="AG835" i="1"/>
  <c r="AH835" i="1" s="1"/>
  <c r="AF831" i="1"/>
  <c r="AF823" i="1"/>
  <c r="AG823" i="1" s="1"/>
  <c r="AH823" i="1"/>
  <c r="AF807" i="1"/>
  <c r="AG807" i="1"/>
  <c r="AH807" i="1" s="1"/>
  <c r="AF804" i="1"/>
  <c r="AG804" i="1"/>
  <c r="AH804" i="1" s="1"/>
  <c r="AF954" i="1"/>
  <c r="AG954" i="1" s="1"/>
  <c r="AH954" i="1" s="1"/>
  <c r="AF892" i="1"/>
  <c r="AF887" i="1"/>
  <c r="AG887" i="1" s="1"/>
  <c r="AH887" i="1" s="1"/>
  <c r="AF587" i="1"/>
  <c r="AG609" i="1"/>
  <c r="AH609" i="1" s="1"/>
  <c r="AF814" i="1"/>
  <c r="AG814" i="1" s="1"/>
  <c r="AH814" i="1"/>
  <c r="AF881" i="1"/>
  <c r="AG881" i="1" s="1"/>
  <c r="AH881" i="1"/>
  <c r="AF872" i="1"/>
  <c r="AG872" i="1" s="1"/>
  <c r="AH872" i="1" s="1"/>
  <c r="AF860" i="1"/>
  <c r="AG860" i="1"/>
  <c r="AH860" i="1" s="1"/>
  <c r="AF856" i="1"/>
  <c r="AF848" i="1"/>
  <c r="AG848" i="1" s="1"/>
  <c r="AH848" i="1" s="1"/>
  <c r="AF828" i="1"/>
  <c r="AG828" i="1" s="1"/>
  <c r="AH828" i="1" s="1"/>
  <c r="AF811" i="1"/>
  <c r="AG811" i="1"/>
  <c r="AH811" i="1" s="1"/>
  <c r="AF795" i="1"/>
  <c r="AG911" i="1"/>
  <c r="AH911" i="1" s="1"/>
  <c r="AF813" i="1"/>
  <c r="AG813" i="1" s="1"/>
  <c r="AH813" i="1" s="1"/>
  <c r="AF873" i="1"/>
  <c r="AF845" i="1"/>
  <c r="AG935" i="1"/>
  <c r="AH935" i="1"/>
  <c r="AF899" i="1"/>
  <c r="AG899" i="1" s="1"/>
  <c r="AH899" i="1" s="1"/>
  <c r="AF801" i="1"/>
  <c r="AF570" i="1"/>
  <c r="AG570" i="1"/>
  <c r="AH570" i="1" s="1"/>
  <c r="AF433" i="1"/>
  <c r="AF437" i="1"/>
  <c r="AF929" i="1"/>
  <c r="AG929" i="1" s="1"/>
  <c r="AH929" i="1" s="1"/>
  <c r="AG590" i="1"/>
  <c r="AH590" i="1" s="1"/>
  <c r="AF841" i="1"/>
  <c r="AG841" i="1" s="1"/>
  <c r="AH841" i="1" s="1"/>
  <c r="AF829" i="1"/>
  <c r="AH796" i="1"/>
  <c r="AG948" i="1"/>
  <c r="AH948" i="1" s="1"/>
  <c r="AF885" i="1"/>
  <c r="AG885" i="1"/>
  <c r="AH885" i="1" s="1"/>
  <c r="AF817" i="1"/>
  <c r="AG817" i="1"/>
  <c r="AH817" i="1"/>
  <c r="AF956" i="1"/>
  <c r="AF946" i="1"/>
  <c r="AG444" i="1"/>
  <c r="AH444" i="1" s="1"/>
  <c r="AF625" i="1"/>
  <c r="AG625" i="1"/>
  <c r="AH625" i="1" s="1"/>
  <c r="AG822" i="1"/>
  <c r="AH822" i="1" s="1"/>
  <c r="AF874" i="1"/>
  <c r="AG874" i="1" s="1"/>
  <c r="AH874" i="1" s="1"/>
  <c r="AF870" i="1"/>
  <c r="AG870" i="1" s="1"/>
  <c r="AH870" i="1" s="1"/>
  <c r="AF866" i="1"/>
  <c r="AG866" i="1" s="1"/>
  <c r="AH866" i="1" s="1"/>
  <c r="AF862" i="1"/>
  <c r="AG862" i="1" s="1"/>
  <c r="AH862" i="1"/>
  <c r="AF854" i="1"/>
  <c r="AG854" i="1"/>
  <c r="AH854" i="1" s="1"/>
  <c r="AF850" i="1"/>
  <c r="AG850" i="1"/>
  <c r="AH850" i="1"/>
  <c r="AF846" i="1"/>
  <c r="AG846" i="1"/>
  <c r="AH846" i="1" s="1"/>
  <c r="AF838" i="1"/>
  <c r="AG838" i="1"/>
  <c r="AH838" i="1"/>
  <c r="AF834" i="1"/>
  <c r="AG834" i="1" s="1"/>
  <c r="AH834" i="1" s="1"/>
  <c r="AF826" i="1"/>
  <c r="AG826" i="1"/>
  <c r="AH826" i="1"/>
  <c r="AF819" i="1"/>
  <c r="AG819" i="1"/>
  <c r="AH819" i="1" s="1"/>
  <c r="AF803" i="1"/>
  <c r="AF808" i="1"/>
  <c r="AG808" i="1"/>
  <c r="AH808" i="1"/>
  <c r="AF792" i="1"/>
  <c r="AG792" i="1" s="1"/>
  <c r="AH792" i="1" s="1"/>
  <c r="AF923" i="1"/>
  <c r="AG923" i="1" s="1"/>
  <c r="AH923" i="1" s="1"/>
  <c r="AF797" i="1"/>
  <c r="AG797" i="1"/>
  <c r="AH797" i="1"/>
  <c r="AG649" i="1"/>
  <c r="AH649" i="1" s="1"/>
  <c r="AF574" i="1"/>
  <c r="AG574" i="1"/>
  <c r="AH574" i="1" s="1"/>
  <c r="AF882" i="1"/>
  <c r="AG882" i="1" s="1"/>
  <c r="AH882" i="1"/>
  <c r="AF837" i="1"/>
  <c r="AG837" i="1"/>
  <c r="AH837" i="1" s="1"/>
  <c r="AF799" i="1"/>
  <c r="AG799" i="1"/>
  <c r="AH799" i="1"/>
  <c r="AF812" i="1"/>
  <c r="AF422" i="1"/>
  <c r="AF810" i="1"/>
  <c r="AG810" i="1"/>
  <c r="AH810" i="1"/>
  <c r="AF910" i="1"/>
  <c r="AG910" i="1"/>
  <c r="AH910" i="1"/>
  <c r="AF891" i="1"/>
  <c r="AG891" i="1" s="1"/>
  <c r="AH891" i="1" s="1"/>
  <c r="AF938" i="1"/>
  <c r="AG938" i="1"/>
  <c r="AH938" i="1" s="1"/>
  <c r="AF922" i="1"/>
  <c r="AG922" i="1"/>
  <c r="AH922" i="1" s="1"/>
  <c r="AF937" i="1"/>
  <c r="AG937" i="1" s="1"/>
  <c r="AH937" i="1" s="1"/>
  <c r="AG915" i="1"/>
  <c r="AH915" i="1" s="1"/>
  <c r="AF904" i="1"/>
  <c r="AG904" i="1"/>
  <c r="AH904" i="1" s="1"/>
  <c r="AF851" i="1"/>
  <c r="AG851" i="1"/>
  <c r="AH851" i="1" s="1"/>
  <c r="AF827" i="1"/>
  <c r="AG827" i="1"/>
  <c r="AH827" i="1" s="1"/>
  <c r="AF788" i="1"/>
  <c r="AF412" i="1"/>
  <c r="AG412" i="1" s="1"/>
  <c r="AG802" i="1"/>
  <c r="AH802" i="1" s="1"/>
  <c r="AF955" i="1"/>
  <c r="AG955" i="1" s="1"/>
  <c r="AH955" i="1"/>
  <c r="AF951" i="1"/>
  <c r="AG951" i="1"/>
  <c r="AH951" i="1"/>
  <c r="AF945" i="1"/>
  <c r="AG945" i="1"/>
  <c r="AH945" i="1" s="1"/>
  <c r="AF906" i="1"/>
  <c r="AF893" i="1"/>
  <c r="AG893" i="1"/>
  <c r="AH893" i="1" s="1"/>
  <c r="AF888" i="1"/>
  <c r="AG888" i="1" s="1"/>
  <c r="AH888" i="1"/>
  <c r="AF947" i="1"/>
  <c r="AF941" i="1"/>
  <c r="AG941" i="1"/>
  <c r="AH941" i="1" s="1"/>
  <c r="AF930" i="1"/>
  <c r="AG930" i="1" s="1"/>
  <c r="AH930" i="1" s="1"/>
  <c r="AF925" i="1"/>
  <c r="AF912" i="1"/>
  <c r="AG912" i="1"/>
  <c r="AH912" i="1"/>
  <c r="AF589" i="1"/>
  <c r="AG589" i="1" s="1"/>
  <c r="AH589" i="1" s="1"/>
  <c r="AG431" i="1"/>
  <c r="AH431" i="1"/>
  <c r="AF415" i="1"/>
  <c r="T142" i="1"/>
  <c r="V119" i="1"/>
  <c r="V104" i="1"/>
  <c r="T104" i="1"/>
  <c r="T256" i="1"/>
  <c r="V256" i="1"/>
  <c r="V255" i="1"/>
  <c r="V218" i="1"/>
  <c r="T218" i="1"/>
  <c r="T213" i="1"/>
  <c r="AB213" i="1" s="1"/>
  <c r="V213" i="1"/>
  <c r="V198" i="1"/>
  <c r="AE198" i="1"/>
  <c r="AA196" i="1"/>
  <c r="U194" i="1"/>
  <c r="V158" i="1"/>
  <c r="T158" i="1"/>
  <c r="T152" i="1"/>
  <c r="V152" i="1"/>
  <c r="U79" i="1"/>
  <c r="V246" i="1"/>
  <c r="T161" i="1"/>
  <c r="T34" i="1"/>
  <c r="U34" i="1"/>
  <c r="AA40" i="1"/>
  <c r="V265" i="1"/>
  <c r="V242" i="1"/>
  <c r="T189" i="1"/>
  <c r="T138" i="1"/>
  <c r="V33" i="1"/>
  <c r="T33" i="1"/>
  <c r="T55" i="1"/>
  <c r="V20" i="1"/>
  <c r="R224" i="1"/>
  <c r="S224" i="1"/>
  <c r="R220" i="1"/>
  <c r="S220" i="1" s="1"/>
  <c r="R258" i="1"/>
  <c r="S258" i="1"/>
  <c r="R255" i="1"/>
  <c r="S255" i="1"/>
  <c r="R194" i="1"/>
  <c r="S194" i="1"/>
  <c r="R190" i="1"/>
  <c r="S190" i="1" s="1"/>
  <c r="R168" i="1"/>
  <c r="S168" i="1"/>
  <c r="R151" i="1"/>
  <c r="S151" i="1"/>
  <c r="R68" i="1"/>
  <c r="S68" i="1"/>
  <c r="R52" i="1"/>
  <c r="S52" i="1" s="1"/>
  <c r="R161" i="1"/>
  <c r="S161" i="1"/>
  <c r="R103" i="1"/>
  <c r="S103" i="1"/>
  <c r="AA66" i="1"/>
  <c r="R43" i="1"/>
  <c r="S43" i="1" s="1"/>
  <c r="R39" i="1"/>
  <c r="S39" i="1" s="1"/>
  <c r="R115" i="1"/>
  <c r="S115" i="1" s="1"/>
  <c r="R83" i="1"/>
  <c r="S83" i="1"/>
  <c r="R71" i="1"/>
  <c r="S71" i="1" s="1"/>
  <c r="R59" i="1"/>
  <c r="S59" i="1" s="1"/>
  <c r="AF445" i="1"/>
  <c r="AG445" i="1" s="1"/>
  <c r="AH445" i="1" s="1"/>
  <c r="AG426" i="1"/>
  <c r="AH426" i="1" s="1"/>
  <c r="AF462" i="1"/>
  <c r="AH412" i="1"/>
  <c r="AC409" i="1"/>
  <c r="AD409" i="1"/>
  <c r="U409" i="1"/>
  <c r="AG429" i="1"/>
  <c r="AH429" i="1"/>
  <c r="AF435" i="1"/>
  <c r="AG435" i="1" s="1"/>
  <c r="AH435" i="1" s="1"/>
  <c r="AG427" i="1"/>
  <c r="AH427" i="1"/>
  <c r="AG433" i="1"/>
  <c r="AH433" i="1" s="1"/>
  <c r="AG415" i="1"/>
  <c r="AH415" i="1" s="1"/>
  <c r="AG422" i="1"/>
  <c r="AH422" i="1" s="1"/>
  <c r="AH458" i="1"/>
  <c r="AG434" i="1"/>
  <c r="AH434" i="1" s="1"/>
  <c r="AG438" i="1"/>
  <c r="AH438" i="1"/>
  <c r="AG480" i="1"/>
  <c r="AH480" i="1"/>
  <c r="AG419" i="1"/>
  <c r="AH419" i="1"/>
  <c r="AH489" i="1"/>
  <c r="AG452" i="1"/>
  <c r="AH452" i="1"/>
  <c r="AB469" i="1"/>
  <c r="U469" i="1"/>
  <c r="AC469" i="1"/>
  <c r="AD469" i="1"/>
  <c r="T447" i="1"/>
  <c r="T428" i="1"/>
  <c r="T424" i="1"/>
  <c r="AB424" i="1" s="1"/>
  <c r="AA52" i="1"/>
  <c r="AE41" i="1"/>
  <c r="AB434" i="1"/>
  <c r="AC425" i="1"/>
  <c r="AD425" i="1"/>
  <c r="AF425" i="1" s="1"/>
  <c r="U405" i="1"/>
  <c r="AC389" i="1"/>
  <c r="AD389" i="1"/>
  <c r="AB412" i="1"/>
  <c r="AG456" i="1"/>
  <c r="AH456" i="1"/>
  <c r="AC499" i="1"/>
  <c r="AD499" i="1"/>
  <c r="T413" i="1"/>
  <c r="AB415" i="1"/>
  <c r="AC446" i="1"/>
  <c r="AD446" i="1"/>
  <c r="AC472" i="1"/>
  <c r="AD472" i="1" s="1"/>
  <c r="AF472" i="1" s="1"/>
  <c r="V469" i="1"/>
  <c r="U472" i="1"/>
  <c r="V500" i="1"/>
  <c r="T500" i="1"/>
  <c r="AB500" i="1" s="1"/>
  <c r="V496" i="1"/>
  <c r="T496" i="1"/>
  <c r="T471" i="1"/>
  <c r="AB471" i="1"/>
  <c r="AB433" i="1"/>
  <c r="T153" i="1"/>
  <c r="V130" i="1"/>
  <c r="T130" i="1"/>
  <c r="AB445" i="1"/>
  <c r="U470" i="1"/>
  <c r="AB470" i="1"/>
  <c r="AC470" i="1"/>
  <c r="AD470" i="1"/>
  <c r="V501" i="1"/>
  <c r="T501" i="1"/>
  <c r="U501" i="1" s="1"/>
  <c r="AB484" i="1"/>
  <c r="U484" i="1"/>
  <c r="AC484" i="1"/>
  <c r="AD484" i="1"/>
  <c r="AB438" i="1"/>
  <c r="U389" i="1"/>
  <c r="U445" i="1"/>
  <c r="AB409" i="1"/>
  <c r="AB489" i="1"/>
  <c r="AC448" i="1"/>
  <c r="AD448" i="1"/>
  <c r="AB480" i="1"/>
  <c r="AB478" i="1"/>
  <c r="AC478" i="1"/>
  <c r="AD478" i="1" s="1"/>
  <c r="AB488" i="1"/>
  <c r="AC488" i="1"/>
  <c r="AD488" i="1"/>
  <c r="T493" i="1"/>
  <c r="T485" i="1"/>
  <c r="AB485" i="1"/>
  <c r="V468" i="1"/>
  <c r="T468" i="1"/>
  <c r="V443" i="1"/>
  <c r="T443" i="1"/>
  <c r="U443" i="1" s="1"/>
  <c r="T410" i="1"/>
  <c r="AB410" i="1"/>
  <c r="AB458" i="1"/>
  <c r="V266" i="1"/>
  <c r="T266" i="1"/>
  <c r="AB450" i="1"/>
  <c r="AC450" i="1"/>
  <c r="AD450" i="1" s="1"/>
  <c r="T475" i="1"/>
  <c r="T454" i="1"/>
  <c r="V298" i="1"/>
  <c r="T494" i="1"/>
  <c r="AB494" i="1" s="1"/>
  <c r="T487" i="1"/>
  <c r="T466" i="1"/>
  <c r="V483" i="1"/>
  <c r="T483" i="1"/>
  <c r="V280" i="1"/>
  <c r="T280" i="1"/>
  <c r="U280" i="1"/>
  <c r="T288" i="1"/>
  <c r="U288" i="1" s="1"/>
  <c r="V147" i="1"/>
  <c r="T106" i="1"/>
  <c r="AB106" i="1" s="1"/>
  <c r="AA34" i="1"/>
  <c r="R64" i="1"/>
  <c r="S64" i="1"/>
  <c r="AA57" i="1"/>
  <c r="AB57" i="1"/>
  <c r="AA33" i="1"/>
  <c r="AB33" i="1" s="1"/>
  <c r="U493" i="1"/>
  <c r="AB493" i="1"/>
  <c r="AC493" i="1"/>
  <c r="AD493" i="1" s="1"/>
  <c r="AF488" i="1"/>
  <c r="AG488" i="1" s="1"/>
  <c r="AH488" i="1" s="1"/>
  <c r="AF448" i="1"/>
  <c r="AG448" i="1"/>
  <c r="AH448" i="1" s="1"/>
  <c r="AC424" i="1"/>
  <c r="AD424" i="1" s="1"/>
  <c r="U424" i="1"/>
  <c r="U487" i="1"/>
  <c r="AC487" i="1"/>
  <c r="AD487" i="1"/>
  <c r="AB487" i="1"/>
  <c r="AF450" i="1"/>
  <c r="U471" i="1"/>
  <c r="AC471" i="1"/>
  <c r="AD471" i="1"/>
  <c r="AC413" i="1"/>
  <c r="AD413" i="1" s="1"/>
  <c r="AF413" i="1" s="1"/>
  <c r="U413" i="1"/>
  <c r="U483" i="1"/>
  <c r="AB483" i="1"/>
  <c r="AC483" i="1"/>
  <c r="AD483" i="1"/>
  <c r="AC494" i="1"/>
  <c r="AD494" i="1"/>
  <c r="AB443" i="1"/>
  <c r="AC443" i="1"/>
  <c r="AD443" i="1"/>
  <c r="AF443" i="1" s="1"/>
  <c r="AF478" i="1"/>
  <c r="AB501" i="1"/>
  <c r="AC501" i="1"/>
  <c r="AD501" i="1"/>
  <c r="U500" i="1"/>
  <c r="AC500" i="1"/>
  <c r="AD500" i="1" s="1"/>
  <c r="AF499" i="1"/>
  <c r="AG499" i="1" s="1"/>
  <c r="AH499" i="1" s="1"/>
  <c r="AB413" i="1"/>
  <c r="U428" i="1"/>
  <c r="U475" i="1"/>
  <c r="AB475" i="1"/>
  <c r="AC475" i="1"/>
  <c r="AD475" i="1"/>
  <c r="U468" i="1"/>
  <c r="AB468" i="1"/>
  <c r="AC468" i="1"/>
  <c r="AD468" i="1"/>
  <c r="AF468" i="1" s="1"/>
  <c r="U410" i="1"/>
  <c r="AC410" i="1"/>
  <c r="AD410" i="1"/>
  <c r="U485" i="1"/>
  <c r="AC485" i="1"/>
  <c r="AD485" i="1" s="1"/>
  <c r="AF484" i="1"/>
  <c r="AG484" i="1"/>
  <c r="AH484" i="1" s="1"/>
  <c r="AF410" i="1"/>
  <c r="AG410" i="1"/>
  <c r="AH410" i="1" s="1"/>
  <c r="AG468" i="1"/>
  <c r="AH468" i="1" s="1"/>
  <c r="AF500" i="1"/>
  <c r="AG500" i="1"/>
  <c r="AH500" i="1" s="1"/>
  <c r="AG443" i="1"/>
  <c r="AH443" i="1"/>
  <c r="AF493" i="1"/>
  <c r="AF475" i="1"/>
  <c r="AG413" i="1"/>
  <c r="AH413" i="1"/>
  <c r="U59" i="1"/>
  <c r="AE101" i="1"/>
  <c r="V186" i="1"/>
  <c r="V190" i="1"/>
  <c r="V110" i="1"/>
  <c r="V254" i="1"/>
  <c r="T250" i="1"/>
  <c r="U250" i="1"/>
  <c r="V250" i="1"/>
  <c r="AA213" i="1"/>
  <c r="AA201" i="1"/>
  <c r="V195" i="1"/>
  <c r="V140" i="1"/>
  <c r="T140" i="1"/>
  <c r="T188" i="1"/>
  <c r="V223" i="1"/>
  <c r="T145" i="1"/>
  <c r="AE193" i="1"/>
  <c r="AA193" i="1"/>
  <c r="AA220" i="1"/>
  <c r="AA216" i="1"/>
  <c r="AA208" i="1"/>
  <c r="AA204" i="1"/>
  <c r="AA197" i="1"/>
  <c r="T146" i="1"/>
  <c r="U146" i="1"/>
  <c r="AA32" i="1"/>
  <c r="R123" i="1"/>
  <c r="S123" i="1" s="1"/>
  <c r="AA36" i="1"/>
  <c r="AB36" i="1"/>
  <c r="R118" i="1"/>
  <c r="S118" i="1"/>
  <c r="R63" i="1"/>
  <c r="S63" i="1"/>
  <c r="AB393" i="1"/>
  <c r="U393" i="1"/>
  <c r="T406" i="1"/>
  <c r="V406" i="1"/>
  <c r="AG400" i="1"/>
  <c r="AH400" i="1"/>
  <c r="AB376" i="1"/>
  <c r="V239" i="1"/>
  <c r="V233" i="1"/>
  <c r="AB401" i="1"/>
  <c r="AC401" i="1"/>
  <c r="AD401" i="1"/>
  <c r="AF401" i="1"/>
  <c r="V392" i="1"/>
  <c r="T392" i="1"/>
  <c r="T386" i="1"/>
  <c r="V361" i="1"/>
  <c r="AB405" i="1"/>
  <c r="R406" i="1"/>
  <c r="S406" i="1"/>
  <c r="R398" i="1"/>
  <c r="S398" i="1"/>
  <c r="R394" i="1"/>
  <c r="S394" i="1" s="1"/>
  <c r="T383" i="1"/>
  <c r="R383" i="1"/>
  <c r="S383" i="1"/>
  <c r="R371" i="1"/>
  <c r="S371" i="1"/>
  <c r="R370" i="1"/>
  <c r="S370" i="1"/>
  <c r="R295" i="1"/>
  <c r="S295" i="1"/>
  <c r="AA288" i="1"/>
  <c r="R286" i="1"/>
  <c r="S286" i="1"/>
  <c r="R284" i="1"/>
  <c r="S284" i="1" s="1"/>
  <c r="R252" i="1"/>
  <c r="S252" i="1" s="1"/>
  <c r="R405" i="1"/>
  <c r="S405" i="1" s="1"/>
  <c r="T402" i="1"/>
  <c r="T396" i="1"/>
  <c r="U396" i="1" s="1"/>
  <c r="T394" i="1"/>
  <c r="T388" i="1"/>
  <c r="R385" i="1"/>
  <c r="S385" i="1" s="1"/>
  <c r="R377" i="1"/>
  <c r="S377" i="1"/>
  <c r="R208" i="1"/>
  <c r="S208" i="1"/>
  <c r="AA80" i="1"/>
  <c r="AA78" i="1"/>
  <c r="AB78" i="1"/>
  <c r="AC78" i="1" s="1"/>
  <c r="AD78" i="1" s="1"/>
  <c r="AF78" i="1" s="1"/>
  <c r="AG78" i="1"/>
  <c r="AH78" i="1"/>
  <c r="R392" i="1"/>
  <c r="S392" i="1"/>
  <c r="T223" i="1"/>
  <c r="U223" i="1"/>
  <c r="AA79" i="1"/>
  <c r="AB79" i="1"/>
  <c r="T264" i="1"/>
  <c r="U264" i="1" s="1"/>
  <c r="R254" i="1"/>
  <c r="S254" i="1" s="1"/>
  <c r="T252" i="1"/>
  <c r="AB252" i="1" s="1"/>
  <c r="AC252" i="1" s="1"/>
  <c r="AD252" i="1" s="1"/>
  <c r="T245" i="1"/>
  <c r="R239" i="1"/>
  <c r="S239" i="1"/>
  <c r="R171" i="1"/>
  <c r="S171" i="1"/>
  <c r="R164" i="1"/>
  <c r="S164" i="1" s="1"/>
  <c r="T162" i="1"/>
  <c r="U162" i="1" s="1"/>
  <c r="AA147" i="1"/>
  <c r="R147" i="1"/>
  <c r="S147" i="1"/>
  <c r="T143" i="1"/>
  <c r="AA142" i="1"/>
  <c r="AB142" i="1" s="1"/>
  <c r="R140" i="1"/>
  <c r="S140" i="1"/>
  <c r="R110" i="1"/>
  <c r="S110" i="1"/>
  <c r="T107" i="1"/>
  <c r="R102" i="1"/>
  <c r="S102" i="1"/>
  <c r="T98" i="1"/>
  <c r="AA87" i="1"/>
  <c r="AA85" i="1"/>
  <c r="R85" i="1"/>
  <c r="S85" i="1"/>
  <c r="T82" i="1"/>
  <c r="U82" i="1"/>
  <c r="R81" i="1"/>
  <c r="S81" i="1"/>
  <c r="R72" i="1"/>
  <c r="S72" i="1"/>
  <c r="R60" i="1"/>
  <c r="S60" i="1"/>
  <c r="R53" i="1"/>
  <c r="S53" i="1"/>
  <c r="AA39" i="1"/>
  <c r="T29" i="1"/>
  <c r="U29" i="1"/>
  <c r="R89" i="1"/>
  <c r="S89" i="1"/>
  <c r="S88" i="1"/>
  <c r="R51" i="1"/>
  <c r="S51" i="1" s="1"/>
  <c r="R180" i="1"/>
  <c r="S180" i="1" s="1"/>
  <c r="R129" i="1"/>
  <c r="S129" i="1" s="1"/>
  <c r="R128" i="1"/>
  <c r="S128" i="1"/>
  <c r="R58" i="1"/>
  <c r="S58" i="1"/>
  <c r="S28" i="1"/>
  <c r="U406" i="1"/>
  <c r="AC406" i="1"/>
  <c r="AD406" i="1" s="1"/>
  <c r="T48" i="1"/>
  <c r="U48" i="1"/>
  <c r="V48" i="1"/>
  <c r="V32" i="1"/>
  <c r="T32" i="1"/>
  <c r="V31" i="1"/>
  <c r="T31" i="1"/>
  <c r="AC393" i="1"/>
  <c r="AD393" i="1"/>
  <c r="AC394" i="1"/>
  <c r="AD394" i="1" s="1"/>
  <c r="T49" i="1"/>
  <c r="U49" i="1" s="1"/>
  <c r="AB66" i="1"/>
  <c r="AC66" i="1" s="1"/>
  <c r="AD66" i="1" s="1"/>
  <c r="AC397" i="1"/>
  <c r="AD397" i="1" s="1"/>
  <c r="U397" i="1"/>
  <c r="T243" i="1"/>
  <c r="V169" i="1"/>
  <c r="AA83" i="1"/>
  <c r="V98" i="1"/>
  <c r="AG405" i="1"/>
  <c r="AH405" i="1"/>
  <c r="T36" i="1"/>
  <c r="U36" i="1"/>
  <c r="V77" i="1"/>
  <c r="T72" i="1"/>
  <c r="U72" i="1"/>
  <c r="AB397" i="1"/>
  <c r="V394" i="1"/>
  <c r="T399" i="1"/>
  <c r="AB396" i="1"/>
  <c r="AA386" i="1"/>
  <c r="AB402" i="1"/>
  <c r="U404" i="1"/>
  <c r="AC404" i="1"/>
  <c r="AD404" i="1"/>
  <c r="AF404" i="1" s="1"/>
  <c r="V407" i="1"/>
  <c r="T407" i="1"/>
  <c r="V395" i="1"/>
  <c r="T395" i="1"/>
  <c r="AA249" i="1"/>
  <c r="V173" i="1"/>
  <c r="V170" i="1"/>
  <c r="T165" i="1"/>
  <c r="AB165" i="1" s="1"/>
  <c r="U165" i="1"/>
  <c r="V165" i="1"/>
  <c r="AA109" i="1"/>
  <c r="T108" i="1"/>
  <c r="U108" i="1"/>
  <c r="V108" i="1"/>
  <c r="T74" i="1"/>
  <c r="AA74" i="1"/>
  <c r="T73" i="1"/>
  <c r="U73" i="1" s="1"/>
  <c r="V73" i="1"/>
  <c r="T214" i="1"/>
  <c r="T167" i="1"/>
  <c r="AC167" i="1"/>
  <c r="T166" i="1"/>
  <c r="U166" i="1" s="1"/>
  <c r="V333" i="1"/>
  <c r="T19" i="1"/>
  <c r="U19" i="1" s="1"/>
  <c r="U401" i="1"/>
  <c r="U55" i="1"/>
  <c r="AC202" i="1"/>
  <c r="AD202" i="1"/>
  <c r="AC396" i="1"/>
  <c r="AD396" i="1"/>
  <c r="AB387" i="1"/>
  <c r="AC387" i="1"/>
  <c r="AD387" i="1" s="1"/>
  <c r="AF387" i="1"/>
  <c r="AC398" i="1"/>
  <c r="AD398" i="1"/>
  <c r="U398" i="1"/>
  <c r="V402" i="1"/>
  <c r="V403" i="1"/>
  <c r="T403" i="1"/>
  <c r="AE385" i="1"/>
  <c r="AA385" i="1"/>
  <c r="T353" i="1"/>
  <c r="U353" i="1"/>
  <c r="AB406" i="1"/>
  <c r="AA155" i="1"/>
  <c r="AB155" i="1" s="1"/>
  <c r="AC155" i="1" s="1"/>
  <c r="AD155" i="1" s="1"/>
  <c r="V111" i="1"/>
  <c r="AB201" i="1"/>
  <c r="AB389" i="1"/>
  <c r="AA384" i="1"/>
  <c r="R387" i="1"/>
  <c r="S387" i="1"/>
  <c r="AA383" i="1"/>
  <c r="AB383" i="1" s="1"/>
  <c r="AA380" i="1"/>
  <c r="AA379" i="1"/>
  <c r="AB379" i="1"/>
  <c r="AC379" i="1"/>
  <c r="AD379" i="1" s="1"/>
  <c r="AF379" i="1" s="1"/>
  <c r="R378" i="1"/>
  <c r="S378" i="1" s="1"/>
  <c r="AA313" i="1"/>
  <c r="AA214" i="1"/>
  <c r="AA180" i="1"/>
  <c r="AA173" i="1"/>
  <c r="AA169" i="1"/>
  <c r="AB169" i="1" s="1"/>
  <c r="R402" i="1"/>
  <c r="S402" i="1" s="1"/>
  <c r="R391" i="1"/>
  <c r="S391" i="1"/>
  <c r="R376" i="1"/>
  <c r="S376" i="1"/>
  <c r="R333" i="1"/>
  <c r="S333" i="1"/>
  <c r="R319" i="1"/>
  <c r="S319" i="1" s="1"/>
  <c r="R390" i="1"/>
  <c r="S390" i="1"/>
  <c r="AA367" i="1"/>
  <c r="T357" i="1"/>
  <c r="R350" i="1"/>
  <c r="S350" i="1"/>
  <c r="R336" i="1"/>
  <c r="S336" i="1" s="1"/>
  <c r="T325" i="1"/>
  <c r="R316" i="1"/>
  <c r="S316" i="1" s="1"/>
  <c r="R308" i="1"/>
  <c r="S308" i="1"/>
  <c r="T279" i="1"/>
  <c r="U279" i="1"/>
  <c r="T272" i="1"/>
  <c r="AB272" i="1" s="1"/>
  <c r="T259" i="1"/>
  <c r="AA252" i="1"/>
  <c r="T244" i="1"/>
  <c r="U244" i="1"/>
  <c r="T226" i="1"/>
  <c r="U226" i="1"/>
  <c r="R225" i="1"/>
  <c r="S225" i="1" s="1"/>
  <c r="S219" i="1"/>
  <c r="R217" i="1"/>
  <c r="S217" i="1" s="1"/>
  <c r="R210" i="1"/>
  <c r="S210" i="1"/>
  <c r="AA205" i="1"/>
  <c r="R196" i="1"/>
  <c r="S196" i="1"/>
  <c r="R170" i="1"/>
  <c r="S170" i="1"/>
  <c r="R159" i="1"/>
  <c r="S159" i="1"/>
  <c r="AA139" i="1"/>
  <c r="T57" i="1"/>
  <c r="AC57" i="1" s="1"/>
  <c r="AD57" i="1" s="1"/>
  <c r="R46" i="1"/>
  <c r="S46" i="1"/>
  <c r="R45" i="1"/>
  <c r="S45" i="1"/>
  <c r="R37" i="1"/>
  <c r="S37" i="1"/>
  <c r="R36" i="1"/>
  <c r="S36" i="1"/>
  <c r="T294" i="1"/>
  <c r="R282" i="1"/>
  <c r="S282" i="1" s="1"/>
  <c r="R281" i="1"/>
  <c r="S281" i="1" s="1"/>
  <c r="R263" i="1"/>
  <c r="S263" i="1"/>
  <c r="R260" i="1"/>
  <c r="S260" i="1" s="1"/>
  <c r="T249" i="1"/>
  <c r="U249" i="1" s="1"/>
  <c r="R227" i="1"/>
  <c r="S227" i="1" s="1"/>
  <c r="T154" i="1"/>
  <c r="R153" i="1"/>
  <c r="S153" i="1"/>
  <c r="R133" i="1"/>
  <c r="S133" i="1"/>
  <c r="R122" i="1"/>
  <c r="S122" i="1"/>
  <c r="R207" i="1"/>
  <c r="S207" i="1"/>
  <c r="R199" i="1"/>
  <c r="S199" i="1"/>
  <c r="AA188" i="1"/>
  <c r="AB188" i="1"/>
  <c r="AA187" i="1"/>
  <c r="T185" i="1"/>
  <c r="R157" i="1"/>
  <c r="S157" i="1" s="1"/>
  <c r="R155" i="1"/>
  <c r="S155" i="1" s="1"/>
  <c r="S146" i="1"/>
  <c r="R131" i="1"/>
  <c r="S131" i="1"/>
  <c r="AA128" i="1"/>
  <c r="AB128" i="1"/>
  <c r="AC128" i="1"/>
  <c r="AD128" i="1" s="1"/>
  <c r="AA126" i="1"/>
  <c r="R109" i="1"/>
  <c r="S109" i="1"/>
  <c r="AA62" i="1"/>
  <c r="R61" i="1"/>
  <c r="S61" i="1"/>
  <c r="R40" i="1"/>
  <c r="S40" i="1" s="1"/>
  <c r="R33" i="1"/>
  <c r="S33" i="1" s="1"/>
  <c r="R24" i="1"/>
  <c r="S24" i="1"/>
  <c r="U150" i="1"/>
  <c r="AF376" i="1"/>
  <c r="AG376" i="1"/>
  <c r="AH376" i="1" s="1"/>
  <c r="U388" i="1"/>
  <c r="AG388" i="1" s="1"/>
  <c r="AC388" i="1"/>
  <c r="AD388" i="1"/>
  <c r="AB388" i="1"/>
  <c r="U256" i="1"/>
  <c r="V384" i="1"/>
  <c r="T384" i="1"/>
  <c r="V362" i="1"/>
  <c r="V310" i="1"/>
  <c r="T271" i="1"/>
  <c r="V271" i="1"/>
  <c r="T270" i="1"/>
  <c r="V247" i="1"/>
  <c r="T247" i="1"/>
  <c r="V160" i="1"/>
  <c r="T160" i="1"/>
  <c r="U160" i="1"/>
  <c r="V324" i="1"/>
  <c r="T14" i="1"/>
  <c r="AC14" i="1"/>
  <c r="AD14" i="1"/>
  <c r="AB192" i="1"/>
  <c r="T390" i="1"/>
  <c r="V382" i="1"/>
  <c r="T382" i="1"/>
  <c r="V380" i="1"/>
  <c r="T380" i="1"/>
  <c r="T338" i="1"/>
  <c r="V338" i="1"/>
  <c r="T330" i="1"/>
  <c r="U330" i="1" s="1"/>
  <c r="T326" i="1"/>
  <c r="V314" i="1"/>
  <c r="T314" i="1"/>
  <c r="U314" i="1"/>
  <c r="AA245" i="1"/>
  <c r="V174" i="1"/>
  <c r="T174" i="1"/>
  <c r="AB174" i="1" s="1"/>
  <c r="T172" i="1"/>
  <c r="AC204" i="1"/>
  <c r="AD204" i="1" s="1"/>
  <c r="AF204" i="1" s="1"/>
  <c r="AC381" i="1"/>
  <c r="AD381" i="1"/>
  <c r="AB391" i="1"/>
  <c r="U66" i="1"/>
  <c r="T371" i="1"/>
  <c r="T319" i="1"/>
  <c r="V272" i="1"/>
  <c r="T385" i="1"/>
  <c r="T377" i="1"/>
  <c r="V377" i="1"/>
  <c r="AA342" i="1"/>
  <c r="T299" i="1"/>
  <c r="AB299" i="1" s="1"/>
  <c r="V299" i="1"/>
  <c r="AA275" i="1"/>
  <c r="AA271" i="1"/>
  <c r="R324" i="1"/>
  <c r="S324" i="1" s="1"/>
  <c r="V253" i="1"/>
  <c r="T352" i="1"/>
  <c r="U352" i="1"/>
  <c r="R322" i="1"/>
  <c r="S322" i="1" s="1"/>
  <c r="R314" i="1"/>
  <c r="S314" i="1"/>
  <c r="R310" i="1"/>
  <c r="S310" i="1"/>
  <c r="R307" i="1"/>
  <c r="S307" i="1"/>
  <c r="R305" i="1"/>
  <c r="S305" i="1" s="1"/>
  <c r="T297" i="1"/>
  <c r="U297" i="1"/>
  <c r="V282" i="1"/>
  <c r="T282" i="1"/>
  <c r="R274" i="1"/>
  <c r="S274" i="1"/>
  <c r="R262" i="1"/>
  <c r="S262" i="1" s="1"/>
  <c r="R243" i="1"/>
  <c r="S243" i="1"/>
  <c r="AA240" i="1"/>
  <c r="R236" i="1"/>
  <c r="S236" i="1"/>
  <c r="T359" i="1"/>
  <c r="AB359" i="1" s="1"/>
  <c r="U359" i="1"/>
  <c r="T351" i="1"/>
  <c r="T349" i="1"/>
  <c r="U349" i="1"/>
  <c r="R326" i="1"/>
  <c r="S326" i="1"/>
  <c r="R299" i="1"/>
  <c r="S299" i="1"/>
  <c r="AA293" i="1"/>
  <c r="AB293" i="1" s="1"/>
  <c r="AC293" i="1" s="1"/>
  <c r="AD293" i="1" s="1"/>
  <c r="AA262" i="1"/>
  <c r="R250" i="1"/>
  <c r="S250" i="1"/>
  <c r="R246" i="1"/>
  <c r="S246" i="1"/>
  <c r="R309" i="1"/>
  <c r="S309" i="1"/>
  <c r="T302" i="1"/>
  <c r="U302" i="1" s="1"/>
  <c r="R291" i="1"/>
  <c r="S291" i="1"/>
  <c r="R283" i="1"/>
  <c r="S283" i="1"/>
  <c r="R277" i="1"/>
  <c r="S277" i="1"/>
  <c r="T275" i="1"/>
  <c r="R270" i="1"/>
  <c r="S270" i="1"/>
  <c r="AA267" i="1"/>
  <c r="AA265" i="1"/>
  <c r="R257" i="1"/>
  <c r="S257" i="1"/>
  <c r="R249" i="1"/>
  <c r="S249" i="1" s="1"/>
  <c r="R248" i="1"/>
  <c r="S248" i="1"/>
  <c r="R241" i="1"/>
  <c r="S241" i="1"/>
  <c r="R235" i="1"/>
  <c r="S235" i="1"/>
  <c r="AA227" i="1"/>
  <c r="AA159" i="1"/>
  <c r="AA157" i="1"/>
  <c r="AB157" i="1"/>
  <c r="AC157" i="1" s="1"/>
  <c r="AD157" i="1" s="1"/>
  <c r="AA135" i="1"/>
  <c r="AA61" i="1"/>
  <c r="R278" i="1"/>
  <c r="S278" i="1"/>
  <c r="R266" i="1"/>
  <c r="S266" i="1"/>
  <c r="R265" i="1"/>
  <c r="S265" i="1"/>
  <c r="T238" i="1"/>
  <c r="AC166" i="1"/>
  <c r="AD166" i="1" s="1"/>
  <c r="AF166" i="1"/>
  <c r="R163" i="1"/>
  <c r="S163" i="1"/>
  <c r="R160" i="1"/>
  <c r="S160" i="1"/>
  <c r="AA156" i="1"/>
  <c r="AB156" i="1"/>
  <c r="AC156" i="1" s="1"/>
  <c r="AD156" i="1" s="1"/>
  <c r="AA154" i="1"/>
  <c r="R233" i="1"/>
  <c r="S233" i="1" s="1"/>
  <c r="R198" i="1"/>
  <c r="S198" i="1" s="1"/>
  <c r="T186" i="1"/>
  <c r="R184" i="1"/>
  <c r="S184" i="1"/>
  <c r="R182" i="1"/>
  <c r="S182" i="1"/>
  <c r="R181" i="1"/>
  <c r="S181" i="1"/>
  <c r="R167" i="1"/>
  <c r="S167" i="1"/>
  <c r="AA162" i="1"/>
  <c r="AB162" i="1"/>
  <c r="R154" i="1"/>
  <c r="S154" i="1"/>
  <c r="R132" i="1"/>
  <c r="S132" i="1"/>
  <c r="AA131" i="1"/>
  <c r="AA110" i="1"/>
  <c r="AA108" i="1"/>
  <c r="AB108" i="1"/>
  <c r="AC108" i="1"/>
  <c r="AD108" i="1"/>
  <c r="AF108" i="1" s="1"/>
  <c r="AA44" i="1"/>
  <c r="T220" i="1"/>
  <c r="T190" i="1"/>
  <c r="AB190" i="1"/>
  <c r="R183" i="1"/>
  <c r="S183" i="1"/>
  <c r="R179" i="1"/>
  <c r="S179" i="1" s="1"/>
  <c r="R172" i="1"/>
  <c r="S172" i="1" s="1"/>
  <c r="AA163" i="1"/>
  <c r="R162" i="1"/>
  <c r="S162" i="1"/>
  <c r="R152" i="1"/>
  <c r="S152" i="1"/>
  <c r="R148" i="1"/>
  <c r="S148" i="1"/>
  <c r="R145" i="1"/>
  <c r="S145" i="1"/>
  <c r="R135" i="1"/>
  <c r="S135" i="1"/>
  <c r="R130" i="1"/>
  <c r="S130" i="1"/>
  <c r="AA124" i="1"/>
  <c r="AA45" i="1"/>
  <c r="AB45" i="1" s="1"/>
  <c r="AC45" i="1" s="1"/>
  <c r="AD45" i="1" s="1"/>
  <c r="AF45" i="1"/>
  <c r="R124" i="1"/>
  <c r="S124" i="1"/>
  <c r="R113" i="1"/>
  <c r="S113" i="1"/>
  <c r="AA113" i="1"/>
  <c r="T112" i="1"/>
  <c r="U112" i="1"/>
  <c r="R112" i="1"/>
  <c r="S112" i="1" s="1"/>
  <c r="R111" i="1"/>
  <c r="S111" i="1" s="1"/>
  <c r="T109" i="1"/>
  <c r="R106" i="1"/>
  <c r="S106" i="1"/>
  <c r="AA105" i="1"/>
  <c r="R70" i="1"/>
  <c r="S70" i="1"/>
  <c r="U145" i="1"/>
  <c r="T358" i="1"/>
  <c r="U358" i="1" s="1"/>
  <c r="V358" i="1"/>
  <c r="V295" i="1"/>
  <c r="V293" i="1"/>
  <c r="T289" i="1"/>
  <c r="U289" i="1"/>
  <c r="V289" i="1"/>
  <c r="AA248" i="1"/>
  <c r="AE60" i="1"/>
  <c r="AA60" i="1"/>
  <c r="AB60" i="1"/>
  <c r="AC60" i="1"/>
  <c r="AD60" i="1"/>
  <c r="AF60" i="1" s="1"/>
  <c r="U41" i="1"/>
  <c r="AE37" i="1"/>
  <c r="AA37" i="1"/>
  <c r="V16" i="1"/>
  <c r="V15" i="1"/>
  <c r="T15" i="1"/>
  <c r="AB15" i="1"/>
  <c r="AC206" i="1"/>
  <c r="AD206" i="1"/>
  <c r="AF206" i="1" s="1"/>
  <c r="AC191" i="1"/>
  <c r="AD191" i="1"/>
  <c r="AF191" i="1" s="1"/>
  <c r="AA257" i="1"/>
  <c r="T54" i="1"/>
  <c r="AB144" i="1"/>
  <c r="AC144" i="1" s="1"/>
  <c r="AD144" i="1"/>
  <c r="U144" i="1"/>
  <c r="V323" i="1"/>
  <c r="T306" i="1"/>
  <c r="AA297" i="1"/>
  <c r="AB297" i="1" s="1"/>
  <c r="AC297" i="1" s="1"/>
  <c r="AA287" i="1"/>
  <c r="T276" i="1"/>
  <c r="U276" i="1"/>
  <c r="T262" i="1"/>
  <c r="U262" i="1"/>
  <c r="T219" i="1"/>
  <c r="AC219" i="1" s="1"/>
  <c r="AD219" i="1"/>
  <c r="V219" i="1"/>
  <c r="T155" i="1"/>
  <c r="V155" i="1"/>
  <c r="AA149" i="1"/>
  <c r="AA134" i="1"/>
  <c r="V129" i="1"/>
  <c r="U128" i="1"/>
  <c r="U69" i="1"/>
  <c r="U64" i="1"/>
  <c r="T343" i="1"/>
  <c r="U343" i="1"/>
  <c r="T335" i="1"/>
  <c r="U335" i="1"/>
  <c r="V335" i="1"/>
  <c r="V332" i="1"/>
  <c r="V321" i="1"/>
  <c r="V316" i="1"/>
  <c r="T316" i="1"/>
  <c r="V283" i="1"/>
  <c r="AE282" i="1"/>
  <c r="V260" i="1"/>
  <c r="T235" i="1"/>
  <c r="V235" i="1"/>
  <c r="AA235" i="1"/>
  <c r="T26" i="1"/>
  <c r="AC26" i="1"/>
  <c r="AD26" i="1"/>
  <c r="AG26" i="1" s="1"/>
  <c r="AH26" i="1" s="1"/>
  <c r="AF26" i="1"/>
  <c r="V26" i="1"/>
  <c r="T25" i="1"/>
  <c r="U184" i="1"/>
  <c r="U142" i="1"/>
  <c r="V226" i="1"/>
  <c r="AC184" i="1"/>
  <c r="AD184" i="1"/>
  <c r="U307" i="1"/>
  <c r="U38" i="1"/>
  <c r="U78" i="1"/>
  <c r="T65" i="1"/>
  <c r="T304" i="1"/>
  <c r="V269" i="1"/>
  <c r="T331" i="1"/>
  <c r="T284" i="1"/>
  <c r="V348" i="1"/>
  <c r="T348" i="1"/>
  <c r="U348" i="1" s="1"/>
  <c r="T328" i="1"/>
  <c r="V315" i="1"/>
  <c r="T315" i="1"/>
  <c r="V303" i="1"/>
  <c r="AC223" i="1"/>
  <c r="AD223" i="1" s="1"/>
  <c r="AC194" i="1"/>
  <c r="AD194" i="1"/>
  <c r="AF194" i="1"/>
  <c r="T168" i="1"/>
  <c r="AB168" i="1" s="1"/>
  <c r="U168" i="1"/>
  <c r="V168" i="1"/>
  <c r="V163" i="1"/>
  <c r="V151" i="1"/>
  <c r="AA307" i="1"/>
  <c r="AB307" i="1"/>
  <c r="V300" i="1"/>
  <c r="T286" i="1"/>
  <c r="AA281" i="1"/>
  <c r="AA277" i="1"/>
  <c r="R256" i="1"/>
  <c r="S256" i="1"/>
  <c r="AA244" i="1"/>
  <c r="AB244" i="1"/>
  <c r="AA230" i="1"/>
  <c r="AA217" i="1"/>
  <c r="AA104" i="1"/>
  <c r="V312" i="1"/>
  <c r="AA280" i="1"/>
  <c r="AA247" i="1"/>
  <c r="AB247" i="1"/>
  <c r="AA221" i="1"/>
  <c r="AB221" i="1" s="1"/>
  <c r="R259" i="1"/>
  <c r="S259" i="1"/>
  <c r="AA243" i="1"/>
  <c r="T222" i="1"/>
  <c r="R193" i="1"/>
  <c r="S193" i="1" s="1"/>
  <c r="R191" i="1"/>
  <c r="S191" i="1"/>
  <c r="AA161" i="1"/>
  <c r="AA153" i="1"/>
  <c r="AA143" i="1"/>
  <c r="V132" i="1"/>
  <c r="T132" i="1"/>
  <c r="T113" i="1"/>
  <c r="U113" i="1"/>
  <c r="AA259" i="1"/>
  <c r="T248" i="1"/>
  <c r="U248" i="1"/>
  <c r="V248" i="1"/>
  <c r="AA228" i="1"/>
  <c r="T212" i="1"/>
  <c r="T200" i="1"/>
  <c r="AB200" i="1"/>
  <c r="T196" i="1"/>
  <c r="R158" i="1"/>
  <c r="S158" i="1"/>
  <c r="AA122" i="1"/>
  <c r="T179" i="1"/>
  <c r="U179" i="1"/>
  <c r="AA141" i="1"/>
  <c r="AB141" i="1" s="1"/>
  <c r="AA129" i="1"/>
  <c r="AB129" i="1" s="1"/>
  <c r="T181" i="1"/>
  <c r="AB181" i="1" s="1"/>
  <c r="AA42" i="1"/>
  <c r="AB42" i="1"/>
  <c r="AC42" i="1" s="1"/>
  <c r="AD42" i="1" s="1"/>
  <c r="R97" i="1"/>
  <c r="S97" i="1"/>
  <c r="T40" i="1"/>
  <c r="AB40" i="1" s="1"/>
  <c r="U40" i="1"/>
  <c r="AA54" i="1"/>
  <c r="AA46" i="1"/>
  <c r="AC386" i="1"/>
  <c r="AD386" i="1"/>
  <c r="AC365" i="1"/>
  <c r="AD365" i="1"/>
  <c r="AF365" i="1"/>
  <c r="AG365" i="1"/>
  <c r="AH365" i="1"/>
  <c r="U57" i="1"/>
  <c r="AC162" i="1"/>
  <c r="AD162" i="1"/>
  <c r="AF162" i="1" s="1"/>
  <c r="AG401" i="1"/>
  <c r="AH401" i="1" s="1"/>
  <c r="AC402" i="1"/>
  <c r="AD402" i="1"/>
  <c r="AF402" i="1"/>
  <c r="AG402" i="1" s="1"/>
  <c r="AH402" i="1" s="1"/>
  <c r="U402" i="1"/>
  <c r="AF396" i="1"/>
  <c r="AC214" i="1"/>
  <c r="AD214" i="1"/>
  <c r="AC165" i="1"/>
  <c r="AD165" i="1"/>
  <c r="AF165" i="1" s="1"/>
  <c r="AB31" i="1"/>
  <c r="U185" i="1"/>
  <c r="AB185" i="1"/>
  <c r="AC185" i="1"/>
  <c r="AD185" i="1"/>
  <c r="AG404" i="1"/>
  <c r="AH404" i="1"/>
  <c r="AF397" i="1"/>
  <c r="U407" i="1"/>
  <c r="AB407" i="1"/>
  <c r="AC407" i="1"/>
  <c r="AD407" i="1" s="1"/>
  <c r="AF407" i="1" s="1"/>
  <c r="AB399" i="1"/>
  <c r="AF393" i="1"/>
  <c r="AG393" i="1"/>
  <c r="AH393" i="1"/>
  <c r="AF398" i="1"/>
  <c r="AG398" i="1" s="1"/>
  <c r="AH398" i="1" s="1"/>
  <c r="U167" i="1"/>
  <c r="AD167" i="1"/>
  <c r="AC36" i="1"/>
  <c r="AD36" i="1" s="1"/>
  <c r="AB390" i="1"/>
  <c r="U390" i="1"/>
  <c r="AG390" i="1" s="1"/>
  <c r="AH390" i="1" s="1"/>
  <c r="AC390" i="1"/>
  <c r="AD390" i="1"/>
  <c r="U377" i="1"/>
  <c r="AB377" i="1"/>
  <c r="AC377" i="1"/>
  <c r="AD377" i="1" s="1"/>
  <c r="AB14" i="1"/>
  <c r="U14" i="1"/>
  <c r="AF388" i="1"/>
  <c r="AH388" i="1"/>
  <c r="U271" i="1"/>
  <c r="U382" i="1"/>
  <c r="AC382" i="1"/>
  <c r="AD382" i="1"/>
  <c r="AF382" i="1" s="1"/>
  <c r="AG382" i="1" s="1"/>
  <c r="AH382" i="1" s="1"/>
  <c r="AB382" i="1"/>
  <c r="U190" i="1"/>
  <c r="AB186" i="1"/>
  <c r="U186" i="1"/>
  <c r="AC186" i="1"/>
  <c r="AD186" i="1" s="1"/>
  <c r="AB380" i="1"/>
  <c r="AC380" i="1"/>
  <c r="AD380" i="1" s="1"/>
  <c r="U380" i="1"/>
  <c r="AB384" i="1"/>
  <c r="U316" i="1"/>
  <c r="U312" i="1"/>
  <c r="U200" i="1"/>
  <c r="AG200" i="1" s="1"/>
  <c r="AH200" i="1" s="1"/>
  <c r="AC200" i="1"/>
  <c r="AD200" i="1"/>
  <c r="U212" i="1"/>
  <c r="U304" i="1"/>
  <c r="AG304" i="1" s="1"/>
  <c r="AH304" i="1" s="1"/>
  <c r="AC179" i="1"/>
  <c r="AD179" i="1" s="1"/>
  <c r="AB26" i="1"/>
  <c r="U283" i="1"/>
  <c r="U65" i="1"/>
  <c r="AD65" i="1"/>
  <c r="AF65" i="1" s="1"/>
  <c r="AC168" i="1"/>
  <c r="AD168" i="1" s="1"/>
  <c r="AC25" i="1"/>
  <c r="AD25" i="1" s="1"/>
  <c r="AG407" i="1"/>
  <c r="AH407" i="1" s="1"/>
  <c r="AF380" i="1"/>
  <c r="AF390" i="1"/>
  <c r="U147" i="1"/>
  <c r="AB147" i="1"/>
  <c r="AC147" i="1"/>
  <c r="AD147" i="1" s="1"/>
  <c r="AA274" i="1"/>
  <c r="V231" i="1"/>
  <c r="T231" i="1"/>
  <c r="U231" i="1"/>
  <c r="AA164" i="1"/>
  <c r="AB164" i="1" s="1"/>
  <c r="AC164" i="1"/>
  <c r="AD164" i="1" s="1"/>
  <c r="AC15" i="1"/>
  <c r="AD15" i="1" s="1"/>
  <c r="T148" i="1"/>
  <c r="AB159" i="1"/>
  <c r="AC159" i="1"/>
  <c r="AD159" i="1" s="1"/>
  <c r="AF159" i="1"/>
  <c r="AG159" i="1" s="1"/>
  <c r="AH159" i="1" s="1"/>
  <c r="AA150" i="1"/>
  <c r="AB150" i="1" s="1"/>
  <c r="AC150" i="1" s="1"/>
  <c r="AD150" i="1" s="1"/>
  <c r="AC226" i="1"/>
  <c r="AD226" i="1"/>
  <c r="AB226" i="1"/>
  <c r="AB249" i="1"/>
  <c r="AC249" i="1" s="1"/>
  <c r="AD249" i="1" s="1"/>
  <c r="T83" i="1"/>
  <c r="U83" i="1" s="1"/>
  <c r="V164" i="1"/>
  <c r="U221" i="1"/>
  <c r="AC221" i="1"/>
  <c r="AD221" i="1"/>
  <c r="AA315" i="1"/>
  <c r="AB315" i="1"/>
  <c r="V149" i="1"/>
  <c r="T149" i="1"/>
  <c r="AB149" i="1" s="1"/>
  <c r="U149" i="1"/>
  <c r="U26" i="1"/>
  <c r="U15" i="1"/>
  <c r="T141" i="1"/>
  <c r="U141" i="1"/>
  <c r="T296" i="1"/>
  <c r="U296" i="1" s="1"/>
  <c r="AG296" i="1" s="1"/>
  <c r="AH296" i="1" s="1"/>
  <c r="AA132" i="1"/>
  <c r="AB113" i="1"/>
  <c r="AC113" i="1"/>
  <c r="AD113" i="1"/>
  <c r="AF113" i="1"/>
  <c r="AG113" i="1" s="1"/>
  <c r="AH113" i="1" s="1"/>
  <c r="T232" i="1"/>
  <c r="U131" i="1"/>
  <c r="T229" i="1"/>
  <c r="AB184" i="1"/>
  <c r="V237" i="1"/>
  <c r="T237" i="1"/>
  <c r="AB237" i="1" s="1"/>
  <c r="AB72" i="1"/>
  <c r="AC72" i="1"/>
  <c r="AD72" i="1" s="1"/>
  <c r="AF72" i="1" s="1"/>
  <c r="AA306" i="1"/>
  <c r="AA111" i="1"/>
  <c r="AB111" i="1"/>
  <c r="AC111" i="1"/>
  <c r="AD111" i="1" s="1"/>
  <c r="AF111" i="1" s="1"/>
  <c r="AC169" i="1"/>
  <c r="AD169" i="1"/>
  <c r="AF169" i="1"/>
  <c r="AG169" i="1" s="1"/>
  <c r="AH169" i="1" s="1"/>
  <c r="AC149" i="1"/>
  <c r="AD149" i="1" s="1"/>
  <c r="AB85" i="1"/>
  <c r="AC85" i="1" s="1"/>
  <c r="AD85" i="1" s="1"/>
  <c r="AF85" i="1"/>
  <c r="AB202" i="1"/>
  <c r="U202" i="1"/>
  <c r="AB160" i="1"/>
  <c r="AC160" i="1"/>
  <c r="AD160" i="1"/>
  <c r="AB326" i="1"/>
  <c r="V313" i="1"/>
  <c r="T313" i="1"/>
  <c r="U313" i="1"/>
  <c r="AA255" i="1"/>
  <c r="R365" i="1"/>
  <c r="S365" i="1" s="1"/>
  <c r="R363" i="1"/>
  <c r="S363" i="1"/>
  <c r="R357" i="1"/>
  <c r="S357" i="1"/>
  <c r="AA356" i="1"/>
  <c r="R355" i="1"/>
  <c r="S355" i="1"/>
  <c r="AA352" i="1"/>
  <c r="AB352" i="1" s="1"/>
  <c r="R349" i="1"/>
  <c r="S349" i="1"/>
  <c r="R348" i="1"/>
  <c r="S348" i="1"/>
  <c r="T342" i="1"/>
  <c r="AA341" i="1"/>
  <c r="R340" i="1"/>
  <c r="S340" i="1" s="1"/>
  <c r="R339" i="1"/>
  <c r="S339" i="1"/>
  <c r="R338" i="1"/>
  <c r="S338" i="1"/>
  <c r="AA300" i="1"/>
  <c r="R290" i="1"/>
  <c r="S290" i="1"/>
  <c r="R289" i="1"/>
  <c r="S289" i="1" s="1"/>
  <c r="R288" i="1"/>
  <c r="S288" i="1" s="1"/>
  <c r="AA276" i="1"/>
  <c r="AA263" i="1"/>
  <c r="AA250" i="1"/>
  <c r="R245" i="1"/>
  <c r="S245" i="1"/>
  <c r="AA236" i="1"/>
  <c r="AA233" i="1"/>
  <c r="AB233" i="1" s="1"/>
  <c r="AC233" i="1" s="1"/>
  <c r="AD233" i="1" s="1"/>
  <c r="AA232" i="1"/>
  <c r="AA231" i="1"/>
  <c r="AB231" i="1" s="1"/>
  <c r="AC231" i="1" s="1"/>
  <c r="AD231" i="1" s="1"/>
  <c r="AA55" i="1"/>
  <c r="AD41" i="1"/>
  <c r="AF41" i="1" s="1"/>
  <c r="AB55" i="1"/>
  <c r="AC55" i="1" s="1"/>
  <c r="AD55" i="1"/>
  <c r="AF55" i="1" s="1"/>
  <c r="T337" i="1"/>
  <c r="R331" i="1"/>
  <c r="S331" i="1"/>
  <c r="R329" i="1"/>
  <c r="S329" i="1"/>
  <c r="R328" i="1"/>
  <c r="S328" i="1"/>
  <c r="R327" i="1"/>
  <c r="S327" i="1"/>
  <c r="AA318" i="1"/>
  <c r="AA317" i="1"/>
  <c r="AB317" i="1" s="1"/>
  <c r="AC317" i="1" s="1"/>
  <c r="AD317" i="1" s="1"/>
  <c r="AA86" i="1"/>
  <c r="AB86" i="1"/>
  <c r="AC86" i="1"/>
  <c r="AD86" i="1" s="1"/>
  <c r="AB134" i="1"/>
  <c r="AC134" i="1"/>
  <c r="AD134" i="1" s="1"/>
  <c r="AB34" i="1"/>
  <c r="AC34" i="1"/>
  <c r="AD34" i="1" s="1"/>
  <c r="AF34" i="1" s="1"/>
  <c r="AB38" i="1"/>
  <c r="AC38" i="1"/>
  <c r="AD38" i="1" s="1"/>
  <c r="AF38" i="1" s="1"/>
  <c r="AG38" i="1" s="1"/>
  <c r="AH38" i="1" s="1"/>
  <c r="R356" i="1"/>
  <c r="S356" i="1"/>
  <c r="AA355" i="1"/>
  <c r="AB355" i="1" s="1"/>
  <c r="AC355" i="1" s="1"/>
  <c r="AD355" i="1" s="1"/>
  <c r="T350" i="1"/>
  <c r="R347" i="1"/>
  <c r="S347" i="1"/>
  <c r="T321" i="1"/>
  <c r="U321" i="1"/>
  <c r="T317" i="1"/>
  <c r="U317" i="1"/>
  <c r="R312" i="1"/>
  <c r="S312" i="1" s="1"/>
  <c r="R311" i="1"/>
  <c r="S311" i="1"/>
  <c r="R306" i="1"/>
  <c r="S306" i="1"/>
  <c r="T300" i="1"/>
  <c r="U300" i="1"/>
  <c r="T298" i="1"/>
  <c r="U298" i="1" s="1"/>
  <c r="AA283" i="1"/>
  <c r="AB283" i="1"/>
  <c r="AC283" i="1" s="1"/>
  <c r="AA282" i="1"/>
  <c r="AB282" i="1"/>
  <c r="AC282" i="1" s="1"/>
  <c r="AD282" i="1" s="1"/>
  <c r="T277" i="1"/>
  <c r="AB277" i="1"/>
  <c r="T253" i="1"/>
  <c r="AB253" i="1" s="1"/>
  <c r="R244" i="1"/>
  <c r="S244" i="1"/>
  <c r="R242" i="1"/>
  <c r="S242" i="1"/>
  <c r="R240" i="1"/>
  <c r="S240" i="1"/>
  <c r="AA137" i="1"/>
  <c r="T208" i="1"/>
  <c r="R197" i="1"/>
  <c r="S197" i="1"/>
  <c r="T178" i="1"/>
  <c r="AB178" i="1"/>
  <c r="R178" i="1"/>
  <c r="S178" i="1" s="1"/>
  <c r="R177" i="1"/>
  <c r="S177" i="1" s="1"/>
  <c r="R175" i="1"/>
  <c r="S175" i="1"/>
  <c r="AA140" i="1"/>
  <c r="T139" i="1"/>
  <c r="AA138" i="1"/>
  <c r="R136" i="1"/>
  <c r="S136" i="1"/>
  <c r="R134" i="1"/>
  <c r="S134" i="1"/>
  <c r="T126" i="1"/>
  <c r="U126" i="1"/>
  <c r="AA125" i="1"/>
  <c r="AB125" i="1" s="1"/>
  <c r="AC125" i="1" s="1"/>
  <c r="AD125" i="1" s="1"/>
  <c r="R125" i="1"/>
  <c r="S125" i="1" s="1"/>
  <c r="T124" i="1"/>
  <c r="U124" i="1" s="1"/>
  <c r="AA123" i="1"/>
  <c r="R120" i="1"/>
  <c r="S120" i="1"/>
  <c r="AA115" i="1"/>
  <c r="R101" i="1"/>
  <c r="S101" i="1" s="1"/>
  <c r="R99" i="1"/>
  <c r="S99" i="1" s="1"/>
  <c r="R90" i="1"/>
  <c r="S90" i="1"/>
  <c r="AA89" i="1"/>
  <c r="T88" i="1"/>
  <c r="AA82" i="1"/>
  <c r="AB82" i="1" s="1"/>
  <c r="AC82" i="1" s="1"/>
  <c r="AD82" i="1" s="1"/>
  <c r="R41" i="1"/>
  <c r="S41" i="1"/>
  <c r="R23" i="1"/>
  <c r="S23" i="1" s="1"/>
  <c r="R19" i="1"/>
  <c r="S19" i="1" s="1"/>
  <c r="R18" i="1"/>
  <c r="S18" i="1" s="1"/>
  <c r="T16" i="1"/>
  <c r="AB16" i="1" s="1"/>
  <c r="T209" i="1"/>
  <c r="T197" i="1"/>
  <c r="U197" i="1" s="1"/>
  <c r="T187" i="1"/>
  <c r="AB187" i="1" s="1"/>
  <c r="T52" i="1"/>
  <c r="U52" i="1" s="1"/>
  <c r="AA47" i="1"/>
  <c r="R30" i="1"/>
  <c r="S30" i="1"/>
  <c r="R294" i="1"/>
  <c r="S294" i="1"/>
  <c r="R285" i="1"/>
  <c r="S285" i="1"/>
  <c r="T255" i="1"/>
  <c r="U255" i="1"/>
  <c r="R230" i="1"/>
  <c r="S230" i="1"/>
  <c r="AA229" i="1"/>
  <c r="R228" i="1"/>
  <c r="S228" i="1"/>
  <c r="R212" i="1"/>
  <c r="S212" i="1" s="1"/>
  <c r="R202" i="1"/>
  <c r="S202" i="1" s="1"/>
  <c r="R201" i="1"/>
  <c r="S201" i="1"/>
  <c r="T180" i="1"/>
  <c r="AB179" i="1"/>
  <c r="R176" i="1"/>
  <c r="S176" i="1" s="1"/>
  <c r="R174" i="1"/>
  <c r="S174" i="1" s="1"/>
  <c r="R142" i="1"/>
  <c r="S142" i="1"/>
  <c r="R141" i="1"/>
  <c r="S141" i="1"/>
  <c r="T133" i="1"/>
  <c r="U133" i="1" s="1"/>
  <c r="R126" i="1"/>
  <c r="S126" i="1" s="1"/>
  <c r="T119" i="1"/>
  <c r="AA118" i="1"/>
  <c r="AB118" i="1"/>
  <c r="AC118" i="1"/>
  <c r="AD118" i="1" s="1"/>
  <c r="AA117" i="1"/>
  <c r="AB117" i="1"/>
  <c r="AC117" i="1" s="1"/>
  <c r="AD117" i="1" s="1"/>
  <c r="AF117" i="1" s="1"/>
  <c r="T115" i="1"/>
  <c r="AB115" i="1" s="1"/>
  <c r="R100" i="1"/>
  <c r="S100" i="1"/>
  <c r="R91" i="1"/>
  <c r="S91" i="1"/>
  <c r="R55" i="1"/>
  <c r="S55" i="1"/>
  <c r="AA41" i="1"/>
  <c r="AB41" i="1" s="1"/>
  <c r="AC41" i="1" s="1"/>
  <c r="T28" i="1"/>
  <c r="R25" i="1"/>
  <c r="S25" i="1"/>
  <c r="T22" i="1"/>
  <c r="R22" i="1"/>
  <c r="S22" i="1"/>
  <c r="T21" i="1"/>
  <c r="AB296" i="1"/>
  <c r="AC296" i="1" s="1"/>
  <c r="AD296" i="1" s="1"/>
  <c r="AF296" i="1" s="1"/>
  <c r="V346" i="1"/>
  <c r="T346" i="1"/>
  <c r="AB346" i="1" s="1"/>
  <c r="U346" i="1"/>
  <c r="T332" i="1"/>
  <c r="U332" i="1"/>
  <c r="AB232" i="1"/>
  <c r="AC232" i="1"/>
  <c r="AD232" i="1"/>
  <c r="AF232" i="1" s="1"/>
  <c r="U232" i="1"/>
  <c r="AG232" i="1" s="1"/>
  <c r="AH232" i="1" s="1"/>
  <c r="AA285" i="1"/>
  <c r="AB285" i="1" s="1"/>
  <c r="AC285" i="1" s="1"/>
  <c r="AD285" i="1" s="1"/>
  <c r="T281" i="1"/>
  <c r="U281" i="1"/>
  <c r="T173" i="1"/>
  <c r="AB173" i="1"/>
  <c r="AA100" i="1"/>
  <c r="T91" i="1"/>
  <c r="U91" i="1" s="1"/>
  <c r="V91" i="1"/>
  <c r="T90" i="1"/>
  <c r="U90" i="1" s="1"/>
  <c r="V90" i="1"/>
  <c r="T87" i="1"/>
  <c r="AB87" i="1"/>
  <c r="AC87" i="1"/>
  <c r="AD87" i="1"/>
  <c r="AF87" i="1" s="1"/>
  <c r="AC16" i="1"/>
  <c r="AD16" i="1" s="1"/>
  <c r="AC141" i="1"/>
  <c r="AD141" i="1" s="1"/>
  <c r="AF141" i="1" s="1"/>
  <c r="AG141" i="1" s="1"/>
  <c r="AH141" i="1" s="1"/>
  <c r="AB44" i="1"/>
  <c r="AC44" i="1"/>
  <c r="AD44" i="1" s="1"/>
  <c r="AF44" i="1" s="1"/>
  <c r="T177" i="1"/>
  <c r="U177" i="1"/>
  <c r="AC244" i="1"/>
  <c r="AD244" i="1"/>
  <c r="AF244" i="1" s="1"/>
  <c r="U325" i="1"/>
  <c r="AC19" i="1"/>
  <c r="AD19" i="1"/>
  <c r="AF19" i="1" s="1"/>
  <c r="U214" i="1"/>
  <c r="AB214" i="1"/>
  <c r="AC142" i="1"/>
  <c r="AD142" i="1" s="1"/>
  <c r="U181" i="1"/>
  <c r="U328" i="1"/>
  <c r="U193" i="1"/>
  <c r="AC193" i="1"/>
  <c r="AD193" i="1"/>
  <c r="AF193" i="1"/>
  <c r="AG193" i="1"/>
  <c r="AH193" i="1"/>
  <c r="U240" i="1"/>
  <c r="AB240" i="1"/>
  <c r="AC240" i="1"/>
  <c r="AD240" i="1" s="1"/>
  <c r="AC369" i="1"/>
  <c r="AD369" i="1"/>
  <c r="AF369" i="1" s="1"/>
  <c r="AG369" i="1"/>
  <c r="AH369" i="1" s="1"/>
  <c r="U369" i="1"/>
  <c r="V360" i="1"/>
  <c r="T360" i="1"/>
  <c r="V355" i="1"/>
  <c r="T355" i="1"/>
  <c r="AC352" i="1"/>
  <c r="AD352" i="1" s="1"/>
  <c r="V344" i="1"/>
  <c r="T344" i="1"/>
  <c r="AB344" i="1" s="1"/>
  <c r="AC181" i="1"/>
  <c r="AD181" i="1" s="1"/>
  <c r="U155" i="1"/>
  <c r="AB172" i="1"/>
  <c r="U172" i="1"/>
  <c r="AC172" i="1"/>
  <c r="AD172" i="1" s="1"/>
  <c r="AB171" i="1"/>
  <c r="AC171" i="1"/>
  <c r="AD171" i="1" s="1"/>
  <c r="AF171" i="1" s="1"/>
  <c r="U171" i="1"/>
  <c r="AC218" i="1"/>
  <c r="AD218" i="1"/>
  <c r="AF218" i="1"/>
  <c r="AG218" i="1"/>
  <c r="AH218" i="1"/>
  <c r="U218" i="1"/>
  <c r="AB218" i="1"/>
  <c r="T293" i="1"/>
  <c r="U293" i="1"/>
  <c r="V176" i="1"/>
  <c r="T176" i="1"/>
  <c r="T175" i="1"/>
  <c r="V175" i="1"/>
  <c r="AE136" i="1"/>
  <c r="AA136" i="1"/>
  <c r="AB136" i="1" s="1"/>
  <c r="AC136" i="1"/>
  <c r="AD136" i="1" s="1"/>
  <c r="V135" i="1"/>
  <c r="T135" i="1"/>
  <c r="AA127" i="1"/>
  <c r="T99" i="1"/>
  <c r="U99" i="1"/>
  <c r="V99" i="1"/>
  <c r="V89" i="1"/>
  <c r="T89" i="1"/>
  <c r="U89" i="1"/>
  <c r="T24" i="1"/>
  <c r="AB132" i="1"/>
  <c r="U132" i="1"/>
  <c r="AA339" i="1"/>
  <c r="AB193" i="1"/>
  <c r="AB369" i="1"/>
  <c r="AC307" i="1"/>
  <c r="AD307" i="1"/>
  <c r="AF307" i="1" s="1"/>
  <c r="AG307" i="1" s="1"/>
  <c r="AH307" i="1" s="1"/>
  <c r="AF221" i="1"/>
  <c r="U163" i="1"/>
  <c r="AB163" i="1"/>
  <c r="AC163" i="1"/>
  <c r="AD163" i="1" s="1"/>
  <c r="AF163" i="1" s="1"/>
  <c r="U238" i="1"/>
  <c r="AB262" i="1"/>
  <c r="AC262" i="1"/>
  <c r="AD262" i="1"/>
  <c r="U282" i="1"/>
  <c r="AF57" i="1"/>
  <c r="AC183" i="1"/>
  <c r="AD183" i="1" s="1"/>
  <c r="AF183" i="1" s="1"/>
  <c r="U183" i="1"/>
  <c r="AA357" i="1"/>
  <c r="AB357" i="1" s="1"/>
  <c r="AC357" i="1" s="1"/>
  <c r="AD357" i="1" s="1"/>
  <c r="AA337" i="1"/>
  <c r="AB337" i="1" s="1"/>
  <c r="AC337" i="1" s="1"/>
  <c r="AD337" i="1" s="1"/>
  <c r="T334" i="1"/>
  <c r="U334" i="1" s="1"/>
  <c r="AB318" i="1"/>
  <c r="AF179" i="1"/>
  <c r="AG179" i="1" s="1"/>
  <c r="AH179" i="1" s="1"/>
  <c r="U286" i="1"/>
  <c r="U315" i="1"/>
  <c r="U235" i="1"/>
  <c r="AB235" i="1"/>
  <c r="AB219" i="1"/>
  <c r="U219" i="1"/>
  <c r="AB105" i="1"/>
  <c r="AC105" i="1" s="1"/>
  <c r="AD105" i="1"/>
  <c r="AC174" i="1"/>
  <c r="AD174" i="1"/>
  <c r="U174" i="1"/>
  <c r="AB183" i="1"/>
  <c r="AB166" i="1"/>
  <c r="AB37" i="1"/>
  <c r="AC37" i="1" s="1"/>
  <c r="AD37" i="1"/>
  <c r="AF37" i="1" s="1"/>
  <c r="U37" i="1"/>
  <c r="U192" i="1"/>
  <c r="AC192" i="1"/>
  <c r="AD192" i="1"/>
  <c r="U96" i="1"/>
  <c r="V374" i="1"/>
  <c r="T374" i="1"/>
  <c r="V368" i="1"/>
  <c r="T368" i="1"/>
  <c r="AC368" i="1" s="1"/>
  <c r="AD368" i="1" s="1"/>
  <c r="V367" i="1"/>
  <c r="T367" i="1"/>
  <c r="AB367" i="1"/>
  <c r="V125" i="1"/>
  <c r="T125" i="1"/>
  <c r="AA91" i="1"/>
  <c r="AA90" i="1"/>
  <c r="V23" i="1"/>
  <c r="T23" i="1"/>
  <c r="AB23" i="1"/>
  <c r="AB19" i="1"/>
  <c r="T17" i="1"/>
  <c r="U17" i="1" s="1"/>
  <c r="T137" i="1"/>
  <c r="AC137" i="1" s="1"/>
  <c r="AD137" i="1" s="1"/>
  <c r="AB137" i="1"/>
  <c r="T18" i="1"/>
  <c r="U201" i="1"/>
  <c r="AC201" i="1"/>
  <c r="AD201" i="1"/>
  <c r="AA116" i="1"/>
  <c r="AB365" i="1"/>
  <c r="R342" i="1"/>
  <c r="S342" i="1"/>
  <c r="AA321" i="1"/>
  <c r="AB321" i="1"/>
  <c r="AC321" i="1" s="1"/>
  <c r="AD321" i="1" s="1"/>
  <c r="AF321" i="1" s="1"/>
  <c r="AG321" i="1" s="1"/>
  <c r="AH321" i="1" s="1"/>
  <c r="AA312" i="1"/>
  <c r="AB312" i="1"/>
  <c r="AC312" i="1"/>
  <c r="AD312" i="1"/>
  <c r="AF312" i="1" s="1"/>
  <c r="AG312" i="1"/>
  <c r="AH312" i="1" s="1"/>
  <c r="AA311" i="1"/>
  <c r="AA310" i="1"/>
  <c r="AB310" i="1"/>
  <c r="AA309" i="1"/>
  <c r="AA308" i="1"/>
  <c r="AA304" i="1"/>
  <c r="AB304" i="1"/>
  <c r="AC304" i="1" s="1"/>
  <c r="AD304" i="1" s="1"/>
  <c r="AF304" i="1" s="1"/>
  <c r="AA291" i="1"/>
  <c r="AA290" i="1"/>
  <c r="AB276" i="1"/>
  <c r="AC276" i="1" s="1"/>
  <c r="AD276" i="1" s="1"/>
  <c r="AA246" i="1"/>
  <c r="AB246" i="1"/>
  <c r="AC246" i="1"/>
  <c r="AD246" i="1"/>
  <c r="AF246" i="1" s="1"/>
  <c r="AG246" i="1"/>
  <c r="AH246" i="1" s="1"/>
  <c r="AB223" i="1"/>
  <c r="AC129" i="1"/>
  <c r="AD129" i="1" s="1"/>
  <c r="AD297" i="1"/>
  <c r="AF297" i="1"/>
  <c r="AG297" i="1"/>
  <c r="AH297" i="1" s="1"/>
  <c r="AB21" i="1"/>
  <c r="AB271" i="1"/>
  <c r="AC271" i="1"/>
  <c r="AD271" i="1"/>
  <c r="AB126" i="1"/>
  <c r="AC126" i="1"/>
  <c r="AD126" i="1"/>
  <c r="AF126" i="1" s="1"/>
  <c r="U75" i="1"/>
  <c r="AB75" i="1"/>
  <c r="AC75" i="1"/>
  <c r="AD75" i="1"/>
  <c r="AF75" i="1"/>
  <c r="AB205" i="1"/>
  <c r="V21" i="1"/>
  <c r="T101" i="1"/>
  <c r="U101" i="1" s="1"/>
  <c r="R334" i="1"/>
  <c r="S334" i="1"/>
  <c r="AA332" i="1"/>
  <c r="AB332" i="1" s="1"/>
  <c r="AC332" i="1" s="1"/>
  <c r="AD332" i="1" s="1"/>
  <c r="T308" i="1"/>
  <c r="U308" i="1"/>
  <c r="V308" i="1"/>
  <c r="R302" i="1"/>
  <c r="S302" i="1"/>
  <c r="AA294" i="1"/>
  <c r="V290" i="1"/>
  <c r="T290" i="1"/>
  <c r="U290" i="1"/>
  <c r="V287" i="1"/>
  <c r="T287" i="1"/>
  <c r="AA284" i="1"/>
  <c r="AB284" i="1"/>
  <c r="AB206" i="1"/>
  <c r="AC40" i="1"/>
  <c r="AD40" i="1" s="1"/>
  <c r="AB59" i="1"/>
  <c r="AC59" i="1"/>
  <c r="AD59" i="1"/>
  <c r="AF59" i="1" s="1"/>
  <c r="R369" i="1"/>
  <c r="S369" i="1" s="1"/>
  <c r="T361" i="1"/>
  <c r="R360" i="1"/>
  <c r="S360" i="1"/>
  <c r="AA359" i="1"/>
  <c r="R358" i="1"/>
  <c r="S358" i="1" s="1"/>
  <c r="R353" i="1"/>
  <c r="S353" i="1"/>
  <c r="R351" i="1"/>
  <c r="S351" i="1"/>
  <c r="AA350" i="1"/>
  <c r="R345" i="1"/>
  <c r="S345" i="1"/>
  <c r="R343" i="1"/>
  <c r="S343" i="1" s="1"/>
  <c r="R337" i="1"/>
  <c r="S337" i="1" s="1"/>
  <c r="R330" i="1"/>
  <c r="S330" i="1"/>
  <c r="T324" i="1"/>
  <c r="U324" i="1"/>
  <c r="T323" i="1"/>
  <c r="T305" i="1"/>
  <c r="T295" i="1"/>
  <c r="U295" i="1" s="1"/>
  <c r="AA256" i="1"/>
  <c r="AB256" i="1"/>
  <c r="AC256" i="1"/>
  <c r="AD256" i="1"/>
  <c r="AF256" i="1"/>
  <c r="AG256" i="1" s="1"/>
  <c r="AH256" i="1" s="1"/>
  <c r="AA238" i="1"/>
  <c r="AB238" i="1"/>
  <c r="AC238" i="1" s="1"/>
  <c r="AD238" i="1" s="1"/>
  <c r="T228" i="1"/>
  <c r="U228" i="1"/>
  <c r="AB210" i="1"/>
  <c r="AA84" i="1"/>
  <c r="AB84" i="1" s="1"/>
  <c r="AC84" i="1"/>
  <c r="AD84" i="1" s="1"/>
  <c r="R375" i="1"/>
  <c r="S375" i="1"/>
  <c r="R374" i="1"/>
  <c r="S374" i="1"/>
  <c r="R366" i="1"/>
  <c r="S366" i="1"/>
  <c r="T363" i="1"/>
  <c r="T362" i="1"/>
  <c r="AC362" i="1" s="1"/>
  <c r="AD362" i="1" s="1"/>
  <c r="R361" i="1"/>
  <c r="S361" i="1"/>
  <c r="R354" i="1"/>
  <c r="S354" i="1"/>
  <c r="R352" i="1"/>
  <c r="S352" i="1"/>
  <c r="R344" i="1"/>
  <c r="S344" i="1"/>
  <c r="AA335" i="1"/>
  <c r="AB335" i="1"/>
  <c r="AA334" i="1"/>
  <c r="AA319" i="1"/>
  <c r="AB319" i="1"/>
  <c r="R318" i="1"/>
  <c r="S318" i="1" s="1"/>
  <c r="R317" i="1"/>
  <c r="S317" i="1" s="1"/>
  <c r="AA316" i="1"/>
  <c r="AB316" i="1" s="1"/>
  <c r="AC316" i="1" s="1"/>
  <c r="AD316" i="1" s="1"/>
  <c r="AF316" i="1" s="1"/>
  <c r="AG316" i="1" s="1"/>
  <c r="AH316" i="1" s="1"/>
  <c r="R315" i="1"/>
  <c r="S315" i="1"/>
  <c r="AA314" i="1"/>
  <c r="AB314" i="1"/>
  <c r="AC314" i="1"/>
  <c r="AD314" i="1"/>
  <c r="AF314" i="1"/>
  <c r="T311" i="1"/>
  <c r="AB311" i="1" s="1"/>
  <c r="R303" i="1"/>
  <c r="S303" i="1"/>
  <c r="AA301" i="1"/>
  <c r="R300" i="1"/>
  <c r="S300" i="1"/>
  <c r="R297" i="1"/>
  <c r="S297" i="1"/>
  <c r="R296" i="1"/>
  <c r="S296" i="1" s="1"/>
  <c r="R293" i="1"/>
  <c r="S293" i="1" s="1"/>
  <c r="R292" i="1"/>
  <c r="S292" i="1"/>
  <c r="AA254" i="1"/>
  <c r="AB254" i="1" s="1"/>
  <c r="AC254" i="1" s="1"/>
  <c r="AD254" i="1" s="1"/>
  <c r="AB250" i="1"/>
  <c r="AC250" i="1" s="1"/>
  <c r="AD250" i="1"/>
  <c r="R213" i="1"/>
  <c r="S213" i="1"/>
  <c r="AF202" i="1"/>
  <c r="AG202" i="1" s="1"/>
  <c r="AH202" i="1" s="1"/>
  <c r="AF200" i="1"/>
  <c r="AA81" i="1"/>
  <c r="AB81" i="1"/>
  <c r="AC81" i="1"/>
  <c r="AD81" i="1"/>
  <c r="AF81" i="1" s="1"/>
  <c r="AB71" i="1"/>
  <c r="AC71" i="1"/>
  <c r="AD71" i="1"/>
  <c r="AA63" i="1"/>
  <c r="AB63" i="1"/>
  <c r="AC63" i="1"/>
  <c r="AD63" i="1" s="1"/>
  <c r="AF63" i="1" s="1"/>
  <c r="AG63" i="1" s="1"/>
  <c r="AH63" i="1" s="1"/>
  <c r="R273" i="1"/>
  <c r="S273" i="1" s="1"/>
  <c r="AA272" i="1"/>
  <c r="AC272" i="1"/>
  <c r="AD272" i="1" s="1"/>
  <c r="R271" i="1"/>
  <c r="S271" i="1" s="1"/>
  <c r="AA270" i="1"/>
  <c r="AB270" i="1" s="1"/>
  <c r="AC270" i="1" s="1"/>
  <c r="AD270" i="1" s="1"/>
  <c r="AF270" i="1" s="1"/>
  <c r="R269" i="1"/>
  <c r="S269" i="1"/>
  <c r="T230" i="1"/>
  <c r="AB230" i="1" s="1"/>
  <c r="T224" i="1"/>
  <c r="AB224" i="1" s="1"/>
  <c r="R222" i="1"/>
  <c r="S222" i="1"/>
  <c r="T217" i="1"/>
  <c r="T198" i="1"/>
  <c r="U198" i="1" s="1"/>
  <c r="R189" i="1"/>
  <c r="S189" i="1"/>
  <c r="AA95" i="1"/>
  <c r="AA94" i="1"/>
  <c r="AA68" i="1"/>
  <c r="AB68" i="1"/>
  <c r="AC68" i="1"/>
  <c r="AD68" i="1"/>
  <c r="AF68" i="1"/>
  <c r="AG68" i="1"/>
  <c r="AH68" i="1" s="1"/>
  <c r="AA53" i="1"/>
  <c r="T267" i="1"/>
  <c r="AB267" i="1" s="1"/>
  <c r="AC267" i="1" s="1"/>
  <c r="AD267" i="1" s="1"/>
  <c r="AA266" i="1"/>
  <c r="T265" i="1"/>
  <c r="AA260" i="1"/>
  <c r="AB260" i="1" s="1"/>
  <c r="AC260" i="1"/>
  <c r="AD260" i="1" s="1"/>
  <c r="T251" i="1"/>
  <c r="U251" i="1"/>
  <c r="T242" i="1"/>
  <c r="U242" i="1"/>
  <c r="T234" i="1"/>
  <c r="AC234" i="1" s="1"/>
  <c r="AD234" i="1" s="1"/>
  <c r="R214" i="1"/>
  <c r="S214" i="1"/>
  <c r="R211" i="1"/>
  <c r="S211" i="1"/>
  <c r="R186" i="1"/>
  <c r="S186" i="1"/>
  <c r="AA64" i="1"/>
  <c r="AB64" i="1" s="1"/>
  <c r="AC64" i="1" s="1"/>
  <c r="AD64" i="1" s="1"/>
  <c r="T56" i="1"/>
  <c r="R44" i="1"/>
  <c r="S44" i="1"/>
  <c r="R143" i="1"/>
  <c r="S143" i="1"/>
  <c r="R105" i="1"/>
  <c r="S105" i="1"/>
  <c r="R98" i="1"/>
  <c r="S98" i="1"/>
  <c r="T50" i="1"/>
  <c r="R48" i="1"/>
  <c r="S48" i="1" s="1"/>
  <c r="T46" i="1"/>
  <c r="AB46" i="1" s="1"/>
  <c r="R14" i="1"/>
  <c r="S14" i="1"/>
  <c r="AA151" i="1"/>
  <c r="R93" i="1"/>
  <c r="S93" i="1" s="1"/>
  <c r="T35" i="1"/>
  <c r="U35" i="1"/>
  <c r="AG111" i="1"/>
  <c r="AH111" i="1" s="1"/>
  <c r="AF219" i="1"/>
  <c r="AF185" i="1"/>
  <c r="AG185" i="1"/>
  <c r="AH185" i="1" s="1"/>
  <c r="AF214" i="1"/>
  <c r="AG214" i="1"/>
  <c r="AH214" i="1" s="1"/>
  <c r="AF25" i="1"/>
  <c r="AF157" i="1"/>
  <c r="AG157" i="1" s="1"/>
  <c r="AH157" i="1" s="1"/>
  <c r="AF14" i="1"/>
  <c r="AG14" i="1"/>
  <c r="AH14" i="1" s="1"/>
  <c r="U336" i="1"/>
  <c r="AG60" i="1"/>
  <c r="AH60" i="1"/>
  <c r="AF192" i="1"/>
  <c r="AG37" i="1"/>
  <c r="AH37" i="1"/>
  <c r="AG162" i="1"/>
  <c r="AH162" i="1" s="1"/>
  <c r="AG204" i="1"/>
  <c r="AH204" i="1"/>
  <c r="U338" i="1"/>
  <c r="U337" i="1"/>
  <c r="U164" i="1"/>
  <c r="U243" i="1"/>
  <c r="AB243" i="1"/>
  <c r="AC243" i="1"/>
  <c r="AD243" i="1"/>
  <c r="AG243" i="1" s="1"/>
  <c r="AH243" i="1" s="1"/>
  <c r="AG34" i="1"/>
  <c r="AH34" i="1" s="1"/>
  <c r="U130" i="1"/>
  <c r="AA333" i="1"/>
  <c r="V329" i="1"/>
  <c r="T329" i="1"/>
  <c r="U329" i="1" s="1"/>
  <c r="V327" i="1"/>
  <c r="T327" i="1"/>
  <c r="AG314" i="1"/>
  <c r="AH314" i="1" s="1"/>
  <c r="V309" i="1"/>
  <c r="T309" i="1"/>
  <c r="AB308" i="1"/>
  <c r="AC308" i="1"/>
  <c r="AD308" i="1"/>
  <c r="AF282" i="1"/>
  <c r="AG282" i="1"/>
  <c r="AH282" i="1" s="1"/>
  <c r="AG206" i="1"/>
  <c r="AH206" i="1"/>
  <c r="V311" i="1"/>
  <c r="AC177" i="1"/>
  <c r="AD177" i="1"/>
  <c r="AB177" i="1"/>
  <c r="U294" i="1"/>
  <c r="U272" i="1"/>
  <c r="U357" i="1"/>
  <c r="U30" i="1"/>
  <c r="AC30" i="1"/>
  <c r="AD30" i="1"/>
  <c r="AF30" i="1" s="1"/>
  <c r="AB30" i="1"/>
  <c r="U43" i="1"/>
  <c r="U63" i="1"/>
  <c r="V372" i="1"/>
  <c r="T372" i="1"/>
  <c r="AE349" i="1"/>
  <c r="AA349" i="1"/>
  <c r="AB349" i="1"/>
  <c r="AC349" i="1" s="1"/>
  <c r="AD349" i="1" s="1"/>
  <c r="T347" i="1"/>
  <c r="U347" i="1" s="1"/>
  <c r="AA347" i="1"/>
  <c r="R346" i="1"/>
  <c r="S346" i="1"/>
  <c r="AE338" i="1"/>
  <c r="AA338" i="1"/>
  <c r="AB338" i="1"/>
  <c r="T333" i="1"/>
  <c r="AB333" i="1" s="1"/>
  <c r="AC333" i="1" s="1"/>
  <c r="AD333" i="1" s="1"/>
  <c r="AA330" i="1"/>
  <c r="AB330" i="1" s="1"/>
  <c r="AC330" i="1" s="1"/>
  <c r="AD330" i="1" s="1"/>
  <c r="V322" i="1"/>
  <c r="T322" i="1"/>
  <c r="T320" i="1"/>
  <c r="V320" i="1"/>
  <c r="AA305" i="1"/>
  <c r="U351" i="1"/>
  <c r="U360" i="1"/>
  <c r="U187" i="1"/>
  <c r="AB119" i="1"/>
  <c r="AC119" i="1" s="1"/>
  <c r="AD119" i="1" s="1"/>
  <c r="U119" i="1"/>
  <c r="AC205" i="1"/>
  <c r="AD205" i="1"/>
  <c r="AF205" i="1" s="1"/>
  <c r="U205" i="1"/>
  <c r="U61" i="1"/>
  <c r="AB61" i="1"/>
  <c r="AC61" i="1" s="1"/>
  <c r="AD61" i="1" s="1"/>
  <c r="U102" i="1"/>
  <c r="U285" i="1"/>
  <c r="U139" i="1"/>
  <c r="AB139" i="1"/>
  <c r="AC139" i="1"/>
  <c r="AD139" i="1" s="1"/>
  <c r="AB80" i="1"/>
  <c r="AC80" i="1"/>
  <c r="AD80" i="1"/>
  <c r="AF80" i="1" s="1"/>
  <c r="U80" i="1"/>
  <c r="AE353" i="1"/>
  <c r="AA353" i="1"/>
  <c r="AB353" i="1"/>
  <c r="AC353" i="1" s="1"/>
  <c r="AD353" i="1" s="1"/>
  <c r="AE351" i="1"/>
  <c r="AA351" i="1"/>
  <c r="AE345" i="1"/>
  <c r="AA345" i="1"/>
  <c r="AB345" i="1" s="1"/>
  <c r="AC345" i="1" s="1"/>
  <c r="AD345" i="1" s="1"/>
  <c r="AE343" i="1"/>
  <c r="AA343" i="1"/>
  <c r="AB343" i="1"/>
  <c r="AC343" i="1" s="1"/>
  <c r="AD343" i="1" s="1"/>
  <c r="V341" i="1"/>
  <c r="T341" i="1"/>
  <c r="AA340" i="1"/>
  <c r="V339" i="1"/>
  <c r="T339" i="1"/>
  <c r="AA336" i="1"/>
  <c r="AB336" i="1" s="1"/>
  <c r="AC336" i="1" s="1"/>
  <c r="AD336" i="1" s="1"/>
  <c r="U277" i="1"/>
  <c r="AC277" i="1"/>
  <c r="AD277" i="1" s="1"/>
  <c r="T257" i="1"/>
  <c r="AB255" i="1"/>
  <c r="AC255" i="1" s="1"/>
  <c r="AD255" i="1"/>
  <c r="U236" i="1"/>
  <c r="AB236" i="1"/>
  <c r="AC236" i="1" s="1"/>
  <c r="AD236" i="1" s="1"/>
  <c r="V211" i="1"/>
  <c r="T211" i="1"/>
  <c r="T203" i="1"/>
  <c r="V203" i="1"/>
  <c r="V100" i="1"/>
  <c r="T100" i="1"/>
  <c r="U100" i="1" s="1"/>
  <c r="AA77" i="1"/>
  <c r="T76" i="1"/>
  <c r="AC76" i="1" s="1"/>
  <c r="AD76" i="1" s="1"/>
  <c r="V76" i="1"/>
  <c r="T70" i="1"/>
  <c r="T13" i="1"/>
  <c r="AB13" i="1"/>
  <c r="AG163" i="1"/>
  <c r="AH163" i="1" s="1"/>
  <c r="U16" i="1"/>
  <c r="U54" i="1"/>
  <c r="AG191" i="1"/>
  <c r="AH191" i="1"/>
  <c r="AG44" i="1"/>
  <c r="AH44" i="1"/>
  <c r="U98" i="1"/>
  <c r="U107" i="1"/>
  <c r="AB107" i="1"/>
  <c r="AC107" i="1" s="1"/>
  <c r="AD107" i="1"/>
  <c r="AF107" i="1" s="1"/>
  <c r="AG107" i="1" s="1"/>
  <c r="AH107" i="1" s="1"/>
  <c r="AB245" i="1"/>
  <c r="AC245" i="1" s="1"/>
  <c r="AD245" i="1" s="1"/>
  <c r="U245" i="1"/>
  <c r="U254" i="1"/>
  <c r="AB180" i="1"/>
  <c r="U180" i="1"/>
  <c r="AC180" i="1"/>
  <c r="AD180" i="1"/>
  <c r="AG180" i="1" s="1"/>
  <c r="AH180" i="1" s="1"/>
  <c r="AB197" i="1"/>
  <c r="U215" i="1"/>
  <c r="AC215" i="1"/>
  <c r="AD215" i="1"/>
  <c r="AB215" i="1"/>
  <c r="AD283" i="1"/>
  <c r="AF283" i="1" s="1"/>
  <c r="AG283" i="1" s="1"/>
  <c r="AH283" i="1" s="1"/>
  <c r="AA261" i="1"/>
  <c r="V258" i="1"/>
  <c r="T258" i="1"/>
  <c r="AC190" i="1"/>
  <c r="AD190" i="1"/>
  <c r="AF190" i="1" s="1"/>
  <c r="AC310" i="1"/>
  <c r="AD310" i="1" s="1"/>
  <c r="AG194" i="1"/>
  <c r="AH194" i="1" s="1"/>
  <c r="AB313" i="1"/>
  <c r="AC313" i="1"/>
  <c r="AD313" i="1" s="1"/>
  <c r="U270" i="1"/>
  <c r="AB154" i="1"/>
  <c r="AC154" i="1" s="1"/>
  <c r="AD154" i="1" s="1"/>
  <c r="U154" i="1"/>
  <c r="U259" i="1"/>
  <c r="AB259" i="1"/>
  <c r="AC259" i="1" s="1"/>
  <c r="AD259" i="1" s="1"/>
  <c r="U110" i="1"/>
  <c r="AB110" i="1"/>
  <c r="AC110" i="1"/>
  <c r="AD110" i="1"/>
  <c r="AF110" i="1" s="1"/>
  <c r="U252" i="1"/>
  <c r="U342" i="1"/>
  <c r="AB342" i="1"/>
  <c r="AC342" i="1"/>
  <c r="AD342" i="1"/>
  <c r="AF342" i="1" s="1"/>
  <c r="AG342" i="1" s="1"/>
  <c r="AH342" i="1" s="1"/>
  <c r="AF201" i="1"/>
  <c r="AG201" i="1"/>
  <c r="AH201" i="1" s="1"/>
  <c r="U204" i="1"/>
  <c r="AB204" i="1"/>
  <c r="V366" i="1"/>
  <c r="T366" i="1"/>
  <c r="AE348" i="1"/>
  <c r="AA348" i="1"/>
  <c r="AB348" i="1"/>
  <c r="AC348" i="1" s="1"/>
  <c r="AD348" i="1" s="1"/>
  <c r="T340" i="1"/>
  <c r="U340" i="1" s="1"/>
  <c r="U305" i="1"/>
  <c r="AA279" i="1"/>
  <c r="AB279" i="1"/>
  <c r="V278" i="1"/>
  <c r="T278" i="1"/>
  <c r="AG55" i="1"/>
  <c r="AH55" i="1"/>
  <c r="AB288" i="1"/>
  <c r="AC288" i="1" s="1"/>
  <c r="AD288" i="1" s="1"/>
  <c r="U158" i="1"/>
  <c r="U104" i="1"/>
  <c r="AB104" i="1"/>
  <c r="AC104" i="1" s="1"/>
  <c r="AD104" i="1" s="1"/>
  <c r="U118" i="1"/>
  <c r="U67" i="1"/>
  <c r="AB199" i="1"/>
  <c r="AC199" i="1"/>
  <c r="AD199" i="1"/>
  <c r="AF199" i="1" s="1"/>
  <c r="AG199" i="1" s="1"/>
  <c r="AH199" i="1" s="1"/>
  <c r="T375" i="1"/>
  <c r="AA358" i="1"/>
  <c r="AB358" i="1" s="1"/>
  <c r="AC358" i="1" s="1"/>
  <c r="AD358" i="1" s="1"/>
  <c r="T356" i="1"/>
  <c r="AB356" i="1" s="1"/>
  <c r="U318" i="1"/>
  <c r="AC318" i="1"/>
  <c r="AD318" i="1" s="1"/>
  <c r="AA302" i="1"/>
  <c r="T301" i="1"/>
  <c r="V301" i="1"/>
  <c r="AE298" i="1"/>
  <c r="AA298" i="1"/>
  <c r="V292" i="1"/>
  <c r="T292" i="1"/>
  <c r="AA292" i="1"/>
  <c r="V291" i="1"/>
  <c r="T291" i="1"/>
  <c r="AE289" i="1"/>
  <c r="AA289" i="1"/>
  <c r="AB289" i="1" s="1"/>
  <c r="AC289" i="1" s="1"/>
  <c r="AD289" i="1" s="1"/>
  <c r="AA273" i="1"/>
  <c r="AB273" i="1"/>
  <c r="AC273" i="1" s="1"/>
  <c r="AD273" i="1"/>
  <c r="AF273" i="1" s="1"/>
  <c r="AG273" i="1" s="1"/>
  <c r="AH273" i="1" s="1"/>
  <c r="AA269" i="1"/>
  <c r="AB269" i="1"/>
  <c r="AC269" i="1" s="1"/>
  <c r="AD269" i="1" s="1"/>
  <c r="V268" i="1"/>
  <c r="T268" i="1"/>
  <c r="AA251" i="1"/>
  <c r="AB251" i="1"/>
  <c r="AC251" i="1"/>
  <c r="AD251" i="1"/>
  <c r="AF251" i="1" s="1"/>
  <c r="AA242" i="1"/>
  <c r="V241" i="1"/>
  <c r="T241" i="1"/>
  <c r="AA239" i="1"/>
  <c r="AB239" i="1" s="1"/>
  <c r="AC239" i="1"/>
  <c r="AD239" i="1"/>
  <c r="AA234" i="1"/>
  <c r="T207" i="1"/>
  <c r="AC207" i="1" s="1"/>
  <c r="AD207" i="1" s="1"/>
  <c r="V207" i="1"/>
  <c r="T195" i="1"/>
  <c r="AB195" i="1" s="1"/>
  <c r="AA102" i="1"/>
  <c r="AB102" i="1"/>
  <c r="AC102" i="1"/>
  <c r="AD102" i="1"/>
  <c r="AF102" i="1" s="1"/>
  <c r="AA98" i="1"/>
  <c r="AB98" i="1" s="1"/>
  <c r="AC98" i="1" s="1"/>
  <c r="AD98" i="1" s="1"/>
  <c r="V95" i="1"/>
  <c r="T95" i="1"/>
  <c r="V94" i="1"/>
  <c r="T94" i="1"/>
  <c r="U94" i="1" s="1"/>
  <c r="V93" i="1"/>
  <c r="T93" i="1"/>
  <c r="AE88" i="1"/>
  <c r="AA88" i="1"/>
  <c r="AA73" i="1"/>
  <c r="AB73" i="1"/>
  <c r="AC73" i="1"/>
  <c r="AD73" i="1"/>
  <c r="AF73" i="1" s="1"/>
  <c r="V51" i="1"/>
  <c r="T51" i="1"/>
  <c r="AE35" i="1"/>
  <c r="AA35" i="1"/>
  <c r="AC79" i="1"/>
  <c r="AD79" i="1" s="1"/>
  <c r="V373" i="1"/>
  <c r="T373" i="1"/>
  <c r="R372" i="1"/>
  <c r="S372" i="1"/>
  <c r="AA360" i="1"/>
  <c r="AB360" i="1" s="1"/>
  <c r="AC360" i="1" s="1"/>
  <c r="AD360" i="1" s="1"/>
  <c r="T354" i="1"/>
  <c r="U354" i="1" s="1"/>
  <c r="V354" i="1"/>
  <c r="AA331" i="1"/>
  <c r="AB331" i="1"/>
  <c r="AA295" i="1"/>
  <c r="AB295" i="1"/>
  <c r="AC295" i="1"/>
  <c r="AD295" i="1"/>
  <c r="AF295" i="1" s="1"/>
  <c r="AA253" i="1"/>
  <c r="T225" i="1"/>
  <c r="V225" i="1"/>
  <c r="T216" i="1"/>
  <c r="V216" i="1"/>
  <c r="AB191" i="1"/>
  <c r="AE158" i="1"/>
  <c r="AA158" i="1"/>
  <c r="AB158" i="1"/>
  <c r="AC158" i="1" s="1"/>
  <c r="AD158" i="1" s="1"/>
  <c r="U229" i="1"/>
  <c r="U106" i="1"/>
  <c r="U120" i="1"/>
  <c r="AB120" i="1"/>
  <c r="AC120" i="1"/>
  <c r="AD120" i="1"/>
  <c r="AF120" i="1" s="1"/>
  <c r="AG120" i="1" s="1"/>
  <c r="AH120" i="1" s="1"/>
  <c r="U136" i="1"/>
  <c r="U87" i="1"/>
  <c r="AB182" i="1"/>
  <c r="U182" i="1"/>
  <c r="AC182" i="1"/>
  <c r="AD182" i="1"/>
  <c r="U115" i="1"/>
  <c r="AC115" i="1"/>
  <c r="AD115" i="1" s="1"/>
  <c r="U88" i="1"/>
  <c r="T370" i="1"/>
  <c r="V364" i="1"/>
  <c r="T364" i="1"/>
  <c r="AA354" i="1"/>
  <c r="AA344" i="1"/>
  <c r="T274" i="1"/>
  <c r="U274" i="1" s="1"/>
  <c r="R280" i="1"/>
  <c r="S280" i="1" s="1"/>
  <c r="R275" i="1"/>
  <c r="S275" i="1"/>
  <c r="R238" i="1"/>
  <c r="S238" i="1"/>
  <c r="T227" i="1"/>
  <c r="AC227" i="1" s="1"/>
  <c r="AD227" i="1" s="1"/>
  <c r="V103" i="1"/>
  <c r="T103" i="1"/>
  <c r="AB103" i="1" s="1"/>
  <c r="AA69" i="1"/>
  <c r="AB69" i="1" s="1"/>
  <c r="AC69" i="1" s="1"/>
  <c r="AD69" i="1" s="1"/>
  <c r="R139" i="1"/>
  <c r="S139" i="1"/>
  <c r="R138" i="1"/>
  <c r="S138" i="1" s="1"/>
  <c r="T116" i="1"/>
  <c r="AC116" i="1" s="1"/>
  <c r="AD116" i="1" s="1"/>
  <c r="R94" i="1"/>
  <c r="S94" i="1" s="1"/>
  <c r="R27" i="1"/>
  <c r="S27" i="1"/>
  <c r="T127" i="1"/>
  <c r="T77" i="1"/>
  <c r="AB77" i="1" s="1"/>
  <c r="R76" i="1"/>
  <c r="S76" i="1"/>
  <c r="AA67" i="1"/>
  <c r="AB67" i="1" s="1"/>
  <c r="AC67" i="1" s="1"/>
  <c r="AD67" i="1" s="1"/>
  <c r="AA58" i="1"/>
  <c r="AB58" i="1"/>
  <c r="AC58" i="1"/>
  <c r="AD58" i="1" s="1"/>
  <c r="R42" i="1"/>
  <c r="S42" i="1" s="1"/>
  <c r="AA93" i="1"/>
  <c r="AA92" i="1"/>
  <c r="AB92" i="1"/>
  <c r="AC92" i="1"/>
  <c r="AD92" i="1"/>
  <c r="AF92" i="1" s="1"/>
  <c r="R69" i="1"/>
  <c r="S69" i="1"/>
  <c r="AA48" i="1"/>
  <c r="AB48" i="1" s="1"/>
  <c r="AC48" i="1" s="1"/>
  <c r="AD48" i="1" s="1"/>
  <c r="AA49" i="1"/>
  <c r="AB49" i="1"/>
  <c r="AC49" i="1"/>
  <c r="AD49" i="1" s="1"/>
  <c r="T39" i="1"/>
  <c r="AB39" i="1" s="1"/>
  <c r="AC39" i="1" s="1"/>
  <c r="AD39" i="1" s="1"/>
  <c r="T20" i="1"/>
  <c r="R20" i="1"/>
  <c r="S20" i="1"/>
  <c r="R17" i="1"/>
  <c r="S17" i="1"/>
  <c r="R13" i="1"/>
  <c r="S13" i="1" s="1"/>
  <c r="T47" i="1"/>
  <c r="U47" i="1" s="1"/>
  <c r="AA43" i="1"/>
  <c r="AB43" i="1"/>
  <c r="AC43" i="1"/>
  <c r="AD43" i="1"/>
  <c r="AG43" i="1" s="1"/>
  <c r="AH43" i="1" s="1"/>
  <c r="R16" i="1"/>
  <c r="S16" i="1"/>
  <c r="V28" i="1"/>
  <c r="AF82" i="1"/>
  <c r="AF271" i="1"/>
  <c r="AG271" i="1"/>
  <c r="AH271" i="1"/>
  <c r="U209" i="1"/>
  <c r="AB209" i="1"/>
  <c r="AC209" i="1"/>
  <c r="AD209" i="1" s="1"/>
  <c r="AF209" i="1"/>
  <c r="AG209" i="1" s="1"/>
  <c r="AH209" i="1" s="1"/>
  <c r="AB35" i="1"/>
  <c r="AC35" i="1"/>
  <c r="AD35" i="1" s="1"/>
  <c r="AB298" i="1"/>
  <c r="AC298" i="1"/>
  <c r="AD298" i="1"/>
  <c r="AF298" i="1" s="1"/>
  <c r="AB124" i="1"/>
  <c r="AG219" i="1"/>
  <c r="AH219" i="1"/>
  <c r="U21" i="1"/>
  <c r="AC21" i="1"/>
  <c r="AD21" i="1"/>
  <c r="AF21" i="1" s="1"/>
  <c r="AG21" i="1" s="1"/>
  <c r="AH21" i="1" s="1"/>
  <c r="AC28" i="1"/>
  <c r="AD28" i="1" s="1"/>
  <c r="U28" i="1"/>
  <c r="AB28" i="1"/>
  <c r="AB300" i="1"/>
  <c r="AC300" i="1"/>
  <c r="AD300" i="1" s="1"/>
  <c r="AC178" i="1"/>
  <c r="AD178" i="1"/>
  <c r="AB324" i="1"/>
  <c r="AC324" i="1"/>
  <c r="AD324" i="1" s="1"/>
  <c r="AB208" i="1"/>
  <c r="AC208" i="1"/>
  <c r="AD208" i="1"/>
  <c r="U208" i="1"/>
  <c r="AB83" i="1"/>
  <c r="AC83" i="1"/>
  <c r="AD83" i="1" s="1"/>
  <c r="AB88" i="1"/>
  <c r="AC88" i="1"/>
  <c r="AD88" i="1" s="1"/>
  <c r="AB234" i="1"/>
  <c r="U148" i="1"/>
  <c r="U178" i="1"/>
  <c r="AC22" i="1"/>
  <c r="AD22" i="1"/>
  <c r="AF22" i="1" s="1"/>
  <c r="U22" i="1"/>
  <c r="AB22" i="1"/>
  <c r="AB133" i="1"/>
  <c r="AC133" i="1" s="1"/>
  <c r="AD133" i="1" s="1"/>
  <c r="AG72" i="1"/>
  <c r="AH72" i="1" s="1"/>
  <c r="AB229" i="1"/>
  <c r="AC229" i="1" s="1"/>
  <c r="AD229" i="1" s="1"/>
  <c r="AF155" i="1"/>
  <c r="AG155" i="1"/>
  <c r="AH155" i="1" s="1"/>
  <c r="AF142" i="1"/>
  <c r="AG142" i="1" s="1"/>
  <c r="AH142" i="1" s="1"/>
  <c r="AF250" i="1"/>
  <c r="AG250" i="1" s="1"/>
  <c r="AH250" i="1" s="1"/>
  <c r="U125" i="1"/>
  <c r="AG75" i="1"/>
  <c r="AH75" i="1"/>
  <c r="AC173" i="1"/>
  <c r="AD173" i="1" s="1"/>
  <c r="U173" i="1"/>
  <c r="AB89" i="1"/>
  <c r="AC89" i="1"/>
  <c r="AD89" i="1" s="1"/>
  <c r="U137" i="1"/>
  <c r="AB56" i="1"/>
  <c r="AC56" i="1" s="1"/>
  <c r="AD56" i="1" s="1"/>
  <c r="U56" i="1"/>
  <c r="AC224" i="1"/>
  <c r="AD224" i="1" s="1"/>
  <c r="U224" i="1"/>
  <c r="AF71" i="1"/>
  <c r="AG71" i="1" s="1"/>
  <c r="AH71" i="1" s="1"/>
  <c r="U362" i="1"/>
  <c r="U323" i="1"/>
  <c r="AC361" i="1"/>
  <c r="AD361" i="1" s="1"/>
  <c r="U361" i="1"/>
  <c r="AB290" i="1"/>
  <c r="AC290" i="1"/>
  <c r="AD290" i="1"/>
  <c r="AG290" i="1" s="1"/>
  <c r="AH290" i="1" s="1"/>
  <c r="AC23" i="1"/>
  <c r="AD23" i="1" s="1"/>
  <c r="U23" i="1"/>
  <c r="AB99" i="1"/>
  <c r="AC99" i="1"/>
  <c r="AD99" i="1"/>
  <c r="AF99" i="1" s="1"/>
  <c r="AC367" i="1"/>
  <c r="AD367" i="1" s="1"/>
  <c r="U367" i="1"/>
  <c r="AB334" i="1"/>
  <c r="AC334" i="1"/>
  <c r="AD334" i="1"/>
  <c r="AG334" i="1" s="1"/>
  <c r="AH334" i="1" s="1"/>
  <c r="AB361" i="1"/>
  <c r="AB135" i="1"/>
  <c r="AC135" i="1" s="1"/>
  <c r="AD135" i="1" s="1"/>
  <c r="U135" i="1"/>
  <c r="AF178" i="1"/>
  <c r="AG178" i="1"/>
  <c r="AH178" i="1"/>
  <c r="AF181" i="1"/>
  <c r="AG181" i="1"/>
  <c r="AH181" i="1" s="1"/>
  <c r="U217" i="1"/>
  <c r="AC217" i="1"/>
  <c r="AD217" i="1" s="1"/>
  <c r="AB217" i="1"/>
  <c r="AC18" i="1"/>
  <c r="AD18" i="1"/>
  <c r="AF18" i="1"/>
  <c r="U18" i="1"/>
  <c r="AG18" i="1"/>
  <c r="AH18" i="1" s="1"/>
  <c r="AB18" i="1"/>
  <c r="AC24" i="1"/>
  <c r="AD24" i="1" s="1"/>
  <c r="U24" i="1"/>
  <c r="U176" i="1"/>
  <c r="AC176" i="1"/>
  <c r="AD176" i="1"/>
  <c r="AB176" i="1"/>
  <c r="U355" i="1"/>
  <c r="U50" i="1"/>
  <c r="AB287" i="1"/>
  <c r="AC287" i="1" s="1"/>
  <c r="AD287" i="1" s="1"/>
  <c r="U287" i="1"/>
  <c r="AB50" i="1"/>
  <c r="AC50" i="1"/>
  <c r="AD50" i="1"/>
  <c r="AF50" i="1" s="1"/>
  <c r="AB242" i="1"/>
  <c r="AC242" i="1"/>
  <c r="AD242" i="1"/>
  <c r="AF242" i="1"/>
  <c r="AB305" i="1"/>
  <c r="AC305" i="1"/>
  <c r="AD305" i="1" s="1"/>
  <c r="U46" i="1"/>
  <c r="AB265" i="1"/>
  <c r="AC265" i="1"/>
  <c r="AD265" i="1"/>
  <c r="AF265" i="1" s="1"/>
  <c r="U265" i="1"/>
  <c r="AC230" i="1"/>
  <c r="AD230" i="1"/>
  <c r="AF230" i="1" s="1"/>
  <c r="U230" i="1"/>
  <c r="U363" i="1"/>
  <c r="AC363" i="1"/>
  <c r="AD363" i="1"/>
  <c r="AB363" i="1"/>
  <c r="AB228" i="1"/>
  <c r="AC228" i="1"/>
  <c r="AD228" i="1"/>
  <c r="AF228" i="1"/>
  <c r="AG228" i="1"/>
  <c r="AH228" i="1" s="1"/>
  <c r="U374" i="1"/>
  <c r="AB374" i="1"/>
  <c r="AC374" i="1"/>
  <c r="AD374" i="1" s="1"/>
  <c r="AB24" i="1"/>
  <c r="U175" i="1"/>
  <c r="AB175" i="1"/>
  <c r="AC175" i="1"/>
  <c r="AD175" i="1" s="1"/>
  <c r="AB323" i="1"/>
  <c r="AC323" i="1" s="1"/>
  <c r="AD323" i="1" s="1"/>
  <c r="AB281" i="1"/>
  <c r="AC281" i="1"/>
  <c r="AD281" i="1" s="1"/>
  <c r="AF308" i="1"/>
  <c r="AG308" i="1"/>
  <c r="AH308" i="1" s="1"/>
  <c r="AF243" i="1"/>
  <c r="AF337" i="1"/>
  <c r="AG337" i="1"/>
  <c r="AH337" i="1" s="1"/>
  <c r="AF43" i="1"/>
  <c r="AF164" i="1"/>
  <c r="AG164" i="1"/>
  <c r="AH164" i="1" s="1"/>
  <c r="AC364" i="1"/>
  <c r="AD364" i="1"/>
  <c r="AF364" i="1" s="1"/>
  <c r="AG364" i="1" s="1"/>
  <c r="AH364" i="1" s="1"/>
  <c r="U364" i="1"/>
  <c r="AB364" i="1"/>
  <c r="AF239" i="1"/>
  <c r="AG239" i="1"/>
  <c r="AH239" i="1"/>
  <c r="AF313" i="1"/>
  <c r="AG313" i="1"/>
  <c r="AH313" i="1"/>
  <c r="AC370" i="1"/>
  <c r="AD370" i="1" s="1"/>
  <c r="U370" i="1"/>
  <c r="AF182" i="1"/>
  <c r="AG182" i="1" s="1"/>
  <c r="AH182" i="1" s="1"/>
  <c r="U216" i="1"/>
  <c r="AC216" i="1"/>
  <c r="AD216" i="1" s="1"/>
  <c r="AB216" i="1"/>
  <c r="U51" i="1"/>
  <c r="AB207" i="1"/>
  <c r="AB268" i="1"/>
  <c r="AC268" i="1" s="1"/>
  <c r="AD268" i="1" s="1"/>
  <c r="U268" i="1"/>
  <c r="U291" i="1"/>
  <c r="AB291" i="1"/>
  <c r="AC291" i="1" s="1"/>
  <c r="AD291" i="1" s="1"/>
  <c r="AB301" i="1"/>
  <c r="AC301" i="1"/>
  <c r="AD301" i="1"/>
  <c r="AF301" i="1" s="1"/>
  <c r="AG301" i="1" s="1"/>
  <c r="AH301" i="1" s="1"/>
  <c r="U301" i="1"/>
  <c r="U375" i="1"/>
  <c r="AC375" i="1"/>
  <c r="AD375" i="1" s="1"/>
  <c r="U70" i="1"/>
  <c r="U257" i="1"/>
  <c r="AB339" i="1"/>
  <c r="AC339" i="1"/>
  <c r="AD339" i="1" s="1"/>
  <c r="U339" i="1"/>
  <c r="AF255" i="1"/>
  <c r="AG255" i="1"/>
  <c r="AH255" i="1" s="1"/>
  <c r="U77" i="1"/>
  <c r="AB116" i="1"/>
  <c r="AB370" i="1"/>
  <c r="U93" i="1"/>
  <c r="AB93" i="1"/>
  <c r="AC93" i="1"/>
  <c r="AD93" i="1" s="1"/>
  <c r="U95" i="1"/>
  <c r="AB95" i="1"/>
  <c r="AC95" i="1"/>
  <c r="AD95" i="1"/>
  <c r="AF95" i="1" s="1"/>
  <c r="AG95" i="1" s="1"/>
  <c r="AH95" i="1" s="1"/>
  <c r="AC356" i="1"/>
  <c r="AD356" i="1"/>
  <c r="AF356" i="1" s="1"/>
  <c r="U356" i="1"/>
  <c r="AB375" i="1"/>
  <c r="AB340" i="1"/>
  <c r="U366" i="1"/>
  <c r="AC366" i="1"/>
  <c r="AD366" i="1"/>
  <c r="AB366" i="1"/>
  <c r="U258" i="1"/>
  <c r="AB258" i="1"/>
  <c r="AC258" i="1"/>
  <c r="AD258" i="1"/>
  <c r="AF258" i="1" s="1"/>
  <c r="U13" i="1"/>
  <c r="AC13" i="1"/>
  <c r="AD13" i="1"/>
  <c r="U203" i="1"/>
  <c r="AC203" i="1"/>
  <c r="AD203" i="1"/>
  <c r="AF203" i="1" s="1"/>
  <c r="AB203" i="1"/>
  <c r="AB347" i="1"/>
  <c r="AC20" i="1"/>
  <c r="AD20" i="1" s="1"/>
  <c r="AB20" i="1"/>
  <c r="U20" i="1"/>
  <c r="AC225" i="1"/>
  <c r="AD225" i="1" s="1"/>
  <c r="AB225" i="1"/>
  <c r="U225" i="1"/>
  <c r="AB373" i="1"/>
  <c r="U373" i="1"/>
  <c r="AC373" i="1"/>
  <c r="AD373" i="1"/>
  <c r="AF373" i="1" s="1"/>
  <c r="AF215" i="1"/>
  <c r="AG215" i="1"/>
  <c r="AH215" i="1" s="1"/>
  <c r="AB76" i="1"/>
  <c r="AB211" i="1"/>
  <c r="AC211" i="1"/>
  <c r="AD211" i="1" s="1"/>
  <c r="U211" i="1"/>
  <c r="U320" i="1"/>
  <c r="AB320" i="1"/>
  <c r="AC320" i="1"/>
  <c r="AD320" i="1"/>
  <c r="AG320" i="1" s="1"/>
  <c r="AH320" i="1" s="1"/>
  <c r="U327" i="1"/>
  <c r="U39" i="1"/>
  <c r="U227" i="1"/>
  <c r="AF136" i="1"/>
  <c r="AG136" i="1"/>
  <c r="AH136" i="1"/>
  <c r="AB241" i="1"/>
  <c r="AC241" i="1"/>
  <c r="AD241" i="1" s="1"/>
  <c r="U241" i="1"/>
  <c r="AF290" i="1"/>
  <c r="U292" i="1"/>
  <c r="AB292" i="1"/>
  <c r="AC292" i="1"/>
  <c r="AD292" i="1"/>
  <c r="AF292" i="1" s="1"/>
  <c r="AG292" i="1" s="1"/>
  <c r="AH292" i="1" s="1"/>
  <c r="AB278" i="1"/>
  <c r="AC278" i="1" s="1"/>
  <c r="AD278" i="1" s="1"/>
  <c r="U278" i="1"/>
  <c r="AF180" i="1"/>
  <c r="AB70" i="1"/>
  <c r="AC70" i="1"/>
  <c r="AD70" i="1"/>
  <c r="AF70" i="1" s="1"/>
  <c r="AG70" i="1" s="1"/>
  <c r="AH70" i="1" s="1"/>
  <c r="AB257" i="1"/>
  <c r="AC257" i="1"/>
  <c r="AD257" i="1"/>
  <c r="AF257" i="1" s="1"/>
  <c r="AG257" i="1" s="1"/>
  <c r="AH257" i="1" s="1"/>
  <c r="U341" i="1"/>
  <c r="AB341" i="1"/>
  <c r="AC341" i="1" s="1"/>
  <c r="AD341" i="1" s="1"/>
  <c r="U322" i="1"/>
  <c r="U333" i="1"/>
  <c r="U372" i="1"/>
  <c r="AC372" i="1"/>
  <c r="AD372" i="1"/>
  <c r="AF372" i="1" s="1"/>
  <c r="AB372" i="1"/>
  <c r="AF177" i="1"/>
  <c r="AG177" i="1"/>
  <c r="AH177" i="1" s="1"/>
  <c r="AF276" i="1"/>
  <c r="AG276" i="1" s="1"/>
  <c r="AH276" i="1" s="1"/>
  <c r="AB309" i="1"/>
  <c r="AC309" i="1"/>
  <c r="AD309" i="1"/>
  <c r="AG309" i="1" s="1"/>
  <c r="AH309" i="1" s="1"/>
  <c r="U309" i="1"/>
  <c r="AF208" i="1"/>
  <c r="AG208" i="1"/>
  <c r="AH208" i="1" s="1"/>
  <c r="AF28" i="1"/>
  <c r="AG28" i="1"/>
  <c r="AH28" i="1" s="1"/>
  <c r="AG242" i="1"/>
  <c r="AH242" i="1" s="1"/>
  <c r="AF334" i="1"/>
  <c r="AF320" i="1"/>
  <c r="AF309" i="1"/>
  <c r="AF13" i="1"/>
  <c r="AG13" i="1" s="1"/>
  <c r="AH13" i="1"/>
  <c r="AF366" i="1"/>
  <c r="AG366" i="1" s="1"/>
  <c r="AH366" i="1" s="1"/>
  <c r="AF98" i="1" l="1"/>
  <c r="AG98" i="1" s="1"/>
  <c r="AH98" i="1" s="1"/>
  <c r="AF104" i="1"/>
  <c r="AG104" i="1"/>
  <c r="AH104" i="1" s="1"/>
  <c r="AF349" i="1"/>
  <c r="AG349" i="1"/>
  <c r="AH349" i="1" s="1"/>
  <c r="AF254" i="1"/>
  <c r="AG254" i="1" s="1"/>
  <c r="AH254" i="1" s="1"/>
  <c r="AF339" i="1"/>
  <c r="AG339" i="1"/>
  <c r="AH339" i="1" s="1"/>
  <c r="AF23" i="1"/>
  <c r="AG23" i="1"/>
  <c r="AH23" i="1" s="1"/>
  <c r="AF229" i="1"/>
  <c r="AG229" i="1" s="1"/>
  <c r="AH229" i="1" s="1"/>
  <c r="AF69" i="1"/>
  <c r="AG69" i="1" s="1"/>
  <c r="AH69" i="1" s="1"/>
  <c r="AF139" i="1"/>
  <c r="AG139" i="1"/>
  <c r="AH139" i="1" s="1"/>
  <c r="AF375" i="1"/>
  <c r="AG375" i="1"/>
  <c r="AH375" i="1" s="1"/>
  <c r="AF56" i="1"/>
  <c r="AG56" i="1" s="1"/>
  <c r="AH56" i="1" s="1"/>
  <c r="AF227" i="1"/>
  <c r="AG227" i="1"/>
  <c r="AH227" i="1" s="1"/>
  <c r="AF318" i="1"/>
  <c r="AG318" i="1"/>
  <c r="AH318" i="1" s="1"/>
  <c r="AF259" i="1"/>
  <c r="AG259" i="1" s="1"/>
  <c r="AH259" i="1" s="1"/>
  <c r="AG310" i="1"/>
  <c r="AH310" i="1" s="1"/>
  <c r="AF310" i="1"/>
  <c r="AF119" i="1"/>
  <c r="AG119" i="1" s="1"/>
  <c r="AH119" i="1" s="1"/>
  <c r="AF234" i="1"/>
  <c r="AF137" i="1"/>
  <c r="AG137" i="1" s="1"/>
  <c r="AH137" i="1" s="1"/>
  <c r="AF285" i="1"/>
  <c r="AG285" i="1" s="1"/>
  <c r="AH285" i="1" s="1"/>
  <c r="AF233" i="1"/>
  <c r="AG233" i="1"/>
  <c r="AH233" i="1" s="1"/>
  <c r="AF249" i="1"/>
  <c r="AG249" i="1"/>
  <c r="AH249" i="1" s="1"/>
  <c r="AF20" i="1"/>
  <c r="AG20" i="1"/>
  <c r="AH20" i="1" s="1"/>
  <c r="AF268" i="1"/>
  <c r="AG268" i="1" s="1"/>
  <c r="AH268" i="1" s="1"/>
  <c r="AF370" i="1"/>
  <c r="AG370" i="1" s="1"/>
  <c r="AH370" i="1" s="1"/>
  <c r="AF287" i="1"/>
  <c r="AG287" i="1" s="1"/>
  <c r="AH287" i="1" s="1"/>
  <c r="AF24" i="1"/>
  <c r="AG24" i="1"/>
  <c r="AH24" i="1" s="1"/>
  <c r="AG217" i="1"/>
  <c r="AH217" i="1" s="1"/>
  <c r="AF217" i="1"/>
  <c r="AF135" i="1"/>
  <c r="AG135" i="1"/>
  <c r="AH135" i="1" s="1"/>
  <c r="AF361" i="1"/>
  <c r="AG361" i="1"/>
  <c r="AH361" i="1" s="1"/>
  <c r="AF83" i="1"/>
  <c r="AG83" i="1"/>
  <c r="AH83" i="1" s="1"/>
  <c r="AF35" i="1"/>
  <c r="AG35" i="1" s="1"/>
  <c r="AH35" i="1" s="1"/>
  <c r="AF39" i="1"/>
  <c r="AG39" i="1"/>
  <c r="AH39" i="1" s="1"/>
  <c r="AF67" i="1"/>
  <c r="AG67" i="1" s="1"/>
  <c r="AH67" i="1" s="1"/>
  <c r="AF116" i="1"/>
  <c r="AG116" i="1" s="1"/>
  <c r="AH116" i="1" s="1"/>
  <c r="AF79" i="1"/>
  <c r="AG79" i="1" s="1"/>
  <c r="AH79" i="1" s="1"/>
  <c r="AF207" i="1"/>
  <c r="AF336" i="1"/>
  <c r="AG336" i="1"/>
  <c r="AH336" i="1" s="1"/>
  <c r="AF330" i="1"/>
  <c r="AG330" i="1"/>
  <c r="AH330" i="1" s="1"/>
  <c r="AF64" i="1"/>
  <c r="AG64" i="1" s="1"/>
  <c r="AH64" i="1" s="1"/>
  <c r="AF267" i="1"/>
  <c r="AG267" i="1" s="1"/>
  <c r="AH267" i="1" s="1"/>
  <c r="AF357" i="1"/>
  <c r="AG357" i="1"/>
  <c r="AH357" i="1" s="1"/>
  <c r="AF125" i="1"/>
  <c r="AG125" i="1" s="1"/>
  <c r="AH125" i="1" s="1"/>
  <c r="AF355" i="1"/>
  <c r="AG355" i="1"/>
  <c r="AH355" i="1" s="1"/>
  <c r="AF128" i="1"/>
  <c r="AG128" i="1"/>
  <c r="AH128" i="1" s="1"/>
  <c r="AF150" i="1"/>
  <c r="AG150" i="1"/>
  <c r="AH150" i="1" s="1"/>
  <c r="AF840" i="1"/>
  <c r="AF245" i="1"/>
  <c r="AG245" i="1"/>
  <c r="AH245" i="1" s="1"/>
  <c r="AF345" i="1"/>
  <c r="AG345" i="1"/>
  <c r="AH345" i="1" s="1"/>
  <c r="AF61" i="1"/>
  <c r="AG61" i="1"/>
  <c r="AH61" i="1" s="1"/>
  <c r="AF394" i="1"/>
  <c r="AG394" i="1" s="1"/>
  <c r="AH394" i="1" s="1"/>
  <c r="AF51" i="1"/>
  <c r="AG51" i="1"/>
  <c r="AH51" i="1" s="1"/>
  <c r="AF154" i="1"/>
  <c r="AG154" i="1" s="1"/>
  <c r="AH154" i="1" s="1"/>
  <c r="AF281" i="1"/>
  <c r="AG281" i="1" s="1"/>
  <c r="AH281" i="1" s="1"/>
  <c r="AF289" i="1"/>
  <c r="AG289" i="1" s="1"/>
  <c r="AH289" i="1" s="1"/>
  <c r="AG288" i="1"/>
  <c r="AH288" i="1" s="1"/>
  <c r="AF288" i="1"/>
  <c r="AG260" i="1"/>
  <c r="AH260" i="1" s="1"/>
  <c r="AF260" i="1"/>
  <c r="AF368" i="1"/>
  <c r="AG368" i="1" s="1"/>
  <c r="AH368" i="1" s="1"/>
  <c r="AG156" i="1"/>
  <c r="AH156" i="1" s="1"/>
  <c r="AF156" i="1"/>
  <c r="AG934" i="1"/>
  <c r="AH934" i="1" s="1"/>
  <c r="AF934" i="1"/>
  <c r="AF522" i="1"/>
  <c r="AG522" i="1" s="1"/>
  <c r="AH522" i="1" s="1"/>
  <c r="AF89" i="1"/>
  <c r="AG89" i="1" s="1"/>
  <c r="AH89" i="1" s="1"/>
  <c r="AF49" i="1"/>
  <c r="AG49" i="1" s="1"/>
  <c r="AH49" i="1" s="1"/>
  <c r="AF236" i="1"/>
  <c r="AG236" i="1" s="1"/>
  <c r="AH236" i="1" s="1"/>
  <c r="AG333" i="1"/>
  <c r="AH333" i="1" s="1"/>
  <c r="AF333" i="1"/>
  <c r="AF93" i="1"/>
  <c r="AG93" i="1" s="1"/>
  <c r="AH93" i="1" s="1"/>
  <c r="AF374" i="1"/>
  <c r="AG374" i="1" s="1"/>
  <c r="AH374" i="1" s="1"/>
  <c r="AF158" i="1"/>
  <c r="AG158" i="1" s="1"/>
  <c r="AH158" i="1" s="1"/>
  <c r="AF358" i="1"/>
  <c r="AG358" i="1" s="1"/>
  <c r="AH358" i="1" s="1"/>
  <c r="AF216" i="1"/>
  <c r="AG216" i="1" s="1"/>
  <c r="AH216" i="1" s="1"/>
  <c r="AG48" i="1"/>
  <c r="AH48" i="1" s="1"/>
  <c r="AF48" i="1"/>
  <c r="AG291" i="1"/>
  <c r="AH291" i="1" s="1"/>
  <c r="AF291" i="1"/>
  <c r="AG323" i="1"/>
  <c r="AH323" i="1" s="1"/>
  <c r="AF323" i="1"/>
  <c r="AF224" i="1"/>
  <c r="AG224" i="1"/>
  <c r="AH224" i="1" s="1"/>
  <c r="AF58" i="1"/>
  <c r="AG58" i="1" s="1"/>
  <c r="AH58" i="1" s="1"/>
  <c r="AG348" i="1"/>
  <c r="AH348" i="1" s="1"/>
  <c r="AF348" i="1"/>
  <c r="AF353" i="1"/>
  <c r="AG353" i="1" s="1"/>
  <c r="AH353" i="1" s="1"/>
  <c r="AF362" i="1"/>
  <c r="AG362" i="1" s="1"/>
  <c r="AH362" i="1" s="1"/>
  <c r="AF231" i="1"/>
  <c r="AG231" i="1" s="1"/>
  <c r="AH231" i="1" s="1"/>
  <c r="AG293" i="1"/>
  <c r="AH293" i="1" s="1"/>
  <c r="AF293" i="1"/>
  <c r="AF252" i="1"/>
  <c r="AG252" i="1" s="1"/>
  <c r="AH252" i="1" s="1"/>
  <c r="AF76" i="1"/>
  <c r="AF332" i="1"/>
  <c r="AG332" i="1" s="1"/>
  <c r="AH332" i="1" s="1"/>
  <c r="AF211" i="1"/>
  <c r="AG211" i="1" s="1"/>
  <c r="AH211" i="1" s="1"/>
  <c r="AF300" i="1"/>
  <c r="AG300" i="1" s="1"/>
  <c r="AH300" i="1" s="1"/>
  <c r="AF360" i="1"/>
  <c r="AG360" i="1" s="1"/>
  <c r="AH360" i="1" s="1"/>
  <c r="AF118" i="1"/>
  <c r="AG118" i="1"/>
  <c r="AH118" i="1" s="1"/>
  <c r="AF341" i="1"/>
  <c r="AG341" i="1"/>
  <c r="AH341" i="1" s="1"/>
  <c r="AF173" i="1"/>
  <c r="AG173" i="1" s="1"/>
  <c r="AH173" i="1" s="1"/>
  <c r="AG241" i="1"/>
  <c r="AH241" i="1" s="1"/>
  <c r="AF241" i="1"/>
  <c r="AG225" i="1"/>
  <c r="AH225" i="1" s="1"/>
  <c r="AF225" i="1"/>
  <c r="AG278" i="1"/>
  <c r="AH278" i="1" s="1"/>
  <c r="AF278" i="1"/>
  <c r="AF175" i="1"/>
  <c r="AG175" i="1" s="1"/>
  <c r="AH175" i="1" s="1"/>
  <c r="AG305" i="1"/>
  <c r="AH305" i="1" s="1"/>
  <c r="AF305" i="1"/>
  <c r="AG367" i="1"/>
  <c r="AH367" i="1" s="1"/>
  <c r="AF367" i="1"/>
  <c r="AF133" i="1"/>
  <c r="AG133" i="1" s="1"/>
  <c r="AH133" i="1" s="1"/>
  <c r="AF88" i="1"/>
  <c r="AG88" i="1" s="1"/>
  <c r="AH88" i="1" s="1"/>
  <c r="AG324" i="1"/>
  <c r="AH324" i="1" s="1"/>
  <c r="AF324" i="1"/>
  <c r="AF269" i="1"/>
  <c r="AG269" i="1" s="1"/>
  <c r="AH269" i="1" s="1"/>
  <c r="AG277" i="1"/>
  <c r="AH277" i="1" s="1"/>
  <c r="AF277" i="1"/>
  <c r="AF343" i="1"/>
  <c r="AG343" i="1" s="1"/>
  <c r="AH343" i="1" s="1"/>
  <c r="AF272" i="1"/>
  <c r="AG272" i="1" s="1"/>
  <c r="AH272" i="1" s="1"/>
  <c r="AG129" i="1"/>
  <c r="AH129" i="1" s="1"/>
  <c r="AF129" i="1"/>
  <c r="AG317" i="1"/>
  <c r="AH317" i="1" s="1"/>
  <c r="AF317" i="1"/>
  <c r="AG230" i="1"/>
  <c r="AH230" i="1" s="1"/>
  <c r="AG134" i="1"/>
  <c r="AH134" i="1" s="1"/>
  <c r="AF134" i="1"/>
  <c r="AF36" i="1"/>
  <c r="AG36" i="1"/>
  <c r="AH36" i="1" s="1"/>
  <c r="AF184" i="1"/>
  <c r="AG184" i="1" s="1"/>
  <c r="AH184" i="1" s="1"/>
  <c r="U109" i="1"/>
  <c r="U220" i="1"/>
  <c r="AC220" i="1"/>
  <c r="AD220" i="1" s="1"/>
  <c r="U394" i="1"/>
  <c r="AB394" i="1"/>
  <c r="AB220" i="1"/>
  <c r="AC140" i="1"/>
  <c r="AD140" i="1" s="1"/>
  <c r="AB153" i="1"/>
  <c r="AC153" i="1" s="1"/>
  <c r="AD153" i="1" s="1"/>
  <c r="U153" i="1"/>
  <c r="AF469" i="1"/>
  <c r="AG469" i="1"/>
  <c r="AH469" i="1" s="1"/>
  <c r="U152" i="1"/>
  <c r="AF806" i="1"/>
  <c r="AG806" i="1" s="1"/>
  <c r="AH806" i="1" s="1"/>
  <c r="AG869" i="1"/>
  <c r="AH869" i="1" s="1"/>
  <c r="AF869" i="1"/>
  <c r="AF439" i="1"/>
  <c r="AG439" i="1"/>
  <c r="AH439" i="1" s="1"/>
  <c r="AF564" i="1"/>
  <c r="AG564" i="1" s="1"/>
  <c r="AH564" i="1" s="1"/>
  <c r="AF646" i="1"/>
  <c r="AG646" i="1" s="1"/>
  <c r="AH646" i="1" s="1"/>
  <c r="AG437" i="1"/>
  <c r="AH437" i="1" s="1"/>
  <c r="AC579" i="1"/>
  <c r="AD579" i="1" s="1"/>
  <c r="U579" i="1"/>
  <c r="AB579" i="1"/>
  <c r="AF987" i="1"/>
  <c r="AG987" i="1" s="1"/>
  <c r="AH987" i="1" s="1"/>
  <c r="AF696" i="1"/>
  <c r="AF720" i="1"/>
  <c r="AG720" i="1" s="1"/>
  <c r="AH720" i="1" s="1"/>
  <c r="V979" i="1"/>
  <c r="T979" i="1"/>
  <c r="AB924" i="1"/>
  <c r="U924" i="1"/>
  <c r="AC924" i="1"/>
  <c r="AD924" i="1" s="1"/>
  <c r="T890" i="1"/>
  <c r="AG356" i="1"/>
  <c r="AH356" i="1" s="1"/>
  <c r="AG265" i="1"/>
  <c r="AH265" i="1" s="1"/>
  <c r="AB354" i="1"/>
  <c r="AC354" i="1" s="1"/>
  <c r="AD354" i="1" s="1"/>
  <c r="AB227" i="1"/>
  <c r="AC347" i="1"/>
  <c r="AD347" i="1" s="1"/>
  <c r="AC340" i="1"/>
  <c r="AD340" i="1" s="1"/>
  <c r="U116" i="1"/>
  <c r="U207" i="1"/>
  <c r="AG207" i="1" s="1"/>
  <c r="AH207" i="1" s="1"/>
  <c r="U311" i="1"/>
  <c r="AF176" i="1"/>
  <c r="AG176" i="1" s="1"/>
  <c r="AH176" i="1" s="1"/>
  <c r="U237" i="1"/>
  <c r="AC237" i="1"/>
  <c r="AD237" i="1" s="1"/>
  <c r="AG183" i="1"/>
  <c r="AH183" i="1" s="1"/>
  <c r="AC124" i="1"/>
  <c r="AD124" i="1" s="1"/>
  <c r="AB274" i="1"/>
  <c r="U299" i="1"/>
  <c r="AC197" i="1"/>
  <c r="AD197" i="1" s="1"/>
  <c r="AB91" i="1"/>
  <c r="AC91" i="1" s="1"/>
  <c r="AD91" i="1" s="1"/>
  <c r="AC359" i="1"/>
  <c r="AD359" i="1" s="1"/>
  <c r="AC187" i="1"/>
  <c r="AD187" i="1" s="1"/>
  <c r="U234" i="1"/>
  <c r="AG234" i="1" s="1"/>
  <c r="AH234" i="1" s="1"/>
  <c r="AB368" i="1"/>
  <c r="AG192" i="1"/>
  <c r="AH192" i="1" s="1"/>
  <c r="AG65" i="1"/>
  <c r="AH65" i="1" s="1"/>
  <c r="AG380" i="1"/>
  <c r="AH380" i="1" s="1"/>
  <c r="AG377" i="1"/>
  <c r="AH377" i="1" s="1"/>
  <c r="AF377" i="1"/>
  <c r="AF167" i="1"/>
  <c r="AG167" i="1" s="1"/>
  <c r="AH167" i="1" s="1"/>
  <c r="AG223" i="1"/>
  <c r="AH223" i="1" s="1"/>
  <c r="AF223" i="1"/>
  <c r="U331" i="1"/>
  <c r="AC331" i="1"/>
  <c r="AD331" i="1" s="1"/>
  <c r="AG166" i="1"/>
  <c r="AH166" i="1" s="1"/>
  <c r="AB395" i="1"/>
  <c r="U395" i="1"/>
  <c r="AC395" i="1"/>
  <c r="AD395" i="1" s="1"/>
  <c r="AG493" i="1"/>
  <c r="AH493" i="1" s="1"/>
  <c r="AF470" i="1"/>
  <c r="AG470" i="1"/>
  <c r="AH470" i="1" s="1"/>
  <c r="AF586" i="1"/>
  <c r="AG586" i="1" s="1"/>
  <c r="AH586" i="1" s="1"/>
  <c r="AG931" i="1"/>
  <c r="AH931" i="1" s="1"/>
  <c r="AF583" i="1"/>
  <c r="AG583" i="1" s="1"/>
  <c r="AH583" i="1" s="1"/>
  <c r="AF657" i="1"/>
  <c r="AG657" i="1" s="1"/>
  <c r="AH657" i="1" s="1"/>
  <c r="AG481" i="1"/>
  <c r="AH481" i="1" s="1"/>
  <c r="AF481" i="1"/>
  <c r="AB585" i="1"/>
  <c r="AC585" i="1"/>
  <c r="AD585" i="1" s="1"/>
  <c r="U585" i="1"/>
  <c r="AB519" i="1"/>
  <c r="U519" i="1"/>
  <c r="AC519" i="1"/>
  <c r="AD519" i="1" s="1"/>
  <c r="AF168" i="1"/>
  <c r="AG168" i="1" s="1"/>
  <c r="AH168" i="1" s="1"/>
  <c r="U392" i="1"/>
  <c r="AB392" i="1"/>
  <c r="AC466" i="1"/>
  <c r="AD466" i="1" s="1"/>
  <c r="U466" i="1"/>
  <c r="AB466" i="1"/>
  <c r="U266" i="1"/>
  <c r="AF958" i="1"/>
  <c r="AG958" i="1"/>
  <c r="AH958" i="1" s="1"/>
  <c r="AF902" i="1"/>
  <c r="AG902" i="1" s="1"/>
  <c r="AH902" i="1" s="1"/>
  <c r="AG593" i="1"/>
  <c r="AH593" i="1" s="1"/>
  <c r="AF593" i="1"/>
  <c r="AF897" i="1"/>
  <c r="AG897" i="1"/>
  <c r="AH897" i="1" s="1"/>
  <c r="AF864" i="1"/>
  <c r="AG864" i="1"/>
  <c r="AH864" i="1" s="1"/>
  <c r="AF858" i="1"/>
  <c r="AG858" i="1" s="1"/>
  <c r="AH858" i="1" s="1"/>
  <c r="AG830" i="1"/>
  <c r="AH830" i="1" s="1"/>
  <c r="AF830" i="1"/>
  <c r="AF824" i="1"/>
  <c r="AG824" i="1"/>
  <c r="AH824" i="1" s="1"/>
  <c r="AG440" i="1"/>
  <c r="AH440" i="1" s="1"/>
  <c r="AB62" i="1"/>
  <c r="AC62" i="1" s="1"/>
  <c r="AD62" i="1" s="1"/>
  <c r="AB121" i="1"/>
  <c r="AC121" i="1" s="1"/>
  <c r="AD121" i="1" s="1"/>
  <c r="U121" i="1"/>
  <c r="AG708" i="1"/>
  <c r="AH708" i="1" s="1"/>
  <c r="AF708" i="1"/>
  <c r="AF973" i="1"/>
  <c r="AG973" i="1" s="1"/>
  <c r="AH973" i="1" s="1"/>
  <c r="AG85" i="1"/>
  <c r="AH85" i="1" s="1"/>
  <c r="AB222" i="1"/>
  <c r="AC222" i="1"/>
  <c r="AD222" i="1" s="1"/>
  <c r="U222" i="1"/>
  <c r="AG45" i="1"/>
  <c r="AH45" i="1" s="1"/>
  <c r="AF790" i="1"/>
  <c r="AG790" i="1"/>
  <c r="AH790" i="1" s="1"/>
  <c r="AF794" i="1"/>
  <c r="AG794" i="1"/>
  <c r="AH794" i="1" s="1"/>
  <c r="AF878" i="1"/>
  <c r="AG878" i="1" s="1"/>
  <c r="AH878" i="1" s="1"/>
  <c r="AG618" i="1"/>
  <c r="AH618" i="1" s="1"/>
  <c r="AB53" i="1"/>
  <c r="AC53" i="1" s="1"/>
  <c r="AD53" i="1" s="1"/>
  <c r="U123" i="1"/>
  <c r="AB123" i="1"/>
  <c r="AC123" i="1"/>
  <c r="AD123" i="1" s="1"/>
  <c r="AF459" i="1"/>
  <c r="AG459" i="1" s="1"/>
  <c r="AH459" i="1" s="1"/>
  <c r="AF495" i="1"/>
  <c r="AG495" i="1" s="1"/>
  <c r="AH495" i="1" s="1"/>
  <c r="AF511" i="1"/>
  <c r="AG511" i="1"/>
  <c r="AH511" i="1" s="1"/>
  <c r="AG476" i="1"/>
  <c r="AH476" i="1" s="1"/>
  <c r="AG984" i="1"/>
  <c r="AH984" i="1" s="1"/>
  <c r="AF984" i="1"/>
  <c r="AF441" i="1"/>
  <c r="AG441" i="1" s="1"/>
  <c r="AH441" i="1" s="1"/>
  <c r="AG568" i="1"/>
  <c r="AH568" i="1" s="1"/>
  <c r="AF568" i="1"/>
  <c r="AF661" i="1"/>
  <c r="AG661" i="1" s="1"/>
  <c r="AH661" i="1" s="1"/>
  <c r="AG16" i="1"/>
  <c r="AH16" i="1" s="1"/>
  <c r="AC253" i="1"/>
  <c r="AD253" i="1" s="1"/>
  <c r="U253" i="1"/>
  <c r="AG372" i="1"/>
  <c r="AH372" i="1" s="1"/>
  <c r="AB100" i="1"/>
  <c r="AC100" i="1" s="1"/>
  <c r="AD100" i="1" s="1"/>
  <c r="AC103" i="1"/>
  <c r="AD103" i="1" s="1"/>
  <c r="AF84" i="1"/>
  <c r="AG84" i="1" s="1"/>
  <c r="AH84" i="1" s="1"/>
  <c r="AB94" i="1"/>
  <c r="AC94" i="1" s="1"/>
  <c r="AD94" i="1" s="1"/>
  <c r="AC47" i="1"/>
  <c r="AD47" i="1" s="1"/>
  <c r="AC77" i="1"/>
  <c r="AD77" i="1" s="1"/>
  <c r="AG295" i="1"/>
  <c r="AH295" i="1" s="1"/>
  <c r="AC106" i="1"/>
  <c r="AD106" i="1" s="1"/>
  <c r="AG108" i="1"/>
  <c r="AH108" i="1" s="1"/>
  <c r="AF15" i="1"/>
  <c r="AG15" i="1" s="1"/>
  <c r="AH15" i="1" s="1"/>
  <c r="AB275" i="1"/>
  <c r="AC275" i="1" s="1"/>
  <c r="AD275" i="1" s="1"/>
  <c r="U275" i="1"/>
  <c r="AF494" i="1"/>
  <c r="AG494" i="1" s="1"/>
  <c r="AH494" i="1" s="1"/>
  <c r="U161" i="1"/>
  <c r="AF363" i="1"/>
  <c r="AG363" i="1" s="1"/>
  <c r="AH363" i="1" s="1"/>
  <c r="AG22" i="1"/>
  <c r="AH22" i="1" s="1"/>
  <c r="AG110" i="1"/>
  <c r="AH110" i="1" s="1"/>
  <c r="AG92" i="1"/>
  <c r="AH92" i="1" s="1"/>
  <c r="U76" i="1"/>
  <c r="AG76" i="1" s="1"/>
  <c r="AH76" i="1" s="1"/>
  <c r="AG270" i="1"/>
  <c r="AH270" i="1" s="1"/>
  <c r="U195" i="1"/>
  <c r="AB127" i="1"/>
  <c r="AC127" i="1" s="1"/>
  <c r="AD127" i="1" s="1"/>
  <c r="AB47" i="1"/>
  <c r="U103" i="1"/>
  <c r="AF115" i="1"/>
  <c r="AG115" i="1" s="1"/>
  <c r="AH115" i="1" s="1"/>
  <c r="AC198" i="1"/>
  <c r="AD198" i="1" s="1"/>
  <c r="AC17" i="1"/>
  <c r="AD17" i="1" s="1"/>
  <c r="AC213" i="1"/>
  <c r="AD213" i="1" s="1"/>
  <c r="AF174" i="1"/>
  <c r="AG174" i="1" s="1"/>
  <c r="AH174" i="1" s="1"/>
  <c r="AF105" i="1"/>
  <c r="AG105" i="1" s="1"/>
  <c r="AH105" i="1" s="1"/>
  <c r="AF172" i="1"/>
  <c r="AG172" i="1" s="1"/>
  <c r="AH172" i="1" s="1"/>
  <c r="AF352" i="1"/>
  <c r="AG352" i="1" s="1"/>
  <c r="AH352" i="1" s="1"/>
  <c r="AG82" i="1"/>
  <c r="AH82" i="1" s="1"/>
  <c r="AF160" i="1"/>
  <c r="AG160" i="1"/>
  <c r="AH160" i="1" s="1"/>
  <c r="AF149" i="1"/>
  <c r="AG149" i="1"/>
  <c r="AH149" i="1" s="1"/>
  <c r="AG379" i="1"/>
  <c r="AH379" i="1" s="1"/>
  <c r="AG386" i="1"/>
  <c r="AH386" i="1" s="1"/>
  <c r="AF386" i="1"/>
  <c r="AF42" i="1"/>
  <c r="AG42" i="1" s="1"/>
  <c r="AH42" i="1" s="1"/>
  <c r="U25" i="1"/>
  <c r="AG25" i="1" s="1"/>
  <c r="AH25" i="1" s="1"/>
  <c r="AB25" i="1"/>
  <c r="AC235" i="1"/>
  <c r="AD235" i="1" s="1"/>
  <c r="AF66" i="1"/>
  <c r="AG66" i="1" s="1"/>
  <c r="AH66" i="1" s="1"/>
  <c r="AC32" i="1"/>
  <c r="AD32" i="1" s="1"/>
  <c r="U32" i="1"/>
  <c r="AB32" i="1"/>
  <c r="AF485" i="1"/>
  <c r="AG485" i="1" s="1"/>
  <c r="AH485" i="1" s="1"/>
  <c r="AG425" i="1"/>
  <c r="AH425" i="1" s="1"/>
  <c r="AG501" i="1"/>
  <c r="AH501" i="1" s="1"/>
  <c r="AF501" i="1"/>
  <c r="AF424" i="1"/>
  <c r="AG424" i="1"/>
  <c r="AH424" i="1" s="1"/>
  <c r="AF389" i="1"/>
  <c r="AG389" i="1"/>
  <c r="AH389" i="1" s="1"/>
  <c r="AB138" i="1"/>
  <c r="AC138" i="1" s="1"/>
  <c r="AD138" i="1" s="1"/>
  <c r="U138" i="1"/>
  <c r="AF805" i="1"/>
  <c r="AF877" i="1"/>
  <c r="AG877" i="1"/>
  <c r="AH877" i="1" s="1"/>
  <c r="AF871" i="1"/>
  <c r="AG871" i="1"/>
  <c r="AH871" i="1" s="1"/>
  <c r="AF839" i="1"/>
  <c r="AG839" i="1" s="1"/>
  <c r="AH839" i="1" s="1"/>
  <c r="AF414" i="1"/>
  <c r="AG414" i="1" s="1"/>
  <c r="AH414" i="1" s="1"/>
  <c r="AF793" i="1"/>
  <c r="AG793" i="1"/>
  <c r="AH793" i="1" s="1"/>
  <c r="AF607" i="1"/>
  <c r="AG607" i="1" s="1"/>
  <c r="AH607" i="1" s="1"/>
  <c r="AG462" i="1"/>
  <c r="AH462" i="1" s="1"/>
  <c r="U344" i="1"/>
  <c r="AC344" i="1"/>
  <c r="AD344" i="1" s="1"/>
  <c r="AF381" i="1"/>
  <c r="AG205" i="1"/>
  <c r="AH205" i="1" s="1"/>
  <c r="AC299" i="1"/>
  <c r="AD299" i="1" s="1"/>
  <c r="AG373" i="1"/>
  <c r="AH373" i="1" s="1"/>
  <c r="U267" i="1"/>
  <c r="AF238" i="1"/>
  <c r="AG238" i="1" s="1"/>
  <c r="AH238" i="1" s="1"/>
  <c r="AG86" i="1"/>
  <c r="AH86" i="1" s="1"/>
  <c r="U496" i="1"/>
  <c r="AB496" i="1"/>
  <c r="AC496" i="1"/>
  <c r="AD496" i="1" s="1"/>
  <c r="AG875" i="1"/>
  <c r="AH875" i="1" s="1"/>
  <c r="AF859" i="1"/>
  <c r="AG859" i="1" s="1"/>
  <c r="AH859" i="1" s="1"/>
  <c r="AG50" i="1"/>
  <c r="AH50" i="1" s="1"/>
  <c r="AG258" i="1"/>
  <c r="AH258" i="1" s="1"/>
  <c r="AG203" i="1"/>
  <c r="AH203" i="1" s="1"/>
  <c r="AG99" i="1"/>
  <c r="AH99" i="1" s="1"/>
  <c r="AC274" i="1"/>
  <c r="AD274" i="1" s="1"/>
  <c r="AG30" i="1"/>
  <c r="AH30" i="1" s="1"/>
  <c r="U127" i="1"/>
  <c r="AG298" i="1"/>
  <c r="AH298" i="1" s="1"/>
  <c r="AG190" i="1"/>
  <c r="AH190" i="1" s="1"/>
  <c r="AG87" i="1"/>
  <c r="AH87" i="1" s="1"/>
  <c r="AG73" i="1"/>
  <c r="AH73" i="1" s="1"/>
  <c r="AG102" i="1"/>
  <c r="AH102" i="1" s="1"/>
  <c r="AG80" i="1"/>
  <c r="AH80" i="1" s="1"/>
  <c r="AB362" i="1"/>
  <c r="AB198" i="1"/>
  <c r="AC46" i="1"/>
  <c r="AD46" i="1" s="1"/>
  <c r="U368" i="1"/>
  <c r="AC311" i="1"/>
  <c r="AD311" i="1" s="1"/>
  <c r="AG244" i="1"/>
  <c r="AH244" i="1" s="1"/>
  <c r="AB17" i="1"/>
  <c r="AC346" i="1"/>
  <c r="AD346" i="1" s="1"/>
  <c r="AB52" i="1"/>
  <c r="AC52" i="1" s="1"/>
  <c r="AD52" i="1" s="1"/>
  <c r="AC302" i="1"/>
  <c r="AD302" i="1" s="1"/>
  <c r="U213" i="1"/>
  <c r="AG59" i="1"/>
  <c r="AH59" i="1" s="1"/>
  <c r="AF86" i="1"/>
  <c r="AB266" i="1"/>
  <c r="AC266" i="1" s="1"/>
  <c r="AD266" i="1" s="1"/>
  <c r="AB90" i="1"/>
  <c r="AC90" i="1" s="1"/>
  <c r="AD90" i="1" s="1"/>
  <c r="U62" i="1"/>
  <c r="AG117" i="1"/>
  <c r="AH117" i="1" s="1"/>
  <c r="AB109" i="1"/>
  <c r="AC109" i="1" s="1"/>
  <c r="AD109" i="1" s="1"/>
  <c r="AF147" i="1"/>
  <c r="AG147" i="1" s="1"/>
  <c r="AH147" i="1" s="1"/>
  <c r="AB248" i="1"/>
  <c r="AF144" i="1"/>
  <c r="AG144" i="1" s="1"/>
  <c r="AH144" i="1" s="1"/>
  <c r="U247" i="1"/>
  <c r="AC247" i="1"/>
  <c r="AD247" i="1" s="1"/>
  <c r="AB403" i="1"/>
  <c r="U403" i="1"/>
  <c r="AC403" i="1"/>
  <c r="AD403" i="1" s="1"/>
  <c r="U74" i="1"/>
  <c r="AB74" i="1"/>
  <c r="AC74" i="1" s="1"/>
  <c r="AD74" i="1" s="1"/>
  <c r="AB280" i="1"/>
  <c r="AC280" i="1" s="1"/>
  <c r="AD280" i="1" s="1"/>
  <c r="AC454" i="1"/>
  <c r="AD454" i="1" s="1"/>
  <c r="AB454" i="1"/>
  <c r="U454" i="1"/>
  <c r="AB428" i="1"/>
  <c r="AC428" i="1"/>
  <c r="AD428" i="1" s="1"/>
  <c r="AB189" i="1"/>
  <c r="U189" i="1"/>
  <c r="AC189" i="1"/>
  <c r="AD189" i="1" s="1"/>
  <c r="AG894" i="1"/>
  <c r="AH894" i="1" s="1"/>
  <c r="AF800" i="1"/>
  <c r="AG800" i="1" s="1"/>
  <c r="AH800" i="1" s="1"/>
  <c r="AG520" i="1"/>
  <c r="AH520" i="1" s="1"/>
  <c r="AF520" i="1"/>
  <c r="AF610" i="1"/>
  <c r="AG610" i="1" s="1"/>
  <c r="AH610" i="1" s="1"/>
  <c r="AF654" i="1"/>
  <c r="AG654" i="1" s="1"/>
  <c r="AH654" i="1" s="1"/>
  <c r="AF706" i="1"/>
  <c r="AG706" i="1" s="1"/>
  <c r="AH706" i="1" s="1"/>
  <c r="AG81" i="1"/>
  <c r="AH81" i="1" s="1"/>
  <c r="AG57" i="1"/>
  <c r="AH57" i="1" s="1"/>
  <c r="AG251" i="1"/>
  <c r="AH251" i="1" s="1"/>
  <c r="AF40" i="1"/>
  <c r="AG40" i="1"/>
  <c r="AH40" i="1" s="1"/>
  <c r="AF262" i="1"/>
  <c r="AG262" i="1" s="1"/>
  <c r="AH262" i="1" s="1"/>
  <c r="AC385" i="1"/>
  <c r="AD385" i="1" s="1"/>
  <c r="U385" i="1"/>
  <c r="AB385" i="1"/>
  <c r="AG397" i="1"/>
  <c r="AH397" i="1" s="1"/>
  <c r="AF849" i="1"/>
  <c r="AG849" i="1"/>
  <c r="AH849" i="1" s="1"/>
  <c r="AC195" i="1"/>
  <c r="AD195" i="1" s="1"/>
  <c r="AG171" i="1"/>
  <c r="AH171" i="1" s="1"/>
  <c r="AB302" i="1"/>
  <c r="AG126" i="1"/>
  <c r="AH126" i="1" s="1"/>
  <c r="AB54" i="1"/>
  <c r="AC54" i="1" s="1"/>
  <c r="AD54" i="1" s="1"/>
  <c r="AF16" i="1"/>
  <c r="AG41" i="1"/>
  <c r="AH41" i="1" s="1"/>
  <c r="AB161" i="1"/>
  <c r="AC161" i="1" s="1"/>
  <c r="AD161" i="1" s="1"/>
  <c r="AF240" i="1"/>
  <c r="AG240" i="1" s="1"/>
  <c r="AH240" i="1" s="1"/>
  <c r="AG19" i="1"/>
  <c r="AH19" i="1" s="1"/>
  <c r="AB140" i="1"/>
  <c r="AB350" i="1"/>
  <c r="AC350" i="1" s="1"/>
  <c r="AD350" i="1" s="1"/>
  <c r="U350" i="1"/>
  <c r="AG165" i="1"/>
  <c r="AH165" i="1" s="1"/>
  <c r="AC392" i="1"/>
  <c r="AD392" i="1" s="1"/>
  <c r="U196" i="1"/>
  <c r="AC196" i="1"/>
  <c r="AD196" i="1" s="1"/>
  <c r="AB196" i="1"/>
  <c r="AB371" i="1"/>
  <c r="AC371" i="1"/>
  <c r="AD371" i="1" s="1"/>
  <c r="U371" i="1"/>
  <c r="AC338" i="1"/>
  <c r="AD338" i="1" s="1"/>
  <c r="AG396" i="1"/>
  <c r="AH396" i="1" s="1"/>
  <c r="U140" i="1"/>
  <c r="AF471" i="1"/>
  <c r="AG471" i="1" s="1"/>
  <c r="AH471" i="1" s="1"/>
  <c r="AF944" i="1"/>
  <c r="AG944" i="1" s="1"/>
  <c r="AH944" i="1" s="1"/>
  <c r="AC442" i="1"/>
  <c r="AD442" i="1" s="1"/>
  <c r="AB442" i="1"/>
  <c r="U442" i="1"/>
  <c r="U381" i="1"/>
  <c r="AG381" i="1" s="1"/>
  <c r="AH381" i="1" s="1"/>
  <c r="AB381" i="1"/>
  <c r="AF531" i="1"/>
  <c r="AG531" i="1" s="1"/>
  <c r="AH531" i="1" s="1"/>
  <c r="AF532" i="1"/>
  <c r="AG532" i="1"/>
  <c r="AH532" i="1" s="1"/>
  <c r="AF705" i="1"/>
  <c r="AG705" i="1"/>
  <c r="AH705" i="1" s="1"/>
  <c r="AC284" i="1"/>
  <c r="AD284" i="1" s="1"/>
  <c r="U284" i="1"/>
  <c r="AC335" i="1"/>
  <c r="AD335" i="1" s="1"/>
  <c r="U383" i="1"/>
  <c r="AC383" i="1"/>
  <c r="AD383" i="1" s="1"/>
  <c r="AB386" i="1"/>
  <c r="U386" i="1"/>
  <c r="AF483" i="1"/>
  <c r="AG483" i="1"/>
  <c r="AH483" i="1" s="1"/>
  <c r="AC447" i="1"/>
  <c r="AD447" i="1" s="1"/>
  <c r="U447" i="1"/>
  <c r="AB447" i="1"/>
  <c r="AF952" i="1"/>
  <c r="AG949" i="1"/>
  <c r="AH949" i="1" s="1"/>
  <c r="AF940" i="1"/>
  <c r="AG940" i="1" s="1"/>
  <c r="AH940" i="1" s="1"/>
  <c r="AF900" i="1"/>
  <c r="AG900" i="1"/>
  <c r="AH900" i="1" s="1"/>
  <c r="AF665" i="1"/>
  <c r="AG665" i="1" s="1"/>
  <c r="AH665" i="1" s="1"/>
  <c r="AF617" i="1"/>
  <c r="AG617" i="1" s="1"/>
  <c r="AH617" i="1" s="1"/>
  <c r="AF798" i="1"/>
  <c r="AG798" i="1"/>
  <c r="AH798" i="1" s="1"/>
  <c r="AF919" i="1"/>
  <c r="AG919" i="1"/>
  <c r="AH919" i="1" s="1"/>
  <c r="AF886" i="1"/>
  <c r="AG886" i="1" s="1"/>
  <c r="AH886" i="1" s="1"/>
  <c r="AG816" i="1"/>
  <c r="AH816" i="1" s="1"/>
  <c r="AF816" i="1"/>
  <c r="AF467" i="1"/>
  <c r="AG467" i="1"/>
  <c r="AH467" i="1" s="1"/>
  <c r="AF630" i="1"/>
  <c r="AG630" i="1"/>
  <c r="AH630" i="1" s="1"/>
  <c r="AC210" i="1"/>
  <c r="AD210" i="1" s="1"/>
  <c r="U210" i="1"/>
  <c r="AG527" i="1"/>
  <c r="AH527" i="1" s="1"/>
  <c r="AG528" i="1"/>
  <c r="AH528" i="1" s="1"/>
  <c r="AF508" i="1"/>
  <c r="AG508" i="1" s="1"/>
  <c r="AH508" i="1" s="1"/>
  <c r="AF637" i="1"/>
  <c r="AG637" i="1" s="1"/>
  <c r="AH637" i="1" s="1"/>
  <c r="AB943" i="1"/>
  <c r="AC943" i="1"/>
  <c r="AD943" i="1" s="1"/>
  <c r="AC917" i="1"/>
  <c r="AD917" i="1" s="1"/>
  <c r="AB917" i="1"/>
  <c r="AF558" i="1"/>
  <c r="AG558" i="1" s="1"/>
  <c r="AH558" i="1" s="1"/>
  <c r="T961" i="1"/>
  <c r="V961" i="1"/>
  <c r="T868" i="1"/>
  <c r="AG763" i="1"/>
  <c r="AH763" i="1" s="1"/>
  <c r="AF763" i="1"/>
  <c r="U713" i="1"/>
  <c r="AB713" i="1"/>
  <c r="AC713" i="1"/>
  <c r="AD713" i="1" s="1"/>
  <c r="AF760" i="1"/>
  <c r="AG760" i="1" s="1"/>
  <c r="AH760" i="1" s="1"/>
  <c r="AF186" i="1"/>
  <c r="AG186" i="1"/>
  <c r="AH186" i="1" s="1"/>
  <c r="AC315" i="1"/>
  <c r="AD315" i="1" s="1"/>
  <c r="AB294" i="1"/>
  <c r="AC294" i="1" s="1"/>
  <c r="AD294" i="1" s="1"/>
  <c r="AC279" i="1"/>
  <c r="AD279" i="1" s="1"/>
  <c r="AC399" i="1"/>
  <c r="AD399" i="1" s="1"/>
  <c r="U399" i="1"/>
  <c r="AC29" i="1"/>
  <c r="AD29" i="1" s="1"/>
  <c r="AB29" i="1"/>
  <c r="AC33" i="1"/>
  <c r="AD33" i="1" s="1"/>
  <c r="U33" i="1"/>
  <c r="AF939" i="1"/>
  <c r="AG939" i="1" s="1"/>
  <c r="AH939" i="1" s="1"/>
  <c r="AG927" i="1"/>
  <c r="AH927" i="1" s="1"/>
  <c r="AF927" i="1"/>
  <c r="AF853" i="1"/>
  <c r="AG853" i="1"/>
  <c r="AH853" i="1" s="1"/>
  <c r="AG829" i="1"/>
  <c r="AH829" i="1" s="1"/>
  <c r="AF815" i="1"/>
  <c r="AG815" i="1"/>
  <c r="AH815" i="1" s="1"/>
  <c r="AF820" i="1"/>
  <c r="AG820" i="1"/>
  <c r="AH820" i="1" s="1"/>
  <c r="AF512" i="1"/>
  <c r="AG512" i="1" s="1"/>
  <c r="AH512" i="1" s="1"/>
  <c r="AC417" i="1"/>
  <c r="AD417" i="1" s="1"/>
  <c r="U417" i="1"/>
  <c r="AB417" i="1"/>
  <c r="AF421" i="1"/>
  <c r="AG421" i="1" s="1"/>
  <c r="AH421" i="1" s="1"/>
  <c r="AG674" i="1"/>
  <c r="AH674" i="1" s="1"/>
  <c r="AF674" i="1"/>
  <c r="AB843" i="1"/>
  <c r="AC843" i="1"/>
  <c r="AD843" i="1" s="1"/>
  <c r="U843" i="1"/>
  <c r="AC865" i="1"/>
  <c r="AD865" i="1" s="1"/>
  <c r="U865" i="1"/>
  <c r="AF724" i="1"/>
  <c r="AG724" i="1"/>
  <c r="AH724" i="1" s="1"/>
  <c r="AF486" i="1"/>
  <c r="AG486" i="1" s="1"/>
  <c r="AH486" i="1" s="1"/>
  <c r="AB557" i="1"/>
  <c r="U557" i="1"/>
  <c r="AC557" i="1"/>
  <c r="AD557" i="1" s="1"/>
  <c r="U751" i="1"/>
  <c r="AB751" i="1"/>
  <c r="AC751" i="1"/>
  <c r="AD751" i="1" s="1"/>
  <c r="AF765" i="1"/>
  <c r="AG765" i="1" s="1"/>
  <c r="AH765" i="1" s="1"/>
  <c r="AF780" i="1"/>
  <c r="AG780" i="1" s="1"/>
  <c r="AH780" i="1" s="1"/>
  <c r="AG221" i="1"/>
  <c r="AH221" i="1" s="1"/>
  <c r="AF226" i="1"/>
  <c r="AG226" i="1"/>
  <c r="AH226" i="1" s="1"/>
  <c r="AC212" i="1"/>
  <c r="AD212" i="1" s="1"/>
  <c r="AB212" i="1"/>
  <c r="AC132" i="1"/>
  <c r="AD132" i="1" s="1"/>
  <c r="AB306" i="1"/>
  <c r="AC306" i="1" s="1"/>
  <c r="AD306" i="1" s="1"/>
  <c r="U306" i="1"/>
  <c r="AC248" i="1"/>
  <c r="AD248" i="1" s="1"/>
  <c r="U319" i="1"/>
  <c r="AC319" i="1"/>
  <c r="AD319" i="1" s="1"/>
  <c r="U326" i="1"/>
  <c r="AC326" i="1"/>
  <c r="AD326" i="1" s="1"/>
  <c r="AF406" i="1"/>
  <c r="AG406" i="1"/>
  <c r="AH406" i="1" s="1"/>
  <c r="U143" i="1"/>
  <c r="AB143" i="1"/>
  <c r="AC143" i="1" s="1"/>
  <c r="AD143" i="1" s="1"/>
  <c r="AG475" i="1"/>
  <c r="AH475" i="1" s="1"/>
  <c r="AG450" i="1"/>
  <c r="AH450" i="1" s="1"/>
  <c r="AF446" i="1"/>
  <c r="AG446" i="1"/>
  <c r="AH446" i="1" s="1"/>
  <c r="AG409" i="1"/>
  <c r="AH409" i="1" s="1"/>
  <c r="AF895" i="1"/>
  <c r="AG895" i="1"/>
  <c r="AH895" i="1" s="1"/>
  <c r="AF418" i="1"/>
  <c r="AG418" i="1" s="1"/>
  <c r="AH418" i="1" s="1"/>
  <c r="AG906" i="1"/>
  <c r="AH906" i="1" s="1"/>
  <c r="AF909" i="1"/>
  <c r="AG909" i="1"/>
  <c r="AH909" i="1" s="1"/>
  <c r="AF883" i="1"/>
  <c r="AG883" i="1"/>
  <c r="AH883" i="1" s="1"/>
  <c r="AG856" i="1"/>
  <c r="AH856" i="1" s="1"/>
  <c r="U884" i="1"/>
  <c r="AB884" i="1"/>
  <c r="AC884" i="1"/>
  <c r="AD884" i="1" s="1"/>
  <c r="AC461" i="1"/>
  <c r="AD461" i="1" s="1"/>
  <c r="U461" i="1"/>
  <c r="AB461" i="1"/>
  <c r="AB560" i="1"/>
  <c r="AC560" i="1"/>
  <c r="AD560" i="1" s="1"/>
  <c r="AC580" i="1"/>
  <c r="AD580" i="1" s="1"/>
  <c r="AB580" i="1"/>
  <c r="U628" i="1"/>
  <c r="AB628" i="1"/>
  <c r="AC628" i="1"/>
  <c r="AD628" i="1" s="1"/>
  <c r="AB718" i="1"/>
  <c r="U718" i="1"/>
  <c r="AC718" i="1"/>
  <c r="AD718" i="1" s="1"/>
  <c r="AF740" i="1"/>
  <c r="AG740" i="1"/>
  <c r="AH740" i="1" s="1"/>
  <c r="AG752" i="1"/>
  <c r="AH752" i="1" s="1"/>
  <c r="AF766" i="1"/>
  <c r="AG766" i="1"/>
  <c r="AH766" i="1" s="1"/>
  <c r="U627" i="1"/>
  <c r="AG627" i="1" s="1"/>
  <c r="AH627" i="1" s="1"/>
  <c r="AB627" i="1"/>
  <c r="AF737" i="1"/>
  <c r="AG737" i="1" s="1"/>
  <c r="AH737" i="1" s="1"/>
  <c r="AB351" i="1"/>
  <c r="AC351" i="1" s="1"/>
  <c r="AD351" i="1" s="1"/>
  <c r="AC384" i="1"/>
  <c r="AD384" i="1" s="1"/>
  <c r="U384" i="1"/>
  <c r="AG387" i="1"/>
  <c r="AH387" i="1" s="1"/>
  <c r="U31" i="1"/>
  <c r="AC31" i="1"/>
  <c r="AD31" i="1" s="1"/>
  <c r="U188" i="1"/>
  <c r="AC188" i="1"/>
  <c r="AD188" i="1" s="1"/>
  <c r="AF487" i="1"/>
  <c r="AG487" i="1" s="1"/>
  <c r="AH487" i="1" s="1"/>
  <c r="AG472" i="1"/>
  <c r="AH472" i="1" s="1"/>
  <c r="AF409" i="1"/>
  <c r="U494" i="1"/>
  <c r="AG478" i="1"/>
  <c r="AH478" i="1" s="1"/>
  <c r="AG582" i="1"/>
  <c r="AH582" i="1" s="1"/>
  <c r="AF913" i="1"/>
  <c r="AG913" i="1"/>
  <c r="AH913" i="1" s="1"/>
  <c r="AG591" i="1"/>
  <c r="AH591" i="1" s="1"/>
  <c r="AG812" i="1"/>
  <c r="AH812" i="1" s="1"/>
  <c r="AG788" i="1"/>
  <c r="AH788" i="1" s="1"/>
  <c r="AG925" i="1"/>
  <c r="AH925" i="1" s="1"/>
  <c r="AF491" i="1"/>
  <c r="AG491" i="1"/>
  <c r="AH491" i="1" s="1"/>
  <c r="AF604" i="1"/>
  <c r="AG604" i="1"/>
  <c r="AH604" i="1" s="1"/>
  <c r="U441" i="1"/>
  <c r="AB441" i="1"/>
  <c r="AC391" i="1"/>
  <c r="AD391" i="1" s="1"/>
  <c r="U391" i="1"/>
  <c r="AC408" i="1"/>
  <c r="AD408" i="1" s="1"/>
  <c r="U408" i="1"/>
  <c r="AB408" i="1"/>
  <c r="AF541" i="1"/>
  <c r="AG541" i="1" s="1"/>
  <c r="AH541" i="1" s="1"/>
  <c r="AG490" i="1"/>
  <c r="AH490" i="1" s="1"/>
  <c r="AF634" i="1"/>
  <c r="AG634" i="1" s="1"/>
  <c r="AH634" i="1" s="1"/>
  <c r="AG671" i="1"/>
  <c r="AH671" i="1" s="1"/>
  <c r="AC464" i="1"/>
  <c r="AD464" i="1" s="1"/>
  <c r="AF542" i="1"/>
  <c r="AG542" i="1"/>
  <c r="AH542" i="1" s="1"/>
  <c r="AB436" i="1"/>
  <c r="U436" i="1"/>
  <c r="AG436" i="1" s="1"/>
  <c r="AH436" i="1" s="1"/>
  <c r="AC432" i="1"/>
  <c r="AD432" i="1" s="1"/>
  <c r="U432" i="1"/>
  <c r="AB432" i="1"/>
  <c r="AF534" i="1"/>
  <c r="AG534" i="1"/>
  <c r="AH534" i="1" s="1"/>
  <c r="AF477" i="1"/>
  <c r="AG477" i="1"/>
  <c r="AH477" i="1" s="1"/>
  <c r="AG749" i="1"/>
  <c r="AH749" i="1" s="1"/>
  <c r="AF694" i="1"/>
  <c r="AG694" i="1" s="1"/>
  <c r="AH694" i="1" s="1"/>
  <c r="AG699" i="1"/>
  <c r="AH699" i="1" s="1"/>
  <c r="AG730" i="1"/>
  <c r="AH730" i="1" s="1"/>
  <c r="AG971" i="1"/>
  <c r="AH971" i="1" s="1"/>
  <c r="AG556" i="1"/>
  <c r="AH556" i="1" s="1"/>
  <c r="AG572" i="1"/>
  <c r="AH572" i="1" s="1"/>
  <c r="AF572" i="1"/>
  <c r="AB734" i="1"/>
  <c r="U734" i="1"/>
  <c r="AC734" i="1"/>
  <c r="AD734" i="1" s="1"/>
  <c r="AC748" i="1"/>
  <c r="AD748" i="1" s="1"/>
  <c r="AB748" i="1"/>
  <c r="AC776" i="1"/>
  <c r="AD776" i="1" s="1"/>
  <c r="AB776" i="1"/>
  <c r="U776" i="1"/>
  <c r="AF735" i="1"/>
  <c r="AG735" i="1" s="1"/>
  <c r="AH735" i="1" s="1"/>
  <c r="AC753" i="1"/>
  <c r="AD753" i="1" s="1"/>
  <c r="AB753" i="1"/>
  <c r="U753" i="1"/>
  <c r="AC982" i="1"/>
  <c r="AD982" i="1" s="1"/>
  <c r="AB982" i="1"/>
  <c r="U982" i="1"/>
  <c r="AB995" i="1"/>
  <c r="U995" i="1"/>
  <c r="AC995" i="1"/>
  <c r="AD995" i="1" s="1"/>
  <c r="AB979" i="1"/>
  <c r="T976" i="1"/>
  <c r="AB976" i="1" s="1"/>
  <c r="AB962" i="1"/>
  <c r="U644" i="1"/>
  <c r="AC644" i="1"/>
  <c r="AD644" i="1" s="1"/>
  <c r="AF555" i="1"/>
  <c r="AB986" i="1"/>
  <c r="AB960" i="1"/>
  <c r="AC997" i="1"/>
  <c r="AD997" i="1" s="1"/>
  <c r="U997" i="1"/>
  <c r="AG879" i="1"/>
  <c r="AH879" i="1" s="1"/>
  <c r="AG663" i="1"/>
  <c r="AH663" i="1" s="1"/>
  <c r="AF552" i="1"/>
  <c r="AG552" i="1" s="1"/>
  <c r="AH552" i="1" s="1"/>
  <c r="AG514" i="1"/>
  <c r="AH514" i="1" s="1"/>
  <c r="AF515" i="1"/>
  <c r="AG515" i="1"/>
  <c r="AH515" i="1" s="1"/>
  <c r="AG681" i="1"/>
  <c r="AH681" i="1" s="1"/>
  <c r="AF681" i="1"/>
  <c r="AF689" i="1"/>
  <c r="AG689" i="1" s="1"/>
  <c r="AH689" i="1" s="1"/>
  <c r="AG697" i="1"/>
  <c r="AH697" i="1" s="1"/>
  <c r="AF721" i="1"/>
  <c r="AG721" i="1" s="1"/>
  <c r="AH721" i="1" s="1"/>
  <c r="AF666" i="1"/>
  <c r="AG666" i="1" s="1"/>
  <c r="AH666" i="1" s="1"/>
  <c r="AF588" i="1"/>
  <c r="AG588" i="1" s="1"/>
  <c r="AH588" i="1" s="1"/>
  <c r="U952" i="1"/>
  <c r="AG952" i="1" s="1"/>
  <c r="AH952" i="1" s="1"/>
  <c r="AB952" i="1"/>
  <c r="AB957" i="1"/>
  <c r="AC957" i="1"/>
  <c r="AD957" i="1" s="1"/>
  <c r="AB836" i="1"/>
  <c r="U836" i="1"/>
  <c r="AC836" i="1"/>
  <c r="AD836" i="1" s="1"/>
  <c r="AC844" i="1"/>
  <c r="AD844" i="1" s="1"/>
  <c r="U844" i="1"/>
  <c r="AB857" i="1"/>
  <c r="AC857" i="1"/>
  <c r="AD857" i="1" s="1"/>
  <c r="U857" i="1"/>
  <c r="U861" i="1"/>
  <c r="AC861" i="1"/>
  <c r="AD861" i="1" s="1"/>
  <c r="AF548" i="1"/>
  <c r="AG548" i="1"/>
  <c r="AH548" i="1" s="1"/>
  <c r="AF592" i="1"/>
  <c r="AG592" i="1"/>
  <c r="AH592" i="1" s="1"/>
  <c r="AF636" i="1"/>
  <c r="AG636" i="1" s="1"/>
  <c r="AH636" i="1" s="1"/>
  <c r="AB640" i="1"/>
  <c r="AC640" i="1"/>
  <c r="AD640" i="1" s="1"/>
  <c r="U640" i="1"/>
  <c r="AB656" i="1"/>
  <c r="U656" i="1"/>
  <c r="AC656" i="1"/>
  <c r="AD656" i="1" s="1"/>
  <c r="T1000" i="1"/>
  <c r="V1000" i="1"/>
  <c r="AB999" i="1"/>
  <c r="T986" i="1"/>
  <c r="U965" i="1"/>
  <c r="AC965" i="1"/>
  <c r="AD965" i="1" s="1"/>
  <c r="V964" i="1"/>
  <c r="T964" i="1"/>
  <c r="AB953" i="1"/>
  <c r="AB146" i="1"/>
  <c r="AC146" i="1" s="1"/>
  <c r="AD146" i="1" s="1"/>
  <c r="AG956" i="1"/>
  <c r="AH956" i="1" s="1"/>
  <c r="AG892" i="1"/>
  <c r="AH892" i="1" s="1"/>
  <c r="AG587" i="1"/>
  <c r="AH587" i="1" s="1"/>
  <c r="AG845" i="1"/>
  <c r="AH845" i="1" s="1"/>
  <c r="AF614" i="1"/>
  <c r="AG614" i="1" s="1"/>
  <c r="AH614" i="1" s="1"/>
  <c r="AG455" i="1"/>
  <c r="AH455" i="1" s="1"/>
  <c r="AF455" i="1"/>
  <c r="AC411" i="1"/>
  <c r="AD411" i="1" s="1"/>
  <c r="AB411" i="1"/>
  <c r="U416" i="1"/>
  <c r="AC416" i="1"/>
  <c r="AD416" i="1" s="1"/>
  <c r="AB420" i="1"/>
  <c r="AC420" i="1"/>
  <c r="AD420" i="1" s="1"/>
  <c r="U420" i="1"/>
  <c r="AC423" i="1"/>
  <c r="AD423" i="1" s="1"/>
  <c r="U423" i="1"/>
  <c r="AG613" i="1"/>
  <c r="AH613" i="1" s="1"/>
  <c r="AF613" i="1"/>
  <c r="AF645" i="1"/>
  <c r="AG645" i="1" s="1"/>
  <c r="AH645" i="1" s="1"/>
  <c r="AF739" i="1"/>
  <c r="AG739" i="1" s="1"/>
  <c r="AH739" i="1" s="1"/>
  <c r="AB832" i="1"/>
  <c r="U832" i="1"/>
  <c r="AC832" i="1"/>
  <c r="AD832" i="1" s="1"/>
  <c r="AB840" i="1"/>
  <c r="U840" i="1"/>
  <c r="AG840" i="1" s="1"/>
  <c r="AH840" i="1" s="1"/>
  <c r="AF543" i="1"/>
  <c r="AG543" i="1"/>
  <c r="AH543" i="1" s="1"/>
  <c r="AB498" i="1"/>
  <c r="AC608" i="1"/>
  <c r="AD608" i="1" s="1"/>
  <c r="U608" i="1"/>
  <c r="AB608" i="1"/>
  <c r="AB773" i="1"/>
  <c r="U773" i="1"/>
  <c r="AC773" i="1"/>
  <c r="AD773" i="1" s="1"/>
  <c r="U786" i="1"/>
  <c r="AC786" i="1"/>
  <c r="AD786" i="1" s="1"/>
  <c r="U619" i="1"/>
  <c r="AB619" i="1"/>
  <c r="AC619" i="1"/>
  <c r="AD619" i="1" s="1"/>
  <c r="R1000" i="1"/>
  <c r="S1000" i="1" s="1"/>
  <c r="U999" i="1"/>
  <c r="AF920" i="1"/>
  <c r="AG920" i="1"/>
  <c r="AH920" i="1" s="1"/>
  <c r="AG821" i="1"/>
  <c r="AH821" i="1" s="1"/>
  <c r="AG898" i="1"/>
  <c r="AH898" i="1" s="1"/>
  <c r="AF791" i="1"/>
  <c r="AG791" i="1" s="1"/>
  <c r="AH791" i="1" s="1"/>
  <c r="AG686" i="1"/>
  <c r="AH686" i="1" s="1"/>
  <c r="AG795" i="1"/>
  <c r="AH795" i="1" s="1"/>
  <c r="AF571" i="1"/>
  <c r="AG571" i="1"/>
  <c r="AH571" i="1" s="1"/>
  <c r="AB581" i="1"/>
  <c r="AC581" i="1"/>
  <c r="AD581" i="1" s="1"/>
  <c r="AC809" i="1"/>
  <c r="AD809" i="1" s="1"/>
  <c r="AB809" i="1"/>
  <c r="AC926" i="1"/>
  <c r="AD926" i="1" s="1"/>
  <c r="U926" i="1"/>
  <c r="AB926" i="1"/>
  <c r="AB825" i="1"/>
  <c r="AC825" i="1"/>
  <c r="AD825" i="1" s="1"/>
  <c r="U825" i="1"/>
  <c r="AB876" i="1"/>
  <c r="AC876" i="1"/>
  <c r="AD876" i="1" s="1"/>
  <c r="AB482" i="1"/>
  <c r="AC482" i="1"/>
  <c r="AD482" i="1" s="1"/>
  <c r="U482" i="1"/>
  <c r="AG632" i="1"/>
  <c r="AH632" i="1" s="1"/>
  <c r="AF565" i="1"/>
  <c r="AG565" i="1" s="1"/>
  <c r="AH565" i="1" s="1"/>
  <c r="AB978" i="1"/>
  <c r="AC978" i="1"/>
  <c r="AD978" i="1" s="1"/>
  <c r="U978" i="1"/>
  <c r="AF738" i="1"/>
  <c r="AG738" i="1"/>
  <c r="AH738" i="1" s="1"/>
  <c r="AC629" i="1"/>
  <c r="AD629" i="1" s="1"/>
  <c r="AB629" i="1"/>
  <c r="U629" i="1"/>
  <c r="AG999" i="1"/>
  <c r="AH999" i="1" s="1"/>
  <c r="AF999" i="1"/>
  <c r="T967" i="1"/>
  <c r="V967" i="1"/>
  <c r="AF606" i="1"/>
  <c r="AG606" i="1" s="1"/>
  <c r="AH606" i="1" s="1"/>
  <c r="AB805" i="1"/>
  <c r="U805" i="1"/>
  <c r="AG805" i="1" s="1"/>
  <c r="AH805" i="1" s="1"/>
  <c r="AC936" i="1"/>
  <c r="AD936" i="1" s="1"/>
  <c r="AB936" i="1"/>
  <c r="AF465" i="1"/>
  <c r="AG465" i="1" s="1"/>
  <c r="AH465" i="1" s="1"/>
  <c r="AF643" i="1"/>
  <c r="AG643" i="1"/>
  <c r="AH643" i="1" s="1"/>
  <c r="AC457" i="1"/>
  <c r="AD457" i="1" s="1"/>
  <c r="AB457" i="1"/>
  <c r="U553" i="1"/>
  <c r="AC553" i="1"/>
  <c r="AD553" i="1" s="1"/>
  <c r="AB553" i="1"/>
  <c r="U762" i="1"/>
  <c r="AC762" i="1"/>
  <c r="AD762" i="1" s="1"/>
  <c r="AB735" i="1"/>
  <c r="U735" i="1"/>
  <c r="AB653" i="1"/>
  <c r="AC653" i="1"/>
  <c r="AD653" i="1" s="1"/>
  <c r="U696" i="1"/>
  <c r="AG696" i="1" s="1"/>
  <c r="AH696" i="1" s="1"/>
  <c r="AB696" i="1"/>
  <c r="T994" i="1"/>
  <c r="V994" i="1"/>
  <c r="U981" i="1"/>
  <c r="AC981" i="1"/>
  <c r="AD981" i="1" s="1"/>
  <c r="T928" i="1"/>
  <c r="U972" i="1"/>
  <c r="AB972" i="1"/>
  <c r="V960" i="1"/>
  <c r="T960" i="1"/>
  <c r="T833" i="1"/>
  <c r="AG946" i="1"/>
  <c r="AH946" i="1" s="1"/>
  <c r="AB933" i="1"/>
  <c r="AC131" i="1"/>
  <c r="AD131" i="1" s="1"/>
  <c r="AB131" i="1"/>
  <c r="AG516" i="1"/>
  <c r="AH516" i="1" s="1"/>
  <c r="AF536" i="1"/>
  <c r="AG536" i="1" s="1"/>
  <c r="AH536" i="1" s="1"/>
  <c r="AG673" i="1"/>
  <c r="AH673" i="1" s="1"/>
  <c r="AG709" i="1"/>
  <c r="AH709" i="1" s="1"/>
  <c r="U573" i="1"/>
  <c r="AC573" i="1"/>
  <c r="AD573" i="1" s="1"/>
  <c r="AB573" i="1"/>
  <c r="AF698" i="1"/>
  <c r="AG698" i="1" s="1"/>
  <c r="AH698" i="1" s="1"/>
  <c r="AG597" i="1"/>
  <c r="AH597" i="1" s="1"/>
  <c r="AG691" i="1"/>
  <c r="AH691" i="1" s="1"/>
  <c r="AF691" i="1"/>
  <c r="AG992" i="1"/>
  <c r="AH992" i="1" s="1"/>
  <c r="AF540" i="1"/>
  <c r="AG540" i="1" s="1"/>
  <c r="AH540" i="1" s="1"/>
  <c r="AF722" i="1"/>
  <c r="AG722" i="1"/>
  <c r="AH722" i="1" s="1"/>
  <c r="AG526" i="1"/>
  <c r="AH526" i="1" s="1"/>
  <c r="AG741" i="1"/>
  <c r="AH741" i="1" s="1"/>
  <c r="AF741" i="1"/>
  <c r="AF549" i="1"/>
  <c r="AG549" i="1"/>
  <c r="AH549" i="1" s="1"/>
  <c r="AF755" i="1"/>
  <c r="AG755" i="1"/>
  <c r="AH755" i="1" s="1"/>
  <c r="AC695" i="1"/>
  <c r="AD695" i="1" s="1"/>
  <c r="U695" i="1"/>
  <c r="T974" i="1"/>
  <c r="V974" i="1"/>
  <c r="V966" i="1"/>
  <c r="T966" i="1"/>
  <c r="AB940" i="1"/>
  <c r="U946" i="1"/>
  <c r="AF642" i="1"/>
  <c r="AG642" i="1"/>
  <c r="AH642" i="1" s="1"/>
  <c r="AB949" i="1"/>
  <c r="AC631" i="1"/>
  <c r="AD631" i="1" s="1"/>
  <c r="AB631" i="1"/>
  <c r="AB723" i="1"/>
  <c r="AC723" i="1"/>
  <c r="AD723" i="1" s="1"/>
  <c r="U723" i="1"/>
  <c r="AC680" i="1"/>
  <c r="AD680" i="1" s="1"/>
  <c r="U680" i="1"/>
  <c r="AB695" i="1"/>
  <c r="AB710" i="1"/>
  <c r="AC710" i="1"/>
  <c r="AD710" i="1" s="1"/>
  <c r="AC655" i="1"/>
  <c r="AD655" i="1" s="1"/>
  <c r="AB655" i="1"/>
  <c r="U655" i="1"/>
  <c r="U460" i="1"/>
  <c r="AB460" i="1"/>
  <c r="AC460" i="1"/>
  <c r="AD460" i="1" s="1"/>
  <c r="U612" i="1"/>
  <c r="AC612" i="1"/>
  <c r="AD612" i="1" s="1"/>
  <c r="AB612" i="1"/>
  <c r="U991" i="1"/>
  <c r="AC991" i="1"/>
  <c r="AD991" i="1" s="1"/>
  <c r="V990" i="1"/>
  <c r="T990" i="1"/>
  <c r="R990" i="1"/>
  <c r="S990" i="1" s="1"/>
  <c r="T932" i="1"/>
  <c r="V932" i="1"/>
  <c r="AG831" i="1"/>
  <c r="AH831" i="1" s="1"/>
  <c r="AG801" i="1"/>
  <c r="AH801" i="1" s="1"/>
  <c r="U578" i="1"/>
  <c r="AC578" i="1"/>
  <c r="AD578" i="1" s="1"/>
  <c r="AC569" i="1"/>
  <c r="AD569" i="1" s="1"/>
  <c r="U569" i="1"/>
  <c r="U641" i="1"/>
  <c r="AC641" i="1"/>
  <c r="AD641" i="1" s="1"/>
  <c r="AB641" i="1"/>
  <c r="U577" i="1"/>
  <c r="AC577" i="1"/>
  <c r="AD577" i="1" s="1"/>
  <c r="AC972" i="1"/>
  <c r="AD972" i="1" s="1"/>
  <c r="U603" i="1"/>
  <c r="AC603" i="1"/>
  <c r="AD603" i="1" s="1"/>
  <c r="AB594" i="1"/>
  <c r="U594" i="1"/>
  <c r="AC594" i="1"/>
  <c r="AD594" i="1" s="1"/>
  <c r="AB634" i="1"/>
  <c r="U634" i="1"/>
  <c r="AB975" i="1"/>
  <c r="T975" i="1"/>
  <c r="T962" i="1"/>
  <c r="V962" i="1"/>
  <c r="V940" i="1"/>
  <c r="V875" i="1"/>
  <c r="AB997" i="1"/>
  <c r="T988" i="1"/>
  <c r="R982" i="1"/>
  <c r="S982" i="1" s="1"/>
  <c r="T977" i="1"/>
  <c r="AB977" i="1"/>
  <c r="R944" i="1"/>
  <c r="S944" i="1" s="1"/>
  <c r="R935" i="1"/>
  <c r="S935" i="1" s="1"/>
  <c r="R916" i="1"/>
  <c r="S916" i="1" s="1"/>
  <c r="AB916" i="1"/>
  <c r="AB865" i="1"/>
  <c r="AF743" i="1"/>
  <c r="AG743" i="1" s="1"/>
  <c r="AH743" i="1" s="1"/>
  <c r="V953" i="1"/>
  <c r="T953" i="1"/>
  <c r="V950" i="1"/>
  <c r="T950" i="1"/>
  <c r="V921" i="1"/>
  <c r="T921" i="1"/>
  <c r="AB912" i="1"/>
  <c r="AB846" i="1"/>
  <c r="T918" i="1"/>
  <c r="V918" i="1"/>
  <c r="AB901" i="1"/>
  <c r="T863" i="1"/>
  <c r="V863" i="1"/>
  <c r="V938" i="1"/>
  <c r="AB954" i="1"/>
  <c r="AB878" i="1"/>
  <c r="T901" i="1"/>
  <c r="AG769" i="1"/>
  <c r="AH769" i="1" s="1"/>
  <c r="U555" i="1"/>
  <c r="AG555" i="1" s="1"/>
  <c r="AH555" i="1" s="1"/>
  <c r="AB555" i="1"/>
  <c r="T985" i="1"/>
  <c r="AB985" i="1" s="1"/>
  <c r="AC968" i="1"/>
  <c r="AD968" i="1" s="1"/>
  <c r="U968" i="1"/>
  <c r="AB946" i="1"/>
  <c r="AB932" i="1"/>
  <c r="AB918" i="1"/>
  <c r="AB875" i="1"/>
  <c r="AB863" i="1"/>
  <c r="AB844" i="1"/>
  <c r="AG521" i="1"/>
  <c r="AH521" i="1" s="1"/>
  <c r="AG611" i="1"/>
  <c r="AH611" i="1" s="1"/>
  <c r="T933" i="1"/>
  <c r="V935" i="1"/>
  <c r="AG733" i="1"/>
  <c r="AH733" i="1" s="1"/>
  <c r="AG785" i="1"/>
  <c r="AH785" i="1" s="1"/>
  <c r="AB615" i="1"/>
  <c r="AC615" i="1"/>
  <c r="AD615" i="1" s="1"/>
  <c r="U615" i="1"/>
  <c r="AG759" i="1"/>
  <c r="AH759" i="1" s="1"/>
  <c r="AF759" i="1"/>
  <c r="AF771" i="1"/>
  <c r="AG771" i="1" s="1"/>
  <c r="AH771" i="1" s="1"/>
  <c r="AB596" i="1"/>
  <c r="AC596" i="1"/>
  <c r="AD596" i="1" s="1"/>
  <c r="AB969" i="1"/>
  <c r="AB968" i="1"/>
  <c r="V914" i="1"/>
  <c r="T914" i="1"/>
  <c r="T905" i="1"/>
  <c r="V905" i="1"/>
  <c r="T903" i="1"/>
  <c r="V903" i="1"/>
  <c r="T896" i="1"/>
  <c r="AB896" i="1" s="1"/>
  <c r="V852" i="1"/>
  <c r="T852" i="1"/>
  <c r="T916" i="1"/>
  <c r="AG566" i="1"/>
  <c r="AH566" i="1" s="1"/>
  <c r="U672" i="1"/>
  <c r="AC672" i="1"/>
  <c r="AD672" i="1" s="1"/>
  <c r="U561" i="1"/>
  <c r="AC561" i="1"/>
  <c r="AD561" i="1" s="1"/>
  <c r="AF647" i="1"/>
  <c r="AG647" i="1"/>
  <c r="AH647" i="1" s="1"/>
  <c r="U989" i="1"/>
  <c r="AC989" i="1"/>
  <c r="AD989" i="1" s="1"/>
  <c r="AC983" i="1"/>
  <c r="AD983" i="1" s="1"/>
  <c r="AB983" i="1"/>
  <c r="U983" i="1"/>
  <c r="U969" i="1"/>
  <c r="AG969" i="1" s="1"/>
  <c r="AH969" i="1" s="1"/>
  <c r="AB942" i="1"/>
  <c r="T880" i="1"/>
  <c r="V880" i="1"/>
  <c r="AB856" i="1"/>
  <c r="T842" i="1"/>
  <c r="V856" i="1"/>
  <c r="T818" i="1"/>
  <c r="R853" i="1"/>
  <c r="S853" i="1" s="1"/>
  <c r="R824" i="1"/>
  <c r="S824" i="1" s="1"/>
  <c r="R820" i="1"/>
  <c r="S820" i="1" s="1"/>
  <c r="R804" i="1"/>
  <c r="S804" i="1" s="1"/>
  <c r="R788" i="1"/>
  <c r="S788" i="1" s="1"/>
  <c r="R768" i="1"/>
  <c r="S768" i="1" s="1"/>
  <c r="R709" i="1"/>
  <c r="S709" i="1" s="1"/>
  <c r="R856" i="1"/>
  <c r="S856" i="1" s="1"/>
  <c r="R765" i="1"/>
  <c r="S765" i="1" s="1"/>
  <c r="R740" i="1"/>
  <c r="S740" i="1" s="1"/>
  <c r="R823" i="1"/>
  <c r="S823" i="1" s="1"/>
  <c r="R819" i="1"/>
  <c r="S819" i="1" s="1"/>
  <c r="R807" i="1"/>
  <c r="S807" i="1" s="1"/>
  <c r="R803" i="1"/>
  <c r="S803" i="1" s="1"/>
  <c r="R791" i="1"/>
  <c r="S791" i="1" s="1"/>
  <c r="R781" i="1"/>
  <c r="S781" i="1" s="1"/>
  <c r="R772" i="1"/>
  <c r="S772" i="1" s="1"/>
  <c r="T754" i="1"/>
  <c r="R742" i="1"/>
  <c r="S742" i="1" s="1"/>
  <c r="R728" i="1"/>
  <c r="S728" i="1" s="1"/>
  <c r="T717" i="1"/>
  <c r="V717" i="1"/>
  <c r="AB831" i="1"/>
  <c r="T787" i="1"/>
  <c r="R741" i="1"/>
  <c r="S741" i="1" s="1"/>
  <c r="R736" i="1"/>
  <c r="S736" i="1" s="1"/>
  <c r="R719" i="1"/>
  <c r="S719" i="1" s="1"/>
  <c r="R881" i="1"/>
  <c r="S881" i="1" s="1"/>
  <c r="R815" i="1"/>
  <c r="S815" i="1" s="1"/>
  <c r="R799" i="1"/>
  <c r="S799" i="1" s="1"/>
  <c r="T716" i="1"/>
  <c r="R706" i="1"/>
  <c r="S706" i="1" s="1"/>
  <c r="AF660" i="1"/>
  <c r="AG660" i="1" s="1"/>
  <c r="AH660" i="1" s="1"/>
  <c r="T677" i="1"/>
  <c r="V660" i="1"/>
  <c r="R655" i="1"/>
  <c r="S655" i="1" s="1"/>
  <c r="R589" i="1"/>
  <c r="S589" i="1" s="1"/>
  <c r="V692" i="1"/>
  <c r="R574" i="1"/>
  <c r="S574" i="1" s="1"/>
  <c r="R747" i="1"/>
  <c r="S747" i="1" s="1"/>
  <c r="R703" i="1"/>
  <c r="S703" i="1" s="1"/>
  <c r="R776" i="1"/>
  <c r="S776" i="1" s="1"/>
  <c r="R711" i="1"/>
  <c r="S711" i="1" s="1"/>
  <c r="T684" i="1"/>
  <c r="R679" i="1"/>
  <c r="S679" i="1" s="1"/>
  <c r="R672" i="1"/>
  <c r="S672" i="1" s="1"/>
  <c r="AB659" i="1"/>
  <c r="R585" i="1"/>
  <c r="S585" i="1" s="1"/>
  <c r="R586" i="1"/>
  <c r="S586" i="1" s="1"/>
  <c r="R580" i="1"/>
  <c r="S580" i="1" s="1"/>
  <c r="T502" i="1"/>
  <c r="R577" i="1"/>
  <c r="S577" i="1" s="1"/>
  <c r="V497" i="1"/>
  <c r="T497" i="1"/>
  <c r="AB477" i="1"/>
  <c r="AB459" i="1"/>
  <c r="V539" i="1"/>
  <c r="T539" i="1"/>
  <c r="T510" i="1"/>
  <c r="AB456" i="1"/>
  <c r="R379" i="1"/>
  <c r="S379" i="1" s="1"/>
  <c r="R457" i="1"/>
  <c r="S457" i="1" s="1"/>
  <c r="AA329" i="1"/>
  <c r="AB329" i="1" s="1"/>
  <c r="AC329" i="1" s="1"/>
  <c r="AD329" i="1" s="1"/>
  <c r="T492" i="1"/>
  <c r="R465" i="1"/>
  <c r="S465" i="1" s="1"/>
  <c r="R432" i="1"/>
  <c r="S432" i="1" s="1"/>
  <c r="R359" i="1"/>
  <c r="S359" i="1" s="1"/>
  <c r="AA327" i="1"/>
  <c r="AB327" i="1" s="1"/>
  <c r="AC327" i="1" s="1"/>
  <c r="AD327" i="1" s="1"/>
  <c r="R479" i="1"/>
  <c r="S479" i="1" s="1"/>
  <c r="R464" i="1"/>
  <c r="S464" i="1" s="1"/>
  <c r="R454" i="1"/>
  <c r="S454" i="1" s="1"/>
  <c r="T449" i="1"/>
  <c r="AB404" i="1"/>
  <c r="R335" i="1"/>
  <c r="S335" i="1" s="1"/>
  <c r="AA322" i="1"/>
  <c r="AB322" i="1" s="1"/>
  <c r="AC322" i="1" s="1"/>
  <c r="AD322" i="1" s="1"/>
  <c r="V492" i="1"/>
  <c r="R422" i="1"/>
  <c r="S422" i="1" s="1"/>
  <c r="R401" i="1"/>
  <c r="S401" i="1" s="1"/>
  <c r="T378" i="1"/>
  <c r="R367" i="1"/>
  <c r="S367" i="1" s="1"/>
  <c r="T263" i="1"/>
  <c r="V263" i="1"/>
  <c r="V307" i="1"/>
  <c r="AA286" i="1"/>
  <c r="AB286" i="1" s="1"/>
  <c r="AC286" i="1" s="1"/>
  <c r="AD286" i="1" s="1"/>
  <c r="AA328" i="1"/>
  <c r="AB328" i="1" s="1"/>
  <c r="AC328" i="1" s="1"/>
  <c r="AD328" i="1" s="1"/>
  <c r="R287" i="1"/>
  <c r="S287" i="1" s="1"/>
  <c r="AA325" i="1"/>
  <c r="AB325" i="1" s="1"/>
  <c r="AC325" i="1" s="1"/>
  <c r="AD325" i="1" s="1"/>
  <c r="R313" i="1"/>
  <c r="S313" i="1" s="1"/>
  <c r="AA303" i="1"/>
  <c r="AB303" i="1" s="1"/>
  <c r="AC303" i="1" s="1"/>
  <c r="AD303" i="1" s="1"/>
  <c r="R195" i="1"/>
  <c r="S195" i="1" s="1"/>
  <c r="R232" i="1"/>
  <c r="S232" i="1" s="1"/>
  <c r="T261" i="1"/>
  <c r="AA145" i="1"/>
  <c r="AB145" i="1" s="1"/>
  <c r="AC145" i="1" s="1"/>
  <c r="AD145" i="1" s="1"/>
  <c r="AA264" i="1"/>
  <c r="AB264" i="1" s="1"/>
  <c r="AC264" i="1" s="1"/>
  <c r="AD264" i="1" s="1"/>
  <c r="AB167" i="1"/>
  <c r="R216" i="1"/>
  <c r="S216" i="1" s="1"/>
  <c r="T170" i="1"/>
  <c r="R188" i="1"/>
  <c r="S188" i="1" s="1"/>
  <c r="T151" i="1"/>
  <c r="AE103" i="1"/>
  <c r="AA130" i="1"/>
  <c r="AB130" i="1" s="1"/>
  <c r="AC130" i="1" s="1"/>
  <c r="AD130" i="1" s="1"/>
  <c r="AB112" i="1"/>
  <c r="AC112" i="1" s="1"/>
  <c r="AD112" i="1" s="1"/>
  <c r="AA148" i="1"/>
  <c r="AB148" i="1" s="1"/>
  <c r="AC148" i="1" s="1"/>
  <c r="AD148" i="1" s="1"/>
  <c r="T122" i="1"/>
  <c r="V122" i="1"/>
  <c r="AA152" i="1"/>
  <c r="AB152" i="1" s="1"/>
  <c r="AC152" i="1" s="1"/>
  <c r="AD152" i="1" s="1"/>
  <c r="AA97" i="1"/>
  <c r="AB97" i="1" s="1"/>
  <c r="AC97" i="1" s="1"/>
  <c r="AD97" i="1" s="1"/>
  <c r="T114" i="1"/>
  <c r="AA101" i="1"/>
  <c r="AB101" i="1" s="1"/>
  <c r="AC101" i="1" s="1"/>
  <c r="AD101" i="1" s="1"/>
  <c r="T27" i="1"/>
  <c r="AB96" i="1"/>
  <c r="AC96" i="1" s="1"/>
  <c r="AD96" i="1" s="1"/>
  <c r="V27" i="1"/>
  <c r="AF152" i="1" l="1"/>
  <c r="AG152" i="1"/>
  <c r="AH152" i="1" s="1"/>
  <c r="AF329" i="1"/>
  <c r="AG329" i="1" s="1"/>
  <c r="AH329" i="1" s="1"/>
  <c r="AF112" i="1"/>
  <c r="AG112" i="1" s="1"/>
  <c r="AH112" i="1" s="1"/>
  <c r="AF101" i="1"/>
  <c r="AG101" i="1" s="1"/>
  <c r="AH101" i="1" s="1"/>
  <c r="AF286" i="1"/>
  <c r="AG286" i="1"/>
  <c r="AH286" i="1" s="1"/>
  <c r="AF146" i="1"/>
  <c r="AG146" i="1" s="1"/>
  <c r="AH146" i="1" s="1"/>
  <c r="AF275" i="1"/>
  <c r="AG275" i="1" s="1"/>
  <c r="AH275" i="1" s="1"/>
  <c r="AF153" i="1"/>
  <c r="AG153" i="1" s="1"/>
  <c r="AH153" i="1" s="1"/>
  <c r="AF109" i="1"/>
  <c r="AG109" i="1"/>
  <c r="AH109" i="1" s="1"/>
  <c r="AF52" i="1"/>
  <c r="AG52" i="1" s="1"/>
  <c r="AH52" i="1" s="1"/>
  <c r="AF161" i="1"/>
  <c r="AG161" i="1" s="1"/>
  <c r="AH161" i="1" s="1"/>
  <c r="AG90" i="1"/>
  <c r="AH90" i="1" s="1"/>
  <c r="AF90" i="1"/>
  <c r="AF266" i="1"/>
  <c r="AG266" i="1"/>
  <c r="AH266" i="1" s="1"/>
  <c r="AF127" i="1"/>
  <c r="AG127" i="1"/>
  <c r="AH127" i="1" s="1"/>
  <c r="AF53" i="1"/>
  <c r="AG53" i="1" s="1"/>
  <c r="AH53" i="1" s="1"/>
  <c r="AF121" i="1"/>
  <c r="AG121" i="1" s="1"/>
  <c r="AH121" i="1" s="1"/>
  <c r="AF54" i="1"/>
  <c r="AG54" i="1" s="1"/>
  <c r="AH54" i="1" s="1"/>
  <c r="AF280" i="1"/>
  <c r="AG280" i="1"/>
  <c r="AH280" i="1" s="1"/>
  <c r="AF62" i="1"/>
  <c r="AG62" i="1" s="1"/>
  <c r="AH62" i="1" s="1"/>
  <c r="AF148" i="1"/>
  <c r="AG148" i="1" s="1"/>
  <c r="AH148" i="1" s="1"/>
  <c r="U378" i="1"/>
  <c r="AB378" i="1"/>
  <c r="AC378" i="1"/>
  <c r="AD378" i="1" s="1"/>
  <c r="U988" i="1"/>
  <c r="AC988" i="1"/>
  <c r="AD988" i="1" s="1"/>
  <c r="AB988" i="1"/>
  <c r="AC990" i="1"/>
  <c r="AD990" i="1" s="1"/>
  <c r="AB990" i="1"/>
  <c r="U990" i="1"/>
  <c r="U928" i="1"/>
  <c r="AC928" i="1"/>
  <c r="AD928" i="1" s="1"/>
  <c r="AG608" i="1"/>
  <c r="AH608" i="1" s="1"/>
  <c r="AF608" i="1"/>
  <c r="AF672" i="1"/>
  <c r="AG672" i="1" s="1"/>
  <c r="AH672" i="1" s="1"/>
  <c r="AF776" i="1"/>
  <c r="AG776" i="1" s="1"/>
  <c r="AH776" i="1" s="1"/>
  <c r="AF328" i="1"/>
  <c r="AG328" i="1" s="1"/>
  <c r="AH328" i="1" s="1"/>
  <c r="AF983" i="1"/>
  <c r="AG983" i="1" s="1"/>
  <c r="AH983" i="1" s="1"/>
  <c r="AF594" i="1"/>
  <c r="AG594" i="1"/>
  <c r="AH594" i="1" s="1"/>
  <c r="AF718" i="1"/>
  <c r="AG718" i="1" s="1"/>
  <c r="AH718" i="1" s="1"/>
  <c r="AF327" i="1"/>
  <c r="AG327" i="1" s="1"/>
  <c r="AH327" i="1" s="1"/>
  <c r="U684" i="1"/>
  <c r="AB684" i="1"/>
  <c r="AC684" i="1"/>
  <c r="AD684" i="1" s="1"/>
  <c r="U960" i="1"/>
  <c r="AC960" i="1"/>
  <c r="AD960" i="1" s="1"/>
  <c r="U122" i="1"/>
  <c r="AB122" i="1"/>
  <c r="AC122" i="1" s="1"/>
  <c r="AD122" i="1" s="1"/>
  <c r="U449" i="1"/>
  <c r="AB449" i="1"/>
  <c r="AC449" i="1"/>
  <c r="AD449" i="1" s="1"/>
  <c r="U492" i="1"/>
  <c r="AC492" i="1"/>
  <c r="AD492" i="1" s="1"/>
  <c r="AB492" i="1"/>
  <c r="U787" i="1"/>
  <c r="AB787" i="1"/>
  <c r="AC787" i="1"/>
  <c r="AD787" i="1" s="1"/>
  <c r="U818" i="1"/>
  <c r="AC818" i="1"/>
  <c r="AD818" i="1" s="1"/>
  <c r="AG561" i="1"/>
  <c r="AH561" i="1" s="1"/>
  <c r="AF561" i="1"/>
  <c r="AF615" i="1"/>
  <c r="AG615" i="1"/>
  <c r="AH615" i="1" s="1"/>
  <c r="AC921" i="1"/>
  <c r="AD921" i="1" s="1"/>
  <c r="U921" i="1"/>
  <c r="AB921" i="1"/>
  <c r="AB818" i="1"/>
  <c r="AF972" i="1"/>
  <c r="AG972" i="1" s="1"/>
  <c r="AH972" i="1" s="1"/>
  <c r="AF578" i="1"/>
  <c r="AG578" i="1"/>
  <c r="AH578" i="1" s="1"/>
  <c r="AF460" i="1"/>
  <c r="AG460" i="1" s="1"/>
  <c r="AH460" i="1" s="1"/>
  <c r="AB928" i="1"/>
  <c r="AF653" i="1"/>
  <c r="AG653" i="1"/>
  <c r="AH653" i="1" s="1"/>
  <c r="AF936" i="1"/>
  <c r="AG936" i="1" s="1"/>
  <c r="AH936" i="1" s="1"/>
  <c r="AF809" i="1"/>
  <c r="AG809" i="1" s="1"/>
  <c r="AH809" i="1" s="1"/>
  <c r="AF423" i="1"/>
  <c r="AG423" i="1" s="1"/>
  <c r="AH423" i="1" s="1"/>
  <c r="AC986" i="1"/>
  <c r="AD986" i="1" s="1"/>
  <c r="U986" i="1"/>
  <c r="AF640" i="1"/>
  <c r="AG640" i="1" s="1"/>
  <c r="AH640" i="1" s="1"/>
  <c r="AF861" i="1"/>
  <c r="AG861" i="1" s="1"/>
  <c r="AH861" i="1" s="1"/>
  <c r="AF384" i="1"/>
  <c r="AG384" i="1" s="1"/>
  <c r="AH384" i="1" s="1"/>
  <c r="AF884" i="1"/>
  <c r="AG884" i="1" s="1"/>
  <c r="AH884" i="1" s="1"/>
  <c r="AF319" i="1"/>
  <c r="AG319" i="1" s="1"/>
  <c r="AH319" i="1" s="1"/>
  <c r="AF29" i="1"/>
  <c r="AG29" i="1" s="1"/>
  <c r="AH29" i="1" s="1"/>
  <c r="AC868" i="1"/>
  <c r="AD868" i="1" s="1"/>
  <c r="U868" i="1"/>
  <c r="AF210" i="1"/>
  <c r="AG210" i="1"/>
  <c r="AH210" i="1" s="1"/>
  <c r="AF403" i="1"/>
  <c r="AG403" i="1" s="1"/>
  <c r="AH403" i="1" s="1"/>
  <c r="AF311" i="1"/>
  <c r="AG311" i="1" s="1"/>
  <c r="AH311" i="1" s="1"/>
  <c r="AG106" i="1"/>
  <c r="AH106" i="1" s="1"/>
  <c r="AF106" i="1"/>
  <c r="AF100" i="1"/>
  <c r="AG100" i="1"/>
  <c r="AH100" i="1" s="1"/>
  <c r="AF124" i="1"/>
  <c r="AG124" i="1" s="1"/>
  <c r="AH124" i="1" s="1"/>
  <c r="U890" i="1"/>
  <c r="AC890" i="1"/>
  <c r="AD890" i="1" s="1"/>
  <c r="AF351" i="1"/>
  <c r="AG351" i="1" s="1"/>
  <c r="AH351" i="1" s="1"/>
  <c r="AF212" i="1"/>
  <c r="AG212" i="1"/>
  <c r="AH212" i="1" s="1"/>
  <c r="AG751" i="1"/>
  <c r="AH751" i="1" s="1"/>
  <c r="AF751" i="1"/>
  <c r="AF335" i="1"/>
  <c r="AG335" i="1" s="1"/>
  <c r="AH335" i="1" s="1"/>
  <c r="AG196" i="1"/>
  <c r="AH196" i="1" s="1"/>
  <c r="AF196" i="1"/>
  <c r="AF385" i="1"/>
  <c r="AG385" i="1"/>
  <c r="AH385" i="1" s="1"/>
  <c r="AF344" i="1"/>
  <c r="AG344" i="1" s="1"/>
  <c r="AH344" i="1" s="1"/>
  <c r="AF17" i="1"/>
  <c r="AG17" i="1" s="1"/>
  <c r="AH17" i="1" s="1"/>
  <c r="AF395" i="1"/>
  <c r="AG395" i="1" s="1"/>
  <c r="AH395" i="1" s="1"/>
  <c r="AF340" i="1"/>
  <c r="AG340" i="1"/>
  <c r="AH340" i="1" s="1"/>
  <c r="AF924" i="1"/>
  <c r="AG924" i="1" s="1"/>
  <c r="AH924" i="1" s="1"/>
  <c r="AF188" i="1"/>
  <c r="AG188" i="1" s="1"/>
  <c r="AH188" i="1" s="1"/>
  <c r="AG580" i="1"/>
  <c r="AH580" i="1" s="1"/>
  <c r="AF580" i="1"/>
  <c r="AF143" i="1"/>
  <c r="AG143" i="1"/>
  <c r="AH143" i="1" s="1"/>
  <c r="AG248" i="1"/>
  <c r="AH248" i="1" s="1"/>
  <c r="AF248" i="1"/>
  <c r="AF399" i="1"/>
  <c r="AG399" i="1" s="1"/>
  <c r="AH399" i="1" s="1"/>
  <c r="AF713" i="1"/>
  <c r="AG713" i="1" s="1"/>
  <c r="AH713" i="1" s="1"/>
  <c r="U961" i="1"/>
  <c r="AB961" i="1"/>
  <c r="AC961" i="1"/>
  <c r="AD961" i="1" s="1"/>
  <c r="AF447" i="1"/>
  <c r="AG447" i="1" s="1"/>
  <c r="AH447" i="1" s="1"/>
  <c r="AF46" i="1"/>
  <c r="AG46" i="1" s="1"/>
  <c r="AH46" i="1" s="1"/>
  <c r="AF235" i="1"/>
  <c r="AG235" i="1" s="1"/>
  <c r="AH235" i="1" s="1"/>
  <c r="AF198" i="1"/>
  <c r="AG198" i="1" s="1"/>
  <c r="AH198" i="1" s="1"/>
  <c r="AF77" i="1"/>
  <c r="AG77" i="1" s="1"/>
  <c r="AH77" i="1" s="1"/>
  <c r="AF222" i="1"/>
  <c r="AG222" i="1" s="1"/>
  <c r="AH222" i="1" s="1"/>
  <c r="AF466" i="1"/>
  <c r="AG466" i="1" s="1"/>
  <c r="AH466" i="1" s="1"/>
  <c r="AG187" i="1"/>
  <c r="AH187" i="1" s="1"/>
  <c r="AF187" i="1"/>
  <c r="AF237" i="1"/>
  <c r="AG237" i="1" s="1"/>
  <c r="AH237" i="1" s="1"/>
  <c r="AF347" i="1"/>
  <c r="AG347" i="1"/>
  <c r="AH347" i="1" s="1"/>
  <c r="AF695" i="1"/>
  <c r="AG695" i="1" s="1"/>
  <c r="AH695" i="1" s="1"/>
  <c r="AF284" i="1"/>
  <c r="AG284" i="1" s="1"/>
  <c r="AH284" i="1" s="1"/>
  <c r="AF392" i="1"/>
  <c r="AG392" i="1" s="1"/>
  <c r="AH392" i="1" s="1"/>
  <c r="AF195" i="1"/>
  <c r="AG195" i="1" s="1"/>
  <c r="AH195" i="1" s="1"/>
  <c r="AF454" i="1"/>
  <c r="AG454" i="1" s="1"/>
  <c r="AH454" i="1" s="1"/>
  <c r="AG247" i="1"/>
  <c r="AH247" i="1" s="1"/>
  <c r="AF247" i="1"/>
  <c r="AF302" i="1"/>
  <c r="AG302" i="1"/>
  <c r="AH302" i="1" s="1"/>
  <c r="AF138" i="1"/>
  <c r="AG138" i="1" s="1"/>
  <c r="AH138" i="1" s="1"/>
  <c r="AF47" i="1"/>
  <c r="AG47" i="1" s="1"/>
  <c r="AH47" i="1" s="1"/>
  <c r="AF253" i="1"/>
  <c r="AG253" i="1" s="1"/>
  <c r="AH253" i="1" s="1"/>
  <c r="AF585" i="1"/>
  <c r="AG585" i="1" s="1"/>
  <c r="AH585" i="1" s="1"/>
  <c r="AF359" i="1"/>
  <c r="AG359" i="1" s="1"/>
  <c r="AH359" i="1" s="1"/>
  <c r="AF140" i="1"/>
  <c r="AG140" i="1" s="1"/>
  <c r="AH140" i="1" s="1"/>
  <c r="AF123" i="1"/>
  <c r="AG123" i="1" s="1"/>
  <c r="AH123" i="1" s="1"/>
  <c r="AF91" i="1"/>
  <c r="AG91" i="1" s="1"/>
  <c r="AH91" i="1" s="1"/>
  <c r="AF354" i="1"/>
  <c r="AG354" i="1"/>
  <c r="AH354" i="1" s="1"/>
  <c r="AC979" i="1"/>
  <c r="AD979" i="1" s="1"/>
  <c r="U979" i="1"/>
  <c r="AF325" i="1"/>
  <c r="AG325" i="1" s="1"/>
  <c r="AH325" i="1" s="1"/>
  <c r="U842" i="1"/>
  <c r="AC842" i="1"/>
  <c r="AD842" i="1" s="1"/>
  <c r="AF596" i="1"/>
  <c r="AG596" i="1"/>
  <c r="AH596" i="1" s="1"/>
  <c r="AC863" i="1"/>
  <c r="AD863" i="1" s="1"/>
  <c r="U863" i="1"/>
  <c r="AC833" i="1"/>
  <c r="AD833" i="1" s="1"/>
  <c r="U833" i="1"/>
  <c r="AF825" i="1"/>
  <c r="AG825" i="1" s="1"/>
  <c r="AH825" i="1" s="1"/>
  <c r="AC976" i="1"/>
  <c r="AD976" i="1" s="1"/>
  <c r="U976" i="1"/>
  <c r="AG130" i="1"/>
  <c r="AH130" i="1" s="1"/>
  <c r="AF130" i="1"/>
  <c r="AC717" i="1"/>
  <c r="AD717" i="1" s="1"/>
  <c r="AB717" i="1"/>
  <c r="U717" i="1"/>
  <c r="AC903" i="1"/>
  <c r="AD903" i="1" s="1"/>
  <c r="AB903" i="1"/>
  <c r="U903" i="1"/>
  <c r="AG991" i="1"/>
  <c r="AH991" i="1" s="1"/>
  <c r="AF991" i="1"/>
  <c r="AB833" i="1"/>
  <c r="U114" i="1"/>
  <c r="AB114" i="1"/>
  <c r="AC114" i="1"/>
  <c r="AD114" i="1" s="1"/>
  <c r="AC964" i="1"/>
  <c r="AD964" i="1" s="1"/>
  <c r="U964" i="1"/>
  <c r="AB964" i="1"/>
  <c r="AF294" i="1"/>
  <c r="AG294" i="1"/>
  <c r="AH294" i="1" s="1"/>
  <c r="AF322" i="1"/>
  <c r="AG322" i="1" s="1"/>
  <c r="AH322" i="1" s="1"/>
  <c r="U510" i="1"/>
  <c r="AB510" i="1"/>
  <c r="AC510" i="1"/>
  <c r="AD510" i="1" s="1"/>
  <c r="U502" i="1"/>
  <c r="AB502" i="1"/>
  <c r="AC502" i="1"/>
  <c r="AD502" i="1" s="1"/>
  <c r="AB880" i="1"/>
  <c r="U880" i="1"/>
  <c r="AC880" i="1"/>
  <c r="AD880" i="1" s="1"/>
  <c r="U916" i="1"/>
  <c r="AC916" i="1"/>
  <c r="AD916" i="1" s="1"/>
  <c r="AB905" i="1"/>
  <c r="AC905" i="1"/>
  <c r="AD905" i="1" s="1"/>
  <c r="U905" i="1"/>
  <c r="AC933" i="1"/>
  <c r="AD933" i="1" s="1"/>
  <c r="U933" i="1"/>
  <c r="U901" i="1"/>
  <c r="AC901" i="1"/>
  <c r="AD901" i="1" s="1"/>
  <c r="AC918" i="1"/>
  <c r="AD918" i="1" s="1"/>
  <c r="U918" i="1"/>
  <c r="U932" i="1"/>
  <c r="AC932" i="1"/>
  <c r="AD932" i="1" s="1"/>
  <c r="AG655" i="1"/>
  <c r="AH655" i="1" s="1"/>
  <c r="AF655" i="1"/>
  <c r="AC966" i="1"/>
  <c r="AD966" i="1" s="1"/>
  <c r="U966" i="1"/>
  <c r="U994" i="1"/>
  <c r="AC994" i="1"/>
  <c r="AD994" i="1" s="1"/>
  <c r="AB994" i="1"/>
  <c r="AG482" i="1"/>
  <c r="AH482" i="1" s="1"/>
  <c r="AF482" i="1"/>
  <c r="AF995" i="1"/>
  <c r="AG995" i="1"/>
  <c r="AH995" i="1" s="1"/>
  <c r="AF753" i="1"/>
  <c r="AG753" i="1" s="1"/>
  <c r="AH753" i="1" s="1"/>
  <c r="AF734" i="1"/>
  <c r="AG734" i="1" s="1"/>
  <c r="AH734" i="1" s="1"/>
  <c r="AF408" i="1"/>
  <c r="AG408" i="1" s="1"/>
  <c r="AH408" i="1" s="1"/>
  <c r="AF33" i="1"/>
  <c r="AG33" i="1"/>
  <c r="AH33" i="1" s="1"/>
  <c r="AF315" i="1"/>
  <c r="AG315" i="1"/>
  <c r="AH315" i="1" s="1"/>
  <c r="AF346" i="1"/>
  <c r="AG346" i="1"/>
  <c r="AH346" i="1" s="1"/>
  <c r="AF274" i="1"/>
  <c r="AG274" i="1" s="1"/>
  <c r="AH274" i="1" s="1"/>
  <c r="AF496" i="1"/>
  <c r="AG496" i="1" s="1"/>
  <c r="AH496" i="1" s="1"/>
  <c r="AF299" i="1"/>
  <c r="AG299" i="1"/>
  <c r="AH299" i="1" s="1"/>
  <c r="AF331" i="1"/>
  <c r="AG331" i="1" s="1"/>
  <c r="AH331" i="1" s="1"/>
  <c r="AF197" i="1"/>
  <c r="AG197" i="1" s="1"/>
  <c r="AH197" i="1" s="1"/>
  <c r="AF96" i="1"/>
  <c r="AG96" i="1"/>
  <c r="AH96" i="1" s="1"/>
  <c r="U896" i="1"/>
  <c r="AC896" i="1"/>
  <c r="AD896" i="1" s="1"/>
  <c r="AC985" i="1"/>
  <c r="AD985" i="1" s="1"/>
  <c r="U985" i="1"/>
  <c r="AF577" i="1"/>
  <c r="AG577" i="1" s="1"/>
  <c r="AH577" i="1" s="1"/>
  <c r="U974" i="1"/>
  <c r="AC974" i="1"/>
  <c r="AD974" i="1" s="1"/>
  <c r="AF581" i="1"/>
  <c r="AG581" i="1"/>
  <c r="AH581" i="1" s="1"/>
  <c r="AC27" i="1"/>
  <c r="AD27" i="1" s="1"/>
  <c r="U27" i="1"/>
  <c r="AB27" i="1"/>
  <c r="AB497" i="1"/>
  <c r="U497" i="1"/>
  <c r="AC497" i="1"/>
  <c r="AD497" i="1" s="1"/>
  <c r="AC950" i="1"/>
  <c r="AD950" i="1" s="1"/>
  <c r="U950" i="1"/>
  <c r="AF981" i="1"/>
  <c r="AG981" i="1"/>
  <c r="AH981" i="1" s="1"/>
  <c r="AF629" i="1"/>
  <c r="AG629" i="1" s="1"/>
  <c r="AH629" i="1" s="1"/>
  <c r="AB1000" i="1"/>
  <c r="AC1000" i="1"/>
  <c r="AD1000" i="1" s="1"/>
  <c r="U1000" i="1"/>
  <c r="U261" i="1"/>
  <c r="AB261" i="1"/>
  <c r="AC261" i="1"/>
  <c r="AD261" i="1" s="1"/>
  <c r="AG989" i="1"/>
  <c r="AH989" i="1" s="1"/>
  <c r="AF989" i="1"/>
  <c r="U953" i="1"/>
  <c r="AC953" i="1"/>
  <c r="AD953" i="1" s="1"/>
  <c r="AF762" i="1"/>
  <c r="AG762" i="1" s="1"/>
  <c r="AH762" i="1" s="1"/>
  <c r="AF773" i="1"/>
  <c r="AG773" i="1"/>
  <c r="AH773" i="1" s="1"/>
  <c r="AG656" i="1"/>
  <c r="AH656" i="1" s="1"/>
  <c r="AF656" i="1"/>
  <c r="AF306" i="1"/>
  <c r="AG306" i="1" s="1"/>
  <c r="AH306" i="1" s="1"/>
  <c r="AF865" i="1"/>
  <c r="AG865" i="1"/>
  <c r="AH865" i="1" s="1"/>
  <c r="AF94" i="1"/>
  <c r="AG94" i="1"/>
  <c r="AH94" i="1" s="1"/>
  <c r="U151" i="1"/>
  <c r="AC151" i="1"/>
  <c r="AD151" i="1" s="1"/>
  <c r="AB151" i="1"/>
  <c r="U539" i="1"/>
  <c r="AB539" i="1"/>
  <c r="AC539" i="1"/>
  <c r="AD539" i="1" s="1"/>
  <c r="AB677" i="1"/>
  <c r="AC677" i="1"/>
  <c r="AD677" i="1" s="1"/>
  <c r="U677" i="1"/>
  <c r="AB852" i="1"/>
  <c r="AC852" i="1"/>
  <c r="AD852" i="1" s="1"/>
  <c r="U852" i="1"/>
  <c r="U962" i="1"/>
  <c r="AC962" i="1"/>
  <c r="AD962" i="1" s="1"/>
  <c r="AF710" i="1"/>
  <c r="AG710" i="1" s="1"/>
  <c r="AH710" i="1" s="1"/>
  <c r="AF131" i="1"/>
  <c r="AG131" i="1" s="1"/>
  <c r="AH131" i="1" s="1"/>
  <c r="U967" i="1"/>
  <c r="AC967" i="1"/>
  <c r="AD967" i="1" s="1"/>
  <c r="AF926" i="1"/>
  <c r="AG926" i="1"/>
  <c r="AH926" i="1" s="1"/>
  <c r="AG965" i="1"/>
  <c r="AH965" i="1" s="1"/>
  <c r="AF965" i="1"/>
  <c r="AG844" i="1"/>
  <c r="AH844" i="1" s="1"/>
  <c r="AF844" i="1"/>
  <c r="AF644" i="1"/>
  <c r="AG644" i="1" s="1"/>
  <c r="AH644" i="1" s="1"/>
  <c r="AF628" i="1"/>
  <c r="AG628" i="1" s="1"/>
  <c r="AH628" i="1" s="1"/>
  <c r="AF326" i="1"/>
  <c r="AG326" i="1"/>
  <c r="AH326" i="1" s="1"/>
  <c r="AG843" i="1"/>
  <c r="AH843" i="1" s="1"/>
  <c r="AF843" i="1"/>
  <c r="AF417" i="1"/>
  <c r="AG417" i="1"/>
  <c r="AH417" i="1" s="1"/>
  <c r="AF917" i="1"/>
  <c r="AG917" i="1"/>
  <c r="AH917" i="1" s="1"/>
  <c r="AF442" i="1"/>
  <c r="AG442" i="1"/>
  <c r="AH442" i="1" s="1"/>
  <c r="AF371" i="1"/>
  <c r="AG371" i="1" s="1"/>
  <c r="AH371" i="1" s="1"/>
  <c r="AF350" i="1"/>
  <c r="AG350" i="1"/>
  <c r="AH350" i="1" s="1"/>
  <c r="AF74" i="1"/>
  <c r="AG74" i="1"/>
  <c r="AH74" i="1" s="1"/>
  <c r="AF579" i="1"/>
  <c r="AG579" i="1"/>
  <c r="AH579" i="1" s="1"/>
  <c r="AC716" i="1"/>
  <c r="AD716" i="1" s="1"/>
  <c r="AB716" i="1"/>
  <c r="U716" i="1"/>
  <c r="AF997" i="1"/>
  <c r="AG997" i="1" s="1"/>
  <c r="AH997" i="1" s="1"/>
  <c r="AF264" i="1"/>
  <c r="AG264" i="1" s="1"/>
  <c r="AH264" i="1" s="1"/>
  <c r="AF680" i="1"/>
  <c r="AG680" i="1"/>
  <c r="AH680" i="1" s="1"/>
  <c r="AF457" i="1"/>
  <c r="AG457" i="1" s="1"/>
  <c r="AH457" i="1" s="1"/>
  <c r="AF786" i="1"/>
  <c r="AG786" i="1" s="1"/>
  <c r="AH786" i="1" s="1"/>
  <c r="AF420" i="1"/>
  <c r="AG420" i="1"/>
  <c r="AH420" i="1" s="1"/>
  <c r="AF957" i="1"/>
  <c r="AG957" i="1" s="1"/>
  <c r="AH957" i="1" s="1"/>
  <c r="AG982" i="1"/>
  <c r="AH982" i="1" s="1"/>
  <c r="AF982" i="1"/>
  <c r="AF145" i="1"/>
  <c r="AG145" i="1" s="1"/>
  <c r="AH145" i="1" s="1"/>
  <c r="AF857" i="1"/>
  <c r="AG857" i="1"/>
  <c r="AH857" i="1" s="1"/>
  <c r="AF560" i="1"/>
  <c r="AG560" i="1" s="1"/>
  <c r="AH560" i="1" s="1"/>
  <c r="AF279" i="1"/>
  <c r="AG279" i="1" s="1"/>
  <c r="AH279" i="1" s="1"/>
  <c r="AF641" i="1"/>
  <c r="AG641" i="1"/>
  <c r="AH641" i="1" s="1"/>
  <c r="AF723" i="1"/>
  <c r="AG723" i="1"/>
  <c r="AH723" i="1" s="1"/>
  <c r="AF416" i="1"/>
  <c r="AG416" i="1"/>
  <c r="AH416" i="1" s="1"/>
  <c r="AG748" i="1"/>
  <c r="AH748" i="1" s="1"/>
  <c r="AF748" i="1"/>
  <c r="AF464" i="1"/>
  <c r="AG464" i="1" s="1"/>
  <c r="AH464" i="1" s="1"/>
  <c r="AF31" i="1"/>
  <c r="AG31" i="1"/>
  <c r="AH31" i="1" s="1"/>
  <c r="AF557" i="1"/>
  <c r="AG557" i="1"/>
  <c r="AH557" i="1" s="1"/>
  <c r="AG338" i="1"/>
  <c r="AH338" i="1" s="1"/>
  <c r="AF338" i="1"/>
  <c r="AF189" i="1"/>
  <c r="AG189" i="1" s="1"/>
  <c r="AH189" i="1" s="1"/>
  <c r="AF97" i="1"/>
  <c r="AG97" i="1" s="1"/>
  <c r="AH97" i="1" s="1"/>
  <c r="AC754" i="1"/>
  <c r="AD754" i="1" s="1"/>
  <c r="U754" i="1"/>
  <c r="AB754" i="1"/>
  <c r="AC914" i="1"/>
  <c r="AD914" i="1" s="1"/>
  <c r="AB914" i="1"/>
  <c r="U914" i="1"/>
  <c r="AF603" i="1"/>
  <c r="AG603" i="1"/>
  <c r="AH603" i="1" s="1"/>
  <c r="AB950" i="1"/>
  <c r="AF612" i="1"/>
  <c r="AG612" i="1" s="1"/>
  <c r="AH612" i="1" s="1"/>
  <c r="AF573" i="1"/>
  <c r="AG573" i="1"/>
  <c r="AH573" i="1" s="1"/>
  <c r="AC170" i="1"/>
  <c r="AD170" i="1" s="1"/>
  <c r="U170" i="1"/>
  <c r="AB170" i="1"/>
  <c r="AF303" i="1"/>
  <c r="AG303" i="1" s="1"/>
  <c r="AH303" i="1" s="1"/>
  <c r="U263" i="1"/>
  <c r="AB263" i="1"/>
  <c r="AC263" i="1" s="1"/>
  <c r="AD263" i="1" s="1"/>
  <c r="AB966" i="1"/>
  <c r="AF968" i="1"/>
  <c r="AG968" i="1" s="1"/>
  <c r="AH968" i="1" s="1"/>
  <c r="U977" i="1"/>
  <c r="AC977" i="1"/>
  <c r="AD977" i="1" s="1"/>
  <c r="U975" i="1"/>
  <c r="AC975" i="1"/>
  <c r="AD975" i="1" s="1"/>
  <c r="AF569" i="1"/>
  <c r="AG569" i="1"/>
  <c r="AH569" i="1" s="1"/>
  <c r="AB974" i="1"/>
  <c r="AF631" i="1"/>
  <c r="AG631" i="1"/>
  <c r="AH631" i="1" s="1"/>
  <c r="AB967" i="1"/>
  <c r="AB842" i="1"/>
  <c r="AF553" i="1"/>
  <c r="AG553" i="1" s="1"/>
  <c r="AH553" i="1" s="1"/>
  <c r="AF978" i="1"/>
  <c r="AG978" i="1"/>
  <c r="AH978" i="1" s="1"/>
  <c r="AF876" i="1"/>
  <c r="AG876" i="1" s="1"/>
  <c r="AH876" i="1" s="1"/>
  <c r="AG619" i="1"/>
  <c r="AH619" i="1" s="1"/>
  <c r="AF619" i="1"/>
  <c r="AF832" i="1"/>
  <c r="AG832" i="1"/>
  <c r="AH832" i="1" s="1"/>
  <c r="AF411" i="1"/>
  <c r="AG411" i="1" s="1"/>
  <c r="AH411" i="1" s="1"/>
  <c r="AF836" i="1"/>
  <c r="AG836" i="1" s="1"/>
  <c r="AH836" i="1" s="1"/>
  <c r="AF432" i="1"/>
  <c r="AG432" i="1" s="1"/>
  <c r="AH432" i="1" s="1"/>
  <c r="AF391" i="1"/>
  <c r="AG391" i="1"/>
  <c r="AH391" i="1" s="1"/>
  <c r="AF461" i="1"/>
  <c r="AG461" i="1"/>
  <c r="AH461" i="1" s="1"/>
  <c r="AF132" i="1"/>
  <c r="AG132" i="1"/>
  <c r="AH132" i="1" s="1"/>
  <c r="AB868" i="1"/>
  <c r="AG943" i="1"/>
  <c r="AH943" i="1" s="1"/>
  <c r="AF943" i="1"/>
  <c r="AF383" i="1"/>
  <c r="AG383" i="1" s="1"/>
  <c r="AH383" i="1" s="1"/>
  <c r="AF428" i="1"/>
  <c r="AG428" i="1"/>
  <c r="AH428" i="1" s="1"/>
  <c r="AF32" i="1"/>
  <c r="AG32" i="1" s="1"/>
  <c r="AH32" i="1" s="1"/>
  <c r="AG213" i="1"/>
  <c r="AH213" i="1" s="1"/>
  <c r="AF213" i="1"/>
  <c r="AF103" i="1"/>
  <c r="AG103" i="1"/>
  <c r="AH103" i="1" s="1"/>
  <c r="AF519" i="1"/>
  <c r="AG519" i="1" s="1"/>
  <c r="AH519" i="1" s="1"/>
  <c r="AB890" i="1"/>
  <c r="AF220" i="1"/>
  <c r="AG220" i="1" s="1"/>
  <c r="AH220" i="1" s="1"/>
  <c r="AF122" i="1" l="1"/>
  <c r="AG122" i="1" s="1"/>
  <c r="AH122" i="1" s="1"/>
  <c r="AF263" i="1"/>
  <c r="AG263" i="1"/>
  <c r="AH263" i="1" s="1"/>
  <c r="AF977" i="1"/>
  <c r="AG977" i="1" s="1"/>
  <c r="AH977" i="1" s="1"/>
  <c r="AF510" i="1"/>
  <c r="AG510" i="1"/>
  <c r="AH510" i="1" s="1"/>
  <c r="AF151" i="1"/>
  <c r="AG151" i="1" s="1"/>
  <c r="AH151" i="1" s="1"/>
  <c r="AF933" i="1"/>
  <c r="AG933" i="1"/>
  <c r="AH933" i="1" s="1"/>
  <c r="AF961" i="1"/>
  <c r="AG961" i="1" s="1"/>
  <c r="AH961" i="1" s="1"/>
  <c r="AF492" i="1"/>
  <c r="AG492" i="1"/>
  <c r="AH492" i="1" s="1"/>
  <c r="AF960" i="1"/>
  <c r="AG960" i="1" s="1"/>
  <c r="AH960" i="1" s="1"/>
  <c r="AF932" i="1"/>
  <c r="AG932" i="1"/>
  <c r="AH932" i="1" s="1"/>
  <c r="AF502" i="1"/>
  <c r="AG502" i="1" s="1"/>
  <c r="AH502" i="1" s="1"/>
  <c r="AF717" i="1"/>
  <c r="AG717" i="1"/>
  <c r="AH717" i="1" s="1"/>
  <c r="AF833" i="1"/>
  <c r="AG833" i="1"/>
  <c r="AH833" i="1" s="1"/>
  <c r="AF990" i="1"/>
  <c r="AG990" i="1"/>
  <c r="AH990" i="1" s="1"/>
  <c r="AF905" i="1"/>
  <c r="AG905" i="1" s="1"/>
  <c r="AH905" i="1" s="1"/>
  <c r="AF986" i="1"/>
  <c r="AG986" i="1"/>
  <c r="AH986" i="1" s="1"/>
  <c r="AF818" i="1"/>
  <c r="AG818" i="1"/>
  <c r="AH818" i="1" s="1"/>
  <c r="AF449" i="1"/>
  <c r="AG449" i="1" s="1"/>
  <c r="AH449" i="1" s="1"/>
  <c r="AF684" i="1"/>
  <c r="AG684" i="1" s="1"/>
  <c r="AH684" i="1" s="1"/>
  <c r="AF863" i="1"/>
  <c r="AG863" i="1"/>
  <c r="AH863" i="1" s="1"/>
  <c r="AF979" i="1"/>
  <c r="AG979" i="1"/>
  <c r="AH979" i="1" s="1"/>
  <c r="AF988" i="1"/>
  <c r="AG988" i="1"/>
  <c r="AH988" i="1" s="1"/>
  <c r="AG868" i="1"/>
  <c r="AH868" i="1" s="1"/>
  <c r="AF868" i="1"/>
  <c r="AF787" i="1"/>
  <c r="AG787" i="1" s="1"/>
  <c r="AH787" i="1" s="1"/>
  <c r="AF716" i="1"/>
  <c r="AG716" i="1" s="1"/>
  <c r="AH716" i="1" s="1"/>
  <c r="AF539" i="1"/>
  <c r="AG539" i="1" s="1"/>
  <c r="AH539" i="1" s="1"/>
  <c r="AF916" i="1"/>
  <c r="AG916" i="1" s="1"/>
  <c r="AH916" i="1" s="1"/>
  <c r="AF170" i="1"/>
  <c r="AG170" i="1" s="1"/>
  <c r="AH170" i="1" s="1"/>
  <c r="AF950" i="1"/>
  <c r="AG950" i="1" s="1"/>
  <c r="AH950" i="1" s="1"/>
  <c r="AF901" i="1"/>
  <c r="AG901" i="1"/>
  <c r="AH901" i="1" s="1"/>
  <c r="AG964" i="1"/>
  <c r="AH964" i="1" s="1"/>
  <c r="AF964" i="1"/>
  <c r="AF976" i="1"/>
  <c r="AG976" i="1" s="1"/>
  <c r="AH976" i="1" s="1"/>
  <c r="AF890" i="1"/>
  <c r="AG890" i="1"/>
  <c r="AH890" i="1" s="1"/>
  <c r="AF921" i="1"/>
  <c r="AG921" i="1" s="1"/>
  <c r="AH921" i="1" s="1"/>
  <c r="AF928" i="1"/>
  <c r="AG928" i="1" s="1"/>
  <c r="AH928" i="1" s="1"/>
  <c r="AF378" i="1"/>
  <c r="AG378" i="1" s="1"/>
  <c r="AH378" i="1" s="1"/>
  <c r="AF261" i="1"/>
  <c r="AG261" i="1" s="1"/>
  <c r="AH261" i="1" s="1"/>
  <c r="AF27" i="1"/>
  <c r="AG27" i="1" s="1"/>
  <c r="AH27" i="1" s="1"/>
  <c r="AF962" i="1"/>
  <c r="AG962" i="1" s="1"/>
  <c r="AH962" i="1" s="1"/>
  <c r="AF896" i="1"/>
  <c r="AG896" i="1"/>
  <c r="AH896" i="1" s="1"/>
  <c r="AF918" i="1"/>
  <c r="AG918" i="1"/>
  <c r="AH918" i="1" s="1"/>
  <c r="AF967" i="1"/>
  <c r="AG967" i="1"/>
  <c r="AH967" i="1" s="1"/>
  <c r="AG1000" i="1"/>
  <c r="AH1000" i="1" s="1"/>
  <c r="AF1000" i="1"/>
  <c r="AF974" i="1"/>
  <c r="AG974" i="1" s="1"/>
  <c r="AH974" i="1" s="1"/>
  <c r="AF966" i="1"/>
  <c r="AG966" i="1"/>
  <c r="AH966" i="1" s="1"/>
  <c r="AF880" i="1"/>
  <c r="AG880" i="1" s="1"/>
  <c r="AH880" i="1" s="1"/>
  <c r="AG114" i="1"/>
  <c r="AH114" i="1" s="1"/>
  <c r="AF114" i="1"/>
  <c r="AF903" i="1"/>
  <c r="AG903" i="1" s="1"/>
  <c r="AH903" i="1" s="1"/>
  <c r="AF842" i="1"/>
  <c r="AG842" i="1" s="1"/>
  <c r="AH842" i="1" s="1"/>
  <c r="AF754" i="1"/>
  <c r="AG754" i="1" s="1"/>
  <c r="AH754" i="1" s="1"/>
  <c r="AF677" i="1"/>
  <c r="AG677" i="1" s="1"/>
  <c r="AH677" i="1" s="1"/>
  <c r="AF985" i="1"/>
  <c r="AG985" i="1"/>
  <c r="AH985" i="1" s="1"/>
  <c r="AF994" i="1"/>
  <c r="AG994" i="1" s="1"/>
  <c r="AH994" i="1" s="1"/>
  <c r="AF953" i="1"/>
  <c r="AG953" i="1"/>
  <c r="AH953" i="1" s="1"/>
  <c r="AF497" i="1"/>
  <c r="AG497" i="1" s="1"/>
  <c r="AH497" i="1" s="1"/>
  <c r="AF975" i="1"/>
  <c r="AG975" i="1"/>
  <c r="AH975" i="1" s="1"/>
  <c r="AF914" i="1"/>
  <c r="AG914" i="1"/>
  <c r="AH914" i="1" s="1"/>
  <c r="AF852" i="1"/>
  <c r="AG852" i="1" s="1"/>
  <c r="AH852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<sst xmlns="http://schemas.openxmlformats.org/spreadsheetml/2006/main" count="128" uniqueCount="107">
  <si>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</si>
  <si>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</si>
  <si>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</si>
  <si>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</si>
  <si>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</si>
  <si>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</si>
  <si>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</si>
  <si>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</si>
  <si>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</si>
  <si>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</si>
  <si>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</si>
  <si>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</si>
  <si>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</si>
  <si>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</si>
  <si>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</si>
  <si>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</si>
  <si>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</si>
  <si>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</si>
  <si>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</si>
  <si>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</si>
  <si>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</si>
  <si>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</si>
  <si>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</si>
  <si>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</si>
  <si>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</si>
  <si>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</si>
  <si>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</si>
  <si>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</si>
  <si>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</si>
  <si>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</si>
  <si>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</si>
  <si>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</si>
  <si>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</si>
  <si>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</si>
  <si>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</si>
  <si>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</si>
  <si>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</si>
  <si>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</si>
  <si>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</si>
  <si>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</si>
  <si>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</si>
  <si>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</si>
  <si>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</si>
  <si>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</si>
  <si>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</si>
  <si>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</si>
  <si>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</si>
  <si>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</si>
  <si>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</si>
  <si>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</si>
  <si>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</si>
  <si>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</si>
  <si>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</si>
  <si>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</si>
  <si>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</si>
  <si>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</si>
  <si>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</si>
  <si>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</si>
  <si>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</si>
  <si>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</si>
  <si>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</si>
  <si>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</si>
  <si>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</si>
  <si>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</si>
  <si>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</si>
  <si>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</si>
  <si>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</si>
  <si>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</si>
  <si>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</si>
  <si>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</si>
  <si>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</si>
  <si>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</si>
  <si>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</si>
  <si>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</si>
  <si>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</si>
  <si>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</si>
  <si>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</si>
  <si>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</si>
  <si>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</si>
  <si>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</si>
  <si>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</si>
  <si>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</si>
  <si>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</si>
  <si>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</si>
  <si>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</si>
  <si>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</si>
  <si>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</si>
  <si>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</si>
  <si>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</si>
  <si>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</si>
  <si>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</si>
  <si>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</si>
  <si>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</si>
  <si>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</si>
  <si>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</si>
  <si>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</si>
  <si>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UnitNo:11</t>
  </si>
  <si>
    <t>Station</t>
    <phoneticPr fontId="2"/>
  </si>
  <si>
    <t>Date (UTC)</t>
    <phoneticPr fontId="2"/>
  </si>
  <si>
    <t>Time (UTC)</t>
    <phoneticPr fontId="2"/>
  </si>
  <si>
    <t>UTC</t>
    <phoneticPr fontId="2"/>
  </si>
  <si>
    <t>測定日：2010/11/07</t>
  </si>
  <si>
    <t>S1</t>
    <phoneticPr fontId="2"/>
  </si>
  <si>
    <t>20101108 0800(LTC) S1 Diel</t>
  </si>
  <si>
    <t>D:\FUJIKI\論文 準備中\database\FRRF_2 Calc V1.5.4\MR10-06\S1\101108\fr215220.bin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</si>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</sst>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40.4</c:v>
                </c:pt>
                <c:pt idx="21">
                  <c:v>43.1</c:v>
                </c:pt>
                <c:pt idx="22">
                  <c:v>44</c:v>
                </c:pt>
                <c:pt idx="23">
                  <c:v>44</c:v>
                </c:pt>
                <c:pt idx="24">
                  <c:v>40.4</c:v>
                </c:pt>
                <c:pt idx="25">
                  <c:v>36</c:v>
                </c:pt>
                <c:pt idx="26">
                  <c:v>31.7</c:v>
                </c:pt>
                <c:pt idx="27">
                  <c:v>29.9</c:v>
                </c:pt>
                <c:pt idx="28">
                  <c:v>29</c:v>
                </c:pt>
                <c:pt idx="29">
                  <c:v>28.1</c:v>
                </c:pt>
                <c:pt idx="30">
                  <c:v>26.4</c:v>
                </c:pt>
                <c:pt idx="31">
                  <c:v>24.6</c:v>
                </c:pt>
                <c:pt idx="32">
                  <c:v>23.7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20.2</c:v>
                </c:pt>
                <c:pt idx="37">
                  <c:v>20.2</c:v>
                </c:pt>
                <c:pt idx="38">
                  <c:v>19.3</c:v>
                </c:pt>
                <c:pt idx="39">
                  <c:v>19.3</c:v>
                </c:pt>
                <c:pt idx="40">
                  <c:v>18.5</c:v>
                </c:pt>
                <c:pt idx="41">
                  <c:v>18.5</c:v>
                </c:pt>
                <c:pt idx="42">
                  <c:v>17.600000000000001</c:v>
                </c:pt>
                <c:pt idx="43">
                  <c:v>17.600000000000001</c:v>
                </c:pt>
                <c:pt idx="44">
                  <c:v>16.7</c:v>
                </c:pt>
                <c:pt idx="45">
                  <c:v>16.7</c:v>
                </c:pt>
                <c:pt idx="46">
                  <c:v>16.7</c:v>
                </c:pt>
                <c:pt idx="47">
                  <c:v>15.8</c:v>
                </c:pt>
                <c:pt idx="48">
                  <c:v>15.8</c:v>
                </c:pt>
                <c:pt idx="49">
                  <c:v>15.8</c:v>
                </c:pt>
                <c:pt idx="50">
                  <c:v>15.8</c:v>
                </c:pt>
                <c:pt idx="51">
                  <c:v>14.9</c:v>
                </c:pt>
                <c:pt idx="52">
                  <c:v>14.9</c:v>
                </c:pt>
                <c:pt idx="53">
                  <c:v>14.9</c:v>
                </c:pt>
                <c:pt idx="54">
                  <c:v>14.1</c:v>
                </c:pt>
                <c:pt idx="55">
                  <c:v>14.9</c:v>
                </c:pt>
                <c:pt idx="56">
                  <c:v>14.1</c:v>
                </c:pt>
                <c:pt idx="57">
                  <c:v>14.1</c:v>
                </c:pt>
                <c:pt idx="58">
                  <c:v>14.1</c:v>
                </c:pt>
                <c:pt idx="59">
                  <c:v>13.2</c:v>
                </c:pt>
                <c:pt idx="60">
                  <c:v>13.2</c:v>
                </c:pt>
                <c:pt idx="61">
                  <c:v>13.2</c:v>
                </c:pt>
                <c:pt idx="62">
                  <c:v>13.2</c:v>
                </c:pt>
                <c:pt idx="63">
                  <c:v>12.3</c:v>
                </c:pt>
                <c:pt idx="64">
                  <c:v>12.3</c:v>
                </c:pt>
                <c:pt idx="65">
                  <c:v>12.3</c:v>
                </c:pt>
                <c:pt idx="66">
                  <c:v>12.3</c:v>
                </c:pt>
                <c:pt idx="67">
                  <c:v>11.4</c:v>
                </c:pt>
                <c:pt idx="68">
                  <c:v>11.4</c:v>
                </c:pt>
                <c:pt idx="69">
                  <c:v>11.4</c:v>
                </c:pt>
                <c:pt idx="70">
                  <c:v>11.4</c:v>
                </c:pt>
                <c:pt idx="71">
                  <c:v>11.4</c:v>
                </c:pt>
                <c:pt idx="72">
                  <c:v>10.6</c:v>
                </c:pt>
                <c:pt idx="73">
                  <c:v>10.6</c:v>
                </c:pt>
                <c:pt idx="74">
                  <c:v>10.6</c:v>
                </c:pt>
                <c:pt idx="75">
                  <c:v>10.6</c:v>
                </c:pt>
                <c:pt idx="76">
                  <c:v>9.6999999999999993</c:v>
                </c:pt>
                <c:pt idx="77">
                  <c:v>9.6999999999999993</c:v>
                </c:pt>
                <c:pt idx="78">
                  <c:v>9.6999999999999993</c:v>
                </c:pt>
                <c:pt idx="79">
                  <c:v>9.6999999999999993</c:v>
                </c:pt>
                <c:pt idx="80">
                  <c:v>9.6999999999999993</c:v>
                </c:pt>
                <c:pt idx="81">
                  <c:v>9.6999999999999993</c:v>
                </c:pt>
                <c:pt idx="82">
                  <c:v>8.8000000000000007</c:v>
                </c:pt>
                <c:pt idx="83">
                  <c:v>8.8000000000000007</c:v>
                </c:pt>
                <c:pt idx="84">
                  <c:v>8.8000000000000007</c:v>
                </c:pt>
                <c:pt idx="85">
                  <c:v>8.8000000000000007</c:v>
                </c:pt>
                <c:pt idx="86">
                  <c:v>7.9</c:v>
                </c:pt>
                <c:pt idx="87">
                  <c:v>7.9</c:v>
                </c:pt>
                <c:pt idx="88">
                  <c:v>7.9</c:v>
                </c:pt>
                <c:pt idx="89">
                  <c:v>7.9</c:v>
                </c:pt>
                <c:pt idx="90">
                  <c:v>7.9</c:v>
                </c:pt>
                <c:pt idx="91">
                  <c:v>7.9</c:v>
                </c:pt>
                <c:pt idx="92">
                  <c:v>7.9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7</c:v>
                </c:pt>
                <c:pt idx="99">
                  <c:v>7</c:v>
                </c:pt>
                <c:pt idx="100">
                  <c:v>6.2</c:v>
                </c:pt>
                <c:pt idx="101">
                  <c:v>6.2</c:v>
                </c:pt>
                <c:pt idx="102">
                  <c:v>6.2</c:v>
                </c:pt>
                <c:pt idx="103">
                  <c:v>6.2</c:v>
                </c:pt>
                <c:pt idx="104">
                  <c:v>6.2</c:v>
                </c:pt>
                <c:pt idx="105">
                  <c:v>6.2</c:v>
                </c:pt>
                <c:pt idx="106">
                  <c:v>6.2</c:v>
                </c:pt>
                <c:pt idx="107">
                  <c:v>6.2</c:v>
                </c:pt>
                <c:pt idx="108">
                  <c:v>6.2</c:v>
                </c:pt>
                <c:pt idx="109">
                  <c:v>6.2</c:v>
                </c:pt>
                <c:pt idx="110">
                  <c:v>6.2</c:v>
                </c:pt>
                <c:pt idx="111">
                  <c:v>6.2</c:v>
                </c:pt>
                <c:pt idx="112">
                  <c:v>6.2</c:v>
                </c:pt>
                <c:pt idx="113">
                  <c:v>5.3</c:v>
                </c:pt>
                <c:pt idx="114">
                  <c:v>5.3</c:v>
                </c:pt>
                <c:pt idx="115">
                  <c:v>5.3</c:v>
                </c:pt>
                <c:pt idx="116">
                  <c:v>5.3</c:v>
                </c:pt>
                <c:pt idx="117">
                  <c:v>5.3</c:v>
                </c:pt>
                <c:pt idx="118">
                  <c:v>5.3</c:v>
                </c:pt>
                <c:pt idx="119">
                  <c:v>5.3</c:v>
                </c:pt>
                <c:pt idx="120">
                  <c:v>5.3</c:v>
                </c:pt>
                <c:pt idx="121">
                  <c:v>5.3</c:v>
                </c:pt>
                <c:pt idx="122">
                  <c:v>5.3</c:v>
                </c:pt>
                <c:pt idx="123">
                  <c:v>5.3</c:v>
                </c:pt>
                <c:pt idx="124">
                  <c:v>5.3</c:v>
                </c:pt>
                <c:pt idx="125">
                  <c:v>5.3</c:v>
                </c:pt>
                <c:pt idx="126">
                  <c:v>5.3</c:v>
                </c:pt>
                <c:pt idx="127">
                  <c:v>5.3</c:v>
                </c:pt>
                <c:pt idx="128">
                  <c:v>5.3</c:v>
                </c:pt>
                <c:pt idx="129">
                  <c:v>5.3</c:v>
                </c:pt>
                <c:pt idx="130">
                  <c:v>5.3</c:v>
                </c:pt>
                <c:pt idx="131">
                  <c:v>5.3</c:v>
                </c:pt>
                <c:pt idx="132">
                  <c:v>5.3</c:v>
                </c:pt>
                <c:pt idx="133">
                  <c:v>5.3</c:v>
                </c:pt>
                <c:pt idx="134">
                  <c:v>5.3</c:v>
                </c:pt>
                <c:pt idx="135">
                  <c:v>5.3</c:v>
                </c:pt>
                <c:pt idx="136">
                  <c:v>5.3</c:v>
                </c:pt>
                <c:pt idx="137">
                  <c:v>5.3</c:v>
                </c:pt>
                <c:pt idx="138">
                  <c:v>5.3</c:v>
                </c:pt>
                <c:pt idx="139">
                  <c:v>5.3</c:v>
                </c:pt>
                <c:pt idx="140">
                  <c:v>5.3</c:v>
                </c:pt>
                <c:pt idx="141">
                  <c:v>5.3</c:v>
                </c:pt>
                <c:pt idx="142">
                  <c:v>5.3</c:v>
                </c:pt>
                <c:pt idx="143">
                  <c:v>5.3</c:v>
                </c:pt>
                <c:pt idx="144">
                  <c:v>5.3</c:v>
                </c:pt>
                <c:pt idx="145">
                  <c:v>5.3</c:v>
                </c:pt>
                <c:pt idx="146">
                  <c:v>5.3</c:v>
                </c:pt>
                <c:pt idx="147">
                  <c:v>5.3</c:v>
                </c:pt>
                <c:pt idx="148">
                  <c:v>5.3</c:v>
                </c:pt>
                <c:pt idx="149">
                  <c:v>5.3</c:v>
                </c:pt>
                <c:pt idx="150">
                  <c:v>5.3</c:v>
                </c:pt>
                <c:pt idx="151">
                  <c:v>5.3</c:v>
                </c:pt>
                <c:pt idx="152">
                  <c:v>5.3</c:v>
                </c:pt>
                <c:pt idx="153">
                  <c:v>5.3</c:v>
                </c:pt>
                <c:pt idx="154">
                  <c:v>5.3</c:v>
                </c:pt>
                <c:pt idx="155">
                  <c:v>5.3</c:v>
                </c:pt>
                <c:pt idx="156">
                  <c:v>5.3</c:v>
                </c:pt>
                <c:pt idx="157">
                  <c:v>5.3</c:v>
                </c:pt>
                <c:pt idx="158">
                  <c:v>5.3</c:v>
                </c:pt>
                <c:pt idx="159">
                  <c:v>5.3</c:v>
                </c:pt>
                <c:pt idx="160">
                  <c:v>5.3</c:v>
                </c:pt>
                <c:pt idx="161">
                  <c:v>5.3</c:v>
                </c:pt>
                <c:pt idx="162">
                  <c:v>5.3</c:v>
                </c:pt>
                <c:pt idx="163">
                  <c:v>5.3</c:v>
                </c:pt>
                <c:pt idx="164">
                  <c:v>5.3</c:v>
                </c:pt>
                <c:pt idx="165">
                  <c:v>5.3</c:v>
                </c:pt>
                <c:pt idx="166">
                  <c:v>5.3</c:v>
                </c:pt>
                <c:pt idx="167">
                  <c:v>5.3</c:v>
                </c:pt>
                <c:pt idx="168">
                  <c:v>5.3</c:v>
                </c:pt>
                <c:pt idx="169">
                  <c:v>5.3</c:v>
                </c:pt>
                <c:pt idx="170">
                  <c:v>5.3</c:v>
                </c:pt>
                <c:pt idx="171">
                  <c:v>5.3</c:v>
                </c:pt>
                <c:pt idx="172">
                  <c:v>5.3</c:v>
                </c:pt>
                <c:pt idx="173">
                  <c:v>5.3</c:v>
                </c:pt>
                <c:pt idx="174">
                  <c:v>5.3</c:v>
                </c:pt>
                <c:pt idx="175">
                  <c:v>5.3</c:v>
                </c:pt>
                <c:pt idx="176">
                  <c:v>5.3</c:v>
                </c:pt>
                <c:pt idx="177">
                  <c:v>5.3</c:v>
                </c:pt>
                <c:pt idx="178">
                  <c:v>5.3</c:v>
                </c:pt>
                <c:pt idx="179">
                  <c:v>5.3</c:v>
                </c:pt>
                <c:pt idx="180">
                  <c:v>5.3</c:v>
                </c:pt>
                <c:pt idx="181">
                  <c:v>5.3</c:v>
                </c:pt>
                <c:pt idx="182">
                  <c:v>5.3</c:v>
                </c:pt>
                <c:pt idx="183">
                  <c:v>5.3</c:v>
                </c:pt>
                <c:pt idx="184">
                  <c:v>5.3</c:v>
                </c:pt>
                <c:pt idx="185">
                  <c:v>5.3</c:v>
                </c:pt>
                <c:pt idx="186">
                  <c:v>4.4000000000000004</c:v>
                </c:pt>
                <c:pt idx="187">
                  <c:v>5.3</c:v>
                </c:pt>
                <c:pt idx="188">
                  <c:v>5.3</c:v>
                </c:pt>
                <c:pt idx="189">
                  <c:v>4.4000000000000004</c:v>
                </c:pt>
                <c:pt idx="190">
                  <c:v>5.3</c:v>
                </c:pt>
                <c:pt idx="191">
                  <c:v>5.3</c:v>
                </c:pt>
                <c:pt idx="192">
                  <c:v>5.3</c:v>
                </c:pt>
                <c:pt idx="193">
                  <c:v>5.3</c:v>
                </c:pt>
                <c:pt idx="194">
                  <c:v>5.3</c:v>
                </c:pt>
                <c:pt idx="195">
                  <c:v>5.3</c:v>
                </c:pt>
                <c:pt idx="196">
                  <c:v>5.3</c:v>
                </c:pt>
                <c:pt idx="197">
                  <c:v>5.3</c:v>
                </c:pt>
                <c:pt idx="198">
                  <c:v>5.3</c:v>
                </c:pt>
                <c:pt idx="199">
                  <c:v>5.3</c:v>
                </c:pt>
                <c:pt idx="200">
                  <c:v>5.3</c:v>
                </c:pt>
                <c:pt idx="201">
                  <c:v>5.3</c:v>
                </c:pt>
                <c:pt idx="202">
                  <c:v>5.3</c:v>
                </c:pt>
                <c:pt idx="203">
                  <c:v>5.3</c:v>
                </c:pt>
                <c:pt idx="204">
                  <c:v>5.3</c:v>
                </c:pt>
                <c:pt idx="205">
                  <c:v>5.3</c:v>
                </c:pt>
                <c:pt idx="206">
                  <c:v>5.3</c:v>
                </c:pt>
                <c:pt idx="207">
                  <c:v>5.3</c:v>
                </c:pt>
                <c:pt idx="208">
                  <c:v>5.3</c:v>
                </c:pt>
                <c:pt idx="209">
                  <c:v>5.3</c:v>
                </c:pt>
                <c:pt idx="210">
                  <c:v>5.3</c:v>
                </c:pt>
                <c:pt idx="211">
                  <c:v>5.3</c:v>
                </c:pt>
                <c:pt idx="212">
                  <c:v>5.3</c:v>
                </c:pt>
                <c:pt idx="213">
                  <c:v>5.3</c:v>
                </c:pt>
                <c:pt idx="214">
                  <c:v>5.3</c:v>
                </c:pt>
                <c:pt idx="215">
                  <c:v>5.3</c:v>
                </c:pt>
                <c:pt idx="216">
                  <c:v>5.3</c:v>
                </c:pt>
                <c:pt idx="217">
                  <c:v>5.3</c:v>
                </c:pt>
                <c:pt idx="218">
                  <c:v>5.3</c:v>
                </c:pt>
                <c:pt idx="219">
                  <c:v>5.3</c:v>
                </c:pt>
                <c:pt idx="220">
                  <c:v>5.3</c:v>
                </c:pt>
                <c:pt idx="221">
                  <c:v>5.3</c:v>
                </c:pt>
                <c:pt idx="222">
                  <c:v>5.3</c:v>
                </c:pt>
                <c:pt idx="223">
                  <c:v>5.3</c:v>
                </c:pt>
                <c:pt idx="224">
                  <c:v>5.3</c:v>
                </c:pt>
                <c:pt idx="225">
                  <c:v>5.3</c:v>
                </c:pt>
                <c:pt idx="226">
                  <c:v>5.3</c:v>
                </c:pt>
                <c:pt idx="227">
                  <c:v>5.3</c:v>
                </c:pt>
                <c:pt idx="228">
                  <c:v>5.3</c:v>
                </c:pt>
                <c:pt idx="229">
                  <c:v>5.3</c:v>
                </c:pt>
                <c:pt idx="230">
                  <c:v>5.3</c:v>
                </c:pt>
                <c:pt idx="231">
                  <c:v>5.3</c:v>
                </c:pt>
                <c:pt idx="232">
                  <c:v>5.3</c:v>
                </c:pt>
                <c:pt idx="233">
                  <c:v>5.3</c:v>
                </c:pt>
                <c:pt idx="234">
                  <c:v>5.3</c:v>
                </c:pt>
                <c:pt idx="235">
                  <c:v>5.3</c:v>
                </c:pt>
                <c:pt idx="236">
                  <c:v>5.3</c:v>
                </c:pt>
                <c:pt idx="237">
                  <c:v>5.3</c:v>
                </c:pt>
                <c:pt idx="238">
                  <c:v>5.3</c:v>
                </c:pt>
                <c:pt idx="239">
                  <c:v>5.3</c:v>
                </c:pt>
                <c:pt idx="240">
                  <c:v>5.3</c:v>
                </c:pt>
                <c:pt idx="241">
                  <c:v>5.3</c:v>
                </c:pt>
                <c:pt idx="242">
                  <c:v>5.3</c:v>
                </c:pt>
                <c:pt idx="243">
                  <c:v>5.3</c:v>
                </c:pt>
                <c:pt idx="244">
                  <c:v>5.3</c:v>
                </c:pt>
                <c:pt idx="245">
                  <c:v>5.3</c:v>
                </c:pt>
                <c:pt idx="246">
                  <c:v>5.3</c:v>
                </c:pt>
                <c:pt idx="247">
                  <c:v>5.3</c:v>
                </c:pt>
                <c:pt idx="248">
                  <c:v>5.3</c:v>
                </c:pt>
                <c:pt idx="249">
                  <c:v>6.2</c:v>
                </c:pt>
                <c:pt idx="250">
                  <c:v>6.2</c:v>
                </c:pt>
                <c:pt idx="251">
                  <c:v>6.2</c:v>
                </c:pt>
                <c:pt idx="252">
                  <c:v>6.2</c:v>
                </c:pt>
                <c:pt idx="253">
                  <c:v>6.2</c:v>
                </c:pt>
                <c:pt idx="254">
                  <c:v>6.2</c:v>
                </c:pt>
                <c:pt idx="255">
                  <c:v>6.2</c:v>
                </c:pt>
                <c:pt idx="256">
                  <c:v>6.2</c:v>
                </c:pt>
                <c:pt idx="257">
                  <c:v>6.2</c:v>
                </c:pt>
                <c:pt idx="258">
                  <c:v>6.2</c:v>
                </c:pt>
                <c:pt idx="259">
                  <c:v>6.2</c:v>
                </c:pt>
                <c:pt idx="260">
                  <c:v>6.2</c:v>
                </c:pt>
                <c:pt idx="261">
                  <c:v>6.2</c:v>
                </c:pt>
                <c:pt idx="262">
                  <c:v>6.2</c:v>
                </c:pt>
                <c:pt idx="263">
                  <c:v>7</c:v>
                </c:pt>
                <c:pt idx="264">
                  <c:v>7</c:v>
                </c:pt>
                <c:pt idx="265">
                  <c:v>7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7</c:v>
                </c:pt>
                <c:pt idx="270">
                  <c:v>7</c:v>
                </c:pt>
                <c:pt idx="271">
                  <c:v>7.9</c:v>
                </c:pt>
                <c:pt idx="272">
                  <c:v>7.9</c:v>
                </c:pt>
                <c:pt idx="273">
                  <c:v>7.9</c:v>
                </c:pt>
                <c:pt idx="274">
                  <c:v>7.9</c:v>
                </c:pt>
                <c:pt idx="275">
                  <c:v>7.9</c:v>
                </c:pt>
                <c:pt idx="276">
                  <c:v>7.9</c:v>
                </c:pt>
                <c:pt idx="277">
                  <c:v>8.8000000000000007</c:v>
                </c:pt>
                <c:pt idx="278">
                  <c:v>8.8000000000000007</c:v>
                </c:pt>
                <c:pt idx="279">
                  <c:v>8.8000000000000007</c:v>
                </c:pt>
                <c:pt idx="280">
                  <c:v>8.8000000000000007</c:v>
                </c:pt>
                <c:pt idx="281">
                  <c:v>9.6999999999999993</c:v>
                </c:pt>
                <c:pt idx="282">
                  <c:v>9.6999999999999993</c:v>
                </c:pt>
                <c:pt idx="283">
                  <c:v>9.6999999999999993</c:v>
                </c:pt>
                <c:pt idx="284">
                  <c:v>10.6</c:v>
                </c:pt>
                <c:pt idx="285">
                  <c:v>10.6</c:v>
                </c:pt>
                <c:pt idx="286">
                  <c:v>10.6</c:v>
                </c:pt>
                <c:pt idx="287">
                  <c:v>11.4</c:v>
                </c:pt>
                <c:pt idx="288">
                  <c:v>11.4</c:v>
                </c:pt>
                <c:pt idx="289">
                  <c:v>11.4</c:v>
                </c:pt>
                <c:pt idx="290">
                  <c:v>12.3</c:v>
                </c:pt>
                <c:pt idx="291">
                  <c:v>12.3</c:v>
                </c:pt>
                <c:pt idx="292">
                  <c:v>13.2</c:v>
                </c:pt>
                <c:pt idx="293">
                  <c:v>13.2</c:v>
                </c:pt>
                <c:pt idx="294">
                  <c:v>14.1</c:v>
                </c:pt>
                <c:pt idx="295">
                  <c:v>14.1</c:v>
                </c:pt>
                <c:pt idx="296">
                  <c:v>14.9</c:v>
                </c:pt>
                <c:pt idx="297">
                  <c:v>14.9</c:v>
                </c:pt>
                <c:pt idx="298">
                  <c:v>15.8</c:v>
                </c:pt>
                <c:pt idx="299">
                  <c:v>16.7</c:v>
                </c:pt>
                <c:pt idx="300">
                  <c:v>16.7</c:v>
                </c:pt>
                <c:pt idx="301">
                  <c:v>17.600000000000001</c:v>
                </c:pt>
                <c:pt idx="302">
                  <c:v>17.600000000000001</c:v>
                </c:pt>
                <c:pt idx="303">
                  <c:v>18.5</c:v>
                </c:pt>
                <c:pt idx="304">
                  <c:v>19.3</c:v>
                </c:pt>
                <c:pt idx="305">
                  <c:v>19.3</c:v>
                </c:pt>
                <c:pt idx="306">
                  <c:v>20.2</c:v>
                </c:pt>
                <c:pt idx="307">
                  <c:v>20.2</c:v>
                </c:pt>
                <c:pt idx="308">
                  <c:v>21.1</c:v>
                </c:pt>
                <c:pt idx="309">
                  <c:v>22</c:v>
                </c:pt>
                <c:pt idx="310">
                  <c:v>22</c:v>
                </c:pt>
                <c:pt idx="311">
                  <c:v>22.9</c:v>
                </c:pt>
                <c:pt idx="312">
                  <c:v>22.9</c:v>
                </c:pt>
                <c:pt idx="313">
                  <c:v>22.9</c:v>
                </c:pt>
                <c:pt idx="314">
                  <c:v>23.7</c:v>
                </c:pt>
                <c:pt idx="315">
                  <c:v>23.7</c:v>
                </c:pt>
                <c:pt idx="316">
                  <c:v>23.7</c:v>
                </c:pt>
                <c:pt idx="317">
                  <c:v>24.6</c:v>
                </c:pt>
                <c:pt idx="318">
                  <c:v>23.7</c:v>
                </c:pt>
                <c:pt idx="319">
                  <c:v>25.5</c:v>
                </c:pt>
                <c:pt idx="320">
                  <c:v>25.5</c:v>
                </c:pt>
                <c:pt idx="321">
                  <c:v>25.5</c:v>
                </c:pt>
                <c:pt idx="322">
                  <c:v>25.5</c:v>
                </c:pt>
                <c:pt idx="323">
                  <c:v>27.3</c:v>
                </c:pt>
                <c:pt idx="324">
                  <c:v>27.3</c:v>
                </c:pt>
                <c:pt idx="325">
                  <c:v>29</c:v>
                </c:pt>
                <c:pt idx="326">
                  <c:v>29.9</c:v>
                </c:pt>
                <c:pt idx="327">
                  <c:v>29</c:v>
                </c:pt>
                <c:pt idx="328">
                  <c:v>31.7</c:v>
                </c:pt>
                <c:pt idx="329">
                  <c:v>31.7</c:v>
                </c:pt>
                <c:pt idx="330">
                  <c:v>31.7</c:v>
                </c:pt>
                <c:pt idx="331">
                  <c:v>32.5</c:v>
                </c:pt>
                <c:pt idx="332">
                  <c:v>34.299999999999997</c:v>
                </c:pt>
                <c:pt idx="333">
                  <c:v>35.200000000000003</c:v>
                </c:pt>
                <c:pt idx="334">
                  <c:v>37.799999999999997</c:v>
                </c:pt>
                <c:pt idx="335">
                  <c:v>37.799999999999997</c:v>
                </c:pt>
                <c:pt idx="336">
                  <c:v>39.6</c:v>
                </c:pt>
                <c:pt idx="337">
                  <c:v>40.4</c:v>
                </c:pt>
                <c:pt idx="338">
                  <c:v>41.3</c:v>
                </c:pt>
                <c:pt idx="339">
                  <c:v>44</c:v>
                </c:pt>
                <c:pt idx="340">
                  <c:v>44.8</c:v>
                </c:pt>
                <c:pt idx="341">
                  <c:v>50.1</c:v>
                </c:pt>
                <c:pt idx="342">
                  <c:v>51.9</c:v>
                </c:pt>
                <c:pt idx="343">
                  <c:v>54.5</c:v>
                </c:pt>
                <c:pt idx="344">
                  <c:v>62.4</c:v>
                </c:pt>
                <c:pt idx="345">
                  <c:v>68.599999999999994</c:v>
                </c:pt>
                <c:pt idx="346">
                  <c:v>72.099999999999994</c:v>
                </c:pt>
                <c:pt idx="347">
                  <c:v>74.7</c:v>
                </c:pt>
                <c:pt idx="348">
                  <c:v>77.400000000000006</c:v>
                </c:pt>
                <c:pt idx="349">
                  <c:v>97.6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1.3</c:v>
                </c:pt>
                <c:pt idx="21">
                  <c:v>2.4</c:v>
                </c:pt>
                <c:pt idx="22">
                  <c:v>2.4</c:v>
                </c:pt>
                <c:pt idx="23">
                  <c:v>2.5</c:v>
                </c:pt>
                <c:pt idx="24">
                  <c:v>3.8</c:v>
                </c:pt>
                <c:pt idx="25">
                  <c:v>4.5999999999999996</c:v>
                </c:pt>
                <c:pt idx="26">
                  <c:v>5.6</c:v>
                </c:pt>
                <c:pt idx="27">
                  <c:v>6.4</c:v>
                </c:pt>
                <c:pt idx="28">
                  <c:v>7.5</c:v>
                </c:pt>
                <c:pt idx="29">
                  <c:v>8</c:v>
                </c:pt>
                <c:pt idx="30">
                  <c:v>9.5</c:v>
                </c:pt>
                <c:pt idx="31">
                  <c:v>10.199999999999999</c:v>
                </c:pt>
                <c:pt idx="32">
                  <c:v>10.9</c:v>
                </c:pt>
                <c:pt idx="33">
                  <c:v>12.2</c:v>
                </c:pt>
                <c:pt idx="34">
                  <c:v>12.9</c:v>
                </c:pt>
                <c:pt idx="35">
                  <c:v>13.7</c:v>
                </c:pt>
                <c:pt idx="36">
                  <c:v>14.9</c:v>
                </c:pt>
                <c:pt idx="37">
                  <c:v>15.8</c:v>
                </c:pt>
                <c:pt idx="38">
                  <c:v>16.8</c:v>
                </c:pt>
                <c:pt idx="39">
                  <c:v>17.5</c:v>
                </c:pt>
                <c:pt idx="40">
                  <c:v>18.8</c:v>
                </c:pt>
                <c:pt idx="41">
                  <c:v>19.3</c:v>
                </c:pt>
                <c:pt idx="42">
                  <c:v>20.6</c:v>
                </c:pt>
                <c:pt idx="43">
                  <c:v>21.5</c:v>
                </c:pt>
                <c:pt idx="44">
                  <c:v>22.6</c:v>
                </c:pt>
                <c:pt idx="45">
                  <c:v>23.1</c:v>
                </c:pt>
                <c:pt idx="46">
                  <c:v>24.4</c:v>
                </c:pt>
                <c:pt idx="47">
                  <c:v>25.3</c:v>
                </c:pt>
                <c:pt idx="48">
                  <c:v>26.4</c:v>
                </c:pt>
                <c:pt idx="49">
                  <c:v>27.3</c:v>
                </c:pt>
                <c:pt idx="50">
                  <c:v>28.4</c:v>
                </c:pt>
                <c:pt idx="51">
                  <c:v>29.1</c:v>
                </c:pt>
                <c:pt idx="52">
                  <c:v>30.4</c:v>
                </c:pt>
                <c:pt idx="53">
                  <c:v>30.8</c:v>
                </c:pt>
                <c:pt idx="54">
                  <c:v>32.4</c:v>
                </c:pt>
                <c:pt idx="55">
                  <c:v>32.200000000000003</c:v>
                </c:pt>
                <c:pt idx="56">
                  <c:v>34.200000000000003</c:v>
                </c:pt>
                <c:pt idx="57">
                  <c:v>34.799999999999997</c:v>
                </c:pt>
                <c:pt idx="58">
                  <c:v>35.700000000000003</c:v>
                </c:pt>
                <c:pt idx="59">
                  <c:v>36.799999999999997</c:v>
                </c:pt>
                <c:pt idx="60">
                  <c:v>37.9</c:v>
                </c:pt>
                <c:pt idx="61">
                  <c:v>38.6</c:v>
                </c:pt>
                <c:pt idx="62">
                  <c:v>39.5</c:v>
                </c:pt>
                <c:pt idx="63">
                  <c:v>41</c:v>
                </c:pt>
                <c:pt idx="64">
                  <c:v>41.3</c:v>
                </c:pt>
                <c:pt idx="65">
                  <c:v>42.6</c:v>
                </c:pt>
                <c:pt idx="66">
                  <c:v>43.5</c:v>
                </c:pt>
                <c:pt idx="67">
                  <c:v>44.4</c:v>
                </c:pt>
                <c:pt idx="68">
                  <c:v>45.5</c:v>
                </c:pt>
                <c:pt idx="69">
                  <c:v>46.4</c:v>
                </c:pt>
                <c:pt idx="70">
                  <c:v>47</c:v>
                </c:pt>
                <c:pt idx="71">
                  <c:v>48.3</c:v>
                </c:pt>
                <c:pt idx="72">
                  <c:v>49.4</c:v>
                </c:pt>
                <c:pt idx="73">
                  <c:v>50.1</c:v>
                </c:pt>
                <c:pt idx="74">
                  <c:v>50.8</c:v>
                </c:pt>
                <c:pt idx="75">
                  <c:v>52.1</c:v>
                </c:pt>
                <c:pt idx="76">
                  <c:v>52.8</c:v>
                </c:pt>
                <c:pt idx="77">
                  <c:v>54.1</c:v>
                </c:pt>
                <c:pt idx="78">
                  <c:v>54.3</c:v>
                </c:pt>
                <c:pt idx="79">
                  <c:v>55.5</c:v>
                </c:pt>
                <c:pt idx="80">
                  <c:v>56.6</c:v>
                </c:pt>
                <c:pt idx="81">
                  <c:v>57.4</c:v>
                </c:pt>
                <c:pt idx="82">
                  <c:v>58.3</c:v>
                </c:pt>
                <c:pt idx="83">
                  <c:v>59.4</c:v>
                </c:pt>
                <c:pt idx="84">
                  <c:v>60.3</c:v>
                </c:pt>
                <c:pt idx="85">
                  <c:v>60.8</c:v>
                </c:pt>
                <c:pt idx="86">
                  <c:v>62.1</c:v>
                </c:pt>
                <c:pt idx="87">
                  <c:v>62.7</c:v>
                </c:pt>
                <c:pt idx="88">
                  <c:v>63.7</c:v>
                </c:pt>
                <c:pt idx="89">
                  <c:v>64.8</c:v>
                </c:pt>
                <c:pt idx="90">
                  <c:v>65.599999999999994</c:v>
                </c:pt>
                <c:pt idx="91">
                  <c:v>66.8</c:v>
                </c:pt>
                <c:pt idx="92">
                  <c:v>67.400000000000006</c:v>
                </c:pt>
                <c:pt idx="93">
                  <c:v>68.7</c:v>
                </c:pt>
                <c:pt idx="94">
                  <c:v>69.400000000000006</c:v>
                </c:pt>
                <c:pt idx="95">
                  <c:v>70.7</c:v>
                </c:pt>
                <c:pt idx="96">
                  <c:v>71.400000000000006</c:v>
                </c:pt>
                <c:pt idx="97">
                  <c:v>72.5</c:v>
                </c:pt>
                <c:pt idx="98">
                  <c:v>73.599999999999994</c:v>
                </c:pt>
                <c:pt idx="99">
                  <c:v>74.099999999999994</c:v>
                </c:pt>
                <c:pt idx="100">
                  <c:v>75.2</c:v>
                </c:pt>
                <c:pt idx="101">
                  <c:v>76.099999999999994</c:v>
                </c:pt>
                <c:pt idx="102">
                  <c:v>77</c:v>
                </c:pt>
                <c:pt idx="103">
                  <c:v>78.3</c:v>
                </c:pt>
                <c:pt idx="104">
                  <c:v>79</c:v>
                </c:pt>
                <c:pt idx="105">
                  <c:v>80</c:v>
                </c:pt>
                <c:pt idx="106">
                  <c:v>80.900000000000006</c:v>
                </c:pt>
                <c:pt idx="107">
                  <c:v>82.1</c:v>
                </c:pt>
                <c:pt idx="108">
                  <c:v>83.2</c:v>
                </c:pt>
                <c:pt idx="109">
                  <c:v>83.4</c:v>
                </c:pt>
                <c:pt idx="110">
                  <c:v>85.2</c:v>
                </c:pt>
                <c:pt idx="111">
                  <c:v>85.6</c:v>
                </c:pt>
                <c:pt idx="112">
                  <c:v>86.9</c:v>
                </c:pt>
                <c:pt idx="113">
                  <c:v>87.8</c:v>
                </c:pt>
                <c:pt idx="114">
                  <c:v>88.7</c:v>
                </c:pt>
                <c:pt idx="115">
                  <c:v>89.4</c:v>
                </c:pt>
                <c:pt idx="116">
                  <c:v>90.7</c:v>
                </c:pt>
                <c:pt idx="117">
                  <c:v>91.4</c:v>
                </c:pt>
                <c:pt idx="118">
                  <c:v>92.2</c:v>
                </c:pt>
                <c:pt idx="119">
                  <c:v>93.4</c:v>
                </c:pt>
                <c:pt idx="120">
                  <c:v>94</c:v>
                </c:pt>
                <c:pt idx="121">
                  <c:v>95.4</c:v>
                </c:pt>
                <c:pt idx="122">
                  <c:v>95.4</c:v>
                </c:pt>
                <c:pt idx="123">
                  <c:v>97.1</c:v>
                </c:pt>
                <c:pt idx="124">
                  <c:v>98</c:v>
                </c:pt>
                <c:pt idx="125">
                  <c:v>99.1</c:v>
                </c:pt>
                <c:pt idx="126">
                  <c:v>100</c:v>
                </c:pt>
                <c:pt idx="127">
                  <c:v>100.5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104.4</c:v>
                </c:pt>
                <c:pt idx="132">
                  <c:v>105.4</c:v>
                </c:pt>
                <c:pt idx="133">
                  <c:v>106.5</c:v>
                </c:pt>
                <c:pt idx="134">
                  <c:v>107.1</c:v>
                </c:pt>
                <c:pt idx="135">
                  <c:v>108.4</c:v>
                </c:pt>
                <c:pt idx="136">
                  <c:v>109.1</c:v>
                </c:pt>
                <c:pt idx="137">
                  <c:v>110.4</c:v>
                </c:pt>
                <c:pt idx="138">
                  <c:v>110.9</c:v>
                </c:pt>
                <c:pt idx="139">
                  <c:v>112</c:v>
                </c:pt>
                <c:pt idx="140">
                  <c:v>112.7</c:v>
                </c:pt>
                <c:pt idx="141">
                  <c:v>113.8</c:v>
                </c:pt>
                <c:pt idx="142">
                  <c:v>114.6</c:v>
                </c:pt>
                <c:pt idx="143">
                  <c:v>115.6</c:v>
                </c:pt>
                <c:pt idx="144">
                  <c:v>116.7</c:v>
                </c:pt>
                <c:pt idx="145">
                  <c:v>117.5</c:v>
                </c:pt>
                <c:pt idx="146">
                  <c:v>118.4</c:v>
                </c:pt>
                <c:pt idx="147">
                  <c:v>119.5</c:v>
                </c:pt>
                <c:pt idx="148">
                  <c:v>120</c:v>
                </c:pt>
                <c:pt idx="149">
                  <c:v>121.5</c:v>
                </c:pt>
                <c:pt idx="150">
                  <c:v>122</c:v>
                </c:pt>
                <c:pt idx="151">
                  <c:v>122.9</c:v>
                </c:pt>
                <c:pt idx="152">
                  <c:v>123.8</c:v>
                </c:pt>
                <c:pt idx="153">
                  <c:v>124.9</c:v>
                </c:pt>
                <c:pt idx="154">
                  <c:v>125.7</c:v>
                </c:pt>
                <c:pt idx="155">
                  <c:v>126.8</c:v>
                </c:pt>
                <c:pt idx="156">
                  <c:v>127.9</c:v>
                </c:pt>
                <c:pt idx="157">
                  <c:v>128.6</c:v>
                </c:pt>
                <c:pt idx="158">
                  <c:v>130</c:v>
                </c:pt>
                <c:pt idx="159">
                  <c:v>130.6</c:v>
                </c:pt>
                <c:pt idx="160">
                  <c:v>131.5</c:v>
                </c:pt>
                <c:pt idx="161">
                  <c:v>132.6</c:v>
                </c:pt>
                <c:pt idx="162">
                  <c:v>133.1</c:v>
                </c:pt>
                <c:pt idx="163">
                  <c:v>134.4</c:v>
                </c:pt>
                <c:pt idx="164">
                  <c:v>135.1</c:v>
                </c:pt>
                <c:pt idx="165">
                  <c:v>136.19999999999999</c:v>
                </c:pt>
                <c:pt idx="166">
                  <c:v>137.1</c:v>
                </c:pt>
                <c:pt idx="167">
                  <c:v>137.9</c:v>
                </c:pt>
                <c:pt idx="168">
                  <c:v>139.69999999999999</c:v>
                </c:pt>
                <c:pt idx="169">
                  <c:v>139.5</c:v>
                </c:pt>
                <c:pt idx="170">
                  <c:v>141.30000000000001</c:v>
                </c:pt>
                <c:pt idx="171">
                  <c:v>141.69999999999999</c:v>
                </c:pt>
                <c:pt idx="172">
                  <c:v>143.1</c:v>
                </c:pt>
                <c:pt idx="173">
                  <c:v>144.1</c:v>
                </c:pt>
                <c:pt idx="174">
                  <c:v>144.80000000000001</c:v>
                </c:pt>
                <c:pt idx="175">
                  <c:v>145.9</c:v>
                </c:pt>
                <c:pt idx="176">
                  <c:v>147</c:v>
                </c:pt>
                <c:pt idx="177">
                  <c:v>147.69999999999999</c:v>
                </c:pt>
                <c:pt idx="178">
                  <c:v>149.19999999999999</c:v>
                </c:pt>
                <c:pt idx="179">
                  <c:v>149.19999999999999</c:v>
                </c:pt>
                <c:pt idx="180">
                  <c:v>151</c:v>
                </c:pt>
                <c:pt idx="181">
                  <c:v>151.30000000000001</c:v>
                </c:pt>
                <c:pt idx="182">
                  <c:v>153</c:v>
                </c:pt>
                <c:pt idx="183">
                  <c:v>153</c:v>
                </c:pt>
                <c:pt idx="184">
                  <c:v>152.80000000000001</c:v>
                </c:pt>
                <c:pt idx="185">
                  <c:v>151.30000000000001</c:v>
                </c:pt>
                <c:pt idx="186">
                  <c:v>150.30000000000001</c:v>
                </c:pt>
                <c:pt idx="187">
                  <c:v>149.9</c:v>
                </c:pt>
                <c:pt idx="188">
                  <c:v>149</c:v>
                </c:pt>
                <c:pt idx="189">
                  <c:v>148.1</c:v>
                </c:pt>
                <c:pt idx="190">
                  <c:v>146.6</c:v>
                </c:pt>
                <c:pt idx="191">
                  <c:v>146.19999999999999</c:v>
                </c:pt>
                <c:pt idx="192">
                  <c:v>145.19999999999999</c:v>
                </c:pt>
                <c:pt idx="193">
                  <c:v>144.4</c:v>
                </c:pt>
                <c:pt idx="194">
                  <c:v>143.1</c:v>
                </c:pt>
                <c:pt idx="195">
                  <c:v>142.4</c:v>
                </c:pt>
                <c:pt idx="196">
                  <c:v>141.30000000000001</c:v>
                </c:pt>
                <c:pt idx="197">
                  <c:v>140.1</c:v>
                </c:pt>
                <c:pt idx="198">
                  <c:v>139.9</c:v>
                </c:pt>
                <c:pt idx="199">
                  <c:v>138.19999999999999</c:v>
                </c:pt>
                <c:pt idx="200">
                  <c:v>137.9</c:v>
                </c:pt>
                <c:pt idx="201">
                  <c:v>136.6</c:v>
                </c:pt>
                <c:pt idx="202">
                  <c:v>135.9</c:v>
                </c:pt>
                <c:pt idx="203">
                  <c:v>134.80000000000001</c:v>
                </c:pt>
                <c:pt idx="204">
                  <c:v>134</c:v>
                </c:pt>
                <c:pt idx="205">
                  <c:v>133.1</c:v>
                </c:pt>
                <c:pt idx="206">
                  <c:v>132</c:v>
                </c:pt>
                <c:pt idx="207">
                  <c:v>131.5</c:v>
                </c:pt>
                <c:pt idx="208">
                  <c:v>130</c:v>
                </c:pt>
                <c:pt idx="209">
                  <c:v>129.30000000000001</c:v>
                </c:pt>
                <c:pt idx="210">
                  <c:v>128.6</c:v>
                </c:pt>
                <c:pt idx="211">
                  <c:v>127.7</c:v>
                </c:pt>
                <c:pt idx="212">
                  <c:v>126.4</c:v>
                </c:pt>
                <c:pt idx="213">
                  <c:v>125.7</c:v>
                </c:pt>
                <c:pt idx="214">
                  <c:v>124.8</c:v>
                </c:pt>
                <c:pt idx="215">
                  <c:v>124</c:v>
                </c:pt>
                <c:pt idx="216">
                  <c:v>122.8</c:v>
                </c:pt>
                <c:pt idx="217">
                  <c:v>122.2</c:v>
                </c:pt>
                <c:pt idx="218">
                  <c:v>121.5</c:v>
                </c:pt>
                <c:pt idx="219">
                  <c:v>119.8</c:v>
                </c:pt>
                <c:pt idx="220">
                  <c:v>119.8</c:v>
                </c:pt>
                <c:pt idx="221">
                  <c:v>118</c:v>
                </c:pt>
                <c:pt idx="222">
                  <c:v>117.8</c:v>
                </c:pt>
                <c:pt idx="223">
                  <c:v>116.4</c:v>
                </c:pt>
                <c:pt idx="224">
                  <c:v>116</c:v>
                </c:pt>
                <c:pt idx="225">
                  <c:v>114.7</c:v>
                </c:pt>
                <c:pt idx="226">
                  <c:v>114.2</c:v>
                </c:pt>
                <c:pt idx="227">
                  <c:v>112.7</c:v>
                </c:pt>
                <c:pt idx="228">
                  <c:v>112.2</c:v>
                </c:pt>
                <c:pt idx="229">
                  <c:v>111.1</c:v>
                </c:pt>
                <c:pt idx="230">
                  <c:v>110.4</c:v>
                </c:pt>
                <c:pt idx="231">
                  <c:v>109.3</c:v>
                </c:pt>
                <c:pt idx="232">
                  <c:v>108.9</c:v>
                </c:pt>
                <c:pt idx="233">
                  <c:v>107.5</c:v>
                </c:pt>
                <c:pt idx="234">
                  <c:v>107.3</c:v>
                </c:pt>
                <c:pt idx="235">
                  <c:v>105.4</c:v>
                </c:pt>
                <c:pt idx="236">
                  <c:v>105.1</c:v>
                </c:pt>
                <c:pt idx="237">
                  <c:v>104</c:v>
                </c:pt>
                <c:pt idx="238">
                  <c:v>103.3</c:v>
                </c:pt>
                <c:pt idx="239">
                  <c:v>102.4</c:v>
                </c:pt>
                <c:pt idx="240">
                  <c:v>101.4</c:v>
                </c:pt>
                <c:pt idx="241">
                  <c:v>100.4</c:v>
                </c:pt>
                <c:pt idx="242">
                  <c:v>99.8</c:v>
                </c:pt>
                <c:pt idx="243">
                  <c:v>98.3</c:v>
                </c:pt>
                <c:pt idx="244">
                  <c:v>98.2</c:v>
                </c:pt>
                <c:pt idx="245">
                  <c:v>96.5</c:v>
                </c:pt>
                <c:pt idx="246">
                  <c:v>96.2</c:v>
                </c:pt>
                <c:pt idx="247">
                  <c:v>95.1</c:v>
                </c:pt>
                <c:pt idx="248">
                  <c:v>94.2</c:v>
                </c:pt>
                <c:pt idx="249">
                  <c:v>93.2</c:v>
                </c:pt>
                <c:pt idx="250">
                  <c:v>92.5</c:v>
                </c:pt>
                <c:pt idx="251">
                  <c:v>91.4</c:v>
                </c:pt>
                <c:pt idx="252">
                  <c:v>90.7</c:v>
                </c:pt>
                <c:pt idx="253">
                  <c:v>90</c:v>
                </c:pt>
                <c:pt idx="254">
                  <c:v>88.7</c:v>
                </c:pt>
                <c:pt idx="255">
                  <c:v>88.5</c:v>
                </c:pt>
                <c:pt idx="256">
                  <c:v>86.9</c:v>
                </c:pt>
                <c:pt idx="257">
                  <c:v>86.5</c:v>
                </c:pt>
                <c:pt idx="258">
                  <c:v>85.1</c:v>
                </c:pt>
                <c:pt idx="259">
                  <c:v>84.7</c:v>
                </c:pt>
                <c:pt idx="260">
                  <c:v>83</c:v>
                </c:pt>
                <c:pt idx="261">
                  <c:v>83</c:v>
                </c:pt>
                <c:pt idx="262">
                  <c:v>81.599999999999994</c:v>
                </c:pt>
                <c:pt idx="263">
                  <c:v>81</c:v>
                </c:pt>
                <c:pt idx="264">
                  <c:v>79.599999999999994</c:v>
                </c:pt>
                <c:pt idx="265">
                  <c:v>79.400000000000006</c:v>
                </c:pt>
                <c:pt idx="266">
                  <c:v>78.099999999999994</c:v>
                </c:pt>
                <c:pt idx="267">
                  <c:v>77.2</c:v>
                </c:pt>
                <c:pt idx="268">
                  <c:v>76.3</c:v>
                </c:pt>
                <c:pt idx="269">
                  <c:v>75.2</c:v>
                </c:pt>
                <c:pt idx="270">
                  <c:v>74.900000000000006</c:v>
                </c:pt>
                <c:pt idx="271">
                  <c:v>73.599999999999994</c:v>
                </c:pt>
                <c:pt idx="272">
                  <c:v>72.7</c:v>
                </c:pt>
                <c:pt idx="273">
                  <c:v>71.8</c:v>
                </c:pt>
                <c:pt idx="274">
                  <c:v>70.7</c:v>
                </c:pt>
                <c:pt idx="275">
                  <c:v>69.8</c:v>
                </c:pt>
                <c:pt idx="276">
                  <c:v>68.5</c:v>
                </c:pt>
                <c:pt idx="277">
                  <c:v>67.8</c:v>
                </c:pt>
                <c:pt idx="278">
                  <c:v>67</c:v>
                </c:pt>
                <c:pt idx="279">
                  <c:v>65.900000000000006</c:v>
                </c:pt>
                <c:pt idx="280">
                  <c:v>65</c:v>
                </c:pt>
                <c:pt idx="281">
                  <c:v>63.9</c:v>
                </c:pt>
                <c:pt idx="282">
                  <c:v>63.2</c:v>
                </c:pt>
                <c:pt idx="283">
                  <c:v>62.3</c:v>
                </c:pt>
                <c:pt idx="284">
                  <c:v>61.4</c:v>
                </c:pt>
                <c:pt idx="285">
                  <c:v>60.3</c:v>
                </c:pt>
                <c:pt idx="286">
                  <c:v>59.4</c:v>
                </c:pt>
                <c:pt idx="287">
                  <c:v>58.5</c:v>
                </c:pt>
                <c:pt idx="288">
                  <c:v>57.6</c:v>
                </c:pt>
                <c:pt idx="289">
                  <c:v>56.8</c:v>
                </c:pt>
                <c:pt idx="290">
                  <c:v>55.5</c:v>
                </c:pt>
                <c:pt idx="291">
                  <c:v>55.4</c:v>
                </c:pt>
                <c:pt idx="292">
                  <c:v>53.5</c:v>
                </c:pt>
                <c:pt idx="293">
                  <c:v>53.2</c:v>
                </c:pt>
                <c:pt idx="294">
                  <c:v>51.9</c:v>
                </c:pt>
                <c:pt idx="295">
                  <c:v>51</c:v>
                </c:pt>
                <c:pt idx="296">
                  <c:v>50.1</c:v>
                </c:pt>
                <c:pt idx="297">
                  <c:v>49.4</c:v>
                </c:pt>
                <c:pt idx="298">
                  <c:v>48.4</c:v>
                </c:pt>
                <c:pt idx="299">
                  <c:v>47.2</c:v>
                </c:pt>
                <c:pt idx="300">
                  <c:v>46.4</c:v>
                </c:pt>
                <c:pt idx="301">
                  <c:v>45.5</c:v>
                </c:pt>
                <c:pt idx="302">
                  <c:v>44.8</c:v>
                </c:pt>
                <c:pt idx="303">
                  <c:v>43.7</c:v>
                </c:pt>
                <c:pt idx="304">
                  <c:v>43</c:v>
                </c:pt>
                <c:pt idx="305">
                  <c:v>41.9</c:v>
                </c:pt>
                <c:pt idx="306">
                  <c:v>41.2</c:v>
                </c:pt>
                <c:pt idx="307">
                  <c:v>40.200000000000003</c:v>
                </c:pt>
                <c:pt idx="308">
                  <c:v>39.299999999999997</c:v>
                </c:pt>
                <c:pt idx="309">
                  <c:v>38.6</c:v>
                </c:pt>
                <c:pt idx="310">
                  <c:v>37.9</c:v>
                </c:pt>
                <c:pt idx="311">
                  <c:v>36.799999999999997</c:v>
                </c:pt>
                <c:pt idx="312">
                  <c:v>35.9</c:v>
                </c:pt>
                <c:pt idx="313">
                  <c:v>35.299999999999997</c:v>
                </c:pt>
                <c:pt idx="314">
                  <c:v>34.1</c:v>
                </c:pt>
                <c:pt idx="315">
                  <c:v>33.5</c:v>
                </c:pt>
                <c:pt idx="316">
                  <c:v>32.200000000000003</c:v>
                </c:pt>
                <c:pt idx="317">
                  <c:v>31.7</c:v>
                </c:pt>
                <c:pt idx="318">
                  <c:v>30.8</c:v>
                </c:pt>
                <c:pt idx="319">
                  <c:v>29.3</c:v>
                </c:pt>
                <c:pt idx="320">
                  <c:v>28.8</c:v>
                </c:pt>
                <c:pt idx="321">
                  <c:v>28</c:v>
                </c:pt>
                <c:pt idx="322">
                  <c:v>27</c:v>
                </c:pt>
                <c:pt idx="323">
                  <c:v>25.7</c:v>
                </c:pt>
                <c:pt idx="324">
                  <c:v>25.3</c:v>
                </c:pt>
                <c:pt idx="325">
                  <c:v>24.2</c:v>
                </c:pt>
                <c:pt idx="326">
                  <c:v>22.8</c:v>
                </c:pt>
                <c:pt idx="327">
                  <c:v>22.2</c:v>
                </c:pt>
                <c:pt idx="328">
                  <c:v>20.6</c:v>
                </c:pt>
                <c:pt idx="329">
                  <c:v>20</c:v>
                </c:pt>
                <c:pt idx="330">
                  <c:v>19.100000000000001</c:v>
                </c:pt>
                <c:pt idx="331">
                  <c:v>18</c:v>
                </c:pt>
                <c:pt idx="332">
                  <c:v>17.100000000000001</c:v>
                </c:pt>
                <c:pt idx="333">
                  <c:v>16.399999999999999</c:v>
                </c:pt>
                <c:pt idx="334">
                  <c:v>14.9</c:v>
                </c:pt>
                <c:pt idx="335">
                  <c:v>14.4</c:v>
                </c:pt>
                <c:pt idx="336">
                  <c:v>13.3</c:v>
                </c:pt>
                <c:pt idx="337">
                  <c:v>12.6</c:v>
                </c:pt>
                <c:pt idx="338">
                  <c:v>11.7</c:v>
                </c:pt>
                <c:pt idx="339">
                  <c:v>10.6</c:v>
                </c:pt>
                <c:pt idx="340">
                  <c:v>9.8000000000000007</c:v>
                </c:pt>
                <c:pt idx="341">
                  <c:v>8.6</c:v>
                </c:pt>
                <c:pt idx="342">
                  <c:v>8.1999999999999993</c:v>
                </c:pt>
                <c:pt idx="343">
                  <c:v>7.5</c:v>
                </c:pt>
                <c:pt idx="344">
                  <c:v>6</c:v>
                </c:pt>
                <c:pt idx="345">
                  <c:v>5.0999999999999996</c:v>
                </c:pt>
                <c:pt idx="346">
                  <c:v>4.4000000000000004</c:v>
                </c:pt>
                <c:pt idx="347">
                  <c:v>3.8</c:v>
                </c:pt>
                <c:pt idx="348">
                  <c:v>3.3</c:v>
                </c:pt>
                <c:pt idx="349">
                  <c:v>1.5</c:v>
                </c:pt>
                <c:pt idx="350">
                  <c:v>0</c:v>
                </c:pt>
                <c:pt idx="351">
                  <c:v>-1</c:v>
                </c:pt>
                <c:pt idx="352">
                  <c:v>-1</c:v>
                </c:pt>
                <c:pt idx="353">
                  <c:v>-1</c:v>
                </c:pt>
                <c:pt idx="354">
                  <c:v>-1</c:v>
                </c:pt>
                <c:pt idx="355">
                  <c:v>-1</c:v>
                </c:pt>
                <c:pt idx="356">
                  <c:v>-1</c:v>
                </c:pt>
                <c:pt idx="357">
                  <c:v>-1</c:v>
                </c:pt>
                <c:pt idx="358">
                  <c:v>-1</c:v>
                </c:pt>
                <c:pt idx="359">
                  <c:v>-1</c:v>
                </c:pt>
                <c:pt idx="360">
                  <c:v>-1</c:v>
                </c:pt>
                <c:pt idx="361">
                  <c:v>-1</c:v>
                </c:pt>
                <c:pt idx="362">
                  <c:v>-1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1F-7948-B9F0-F5201EE5A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790511"/>
        <c:axId val="1"/>
      </c:scatterChart>
      <c:valAx>
        <c:axId val="1724790511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479051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2.2383669956364249</c:v>
                </c:pt>
                <c:pt idx="22">
                  <c:v>2.2398184689641747</c:v>
                </c:pt>
                <c:pt idx="23">
                  <c:v>2.3725855545941643</c:v>
                </c:pt>
                <c:pt idx="24">
                  <c:v>1.6589998904729713</c:v>
                </c:pt>
                <c:pt idx="25">
                  <c:v>1.7332213053915124</c:v>
                </c:pt>
                <c:pt idx="26">
                  <c:v>1.389196352370677</c:v>
                </c:pt>
                <c:pt idx="27">
                  <c:v>1.2162365756271132</c:v>
                </c:pt>
                <c:pt idx="28">
                  <c:v>1.5181616219006824</c:v>
                </c:pt>
                <c:pt idx="29">
                  <c:v>1.1589192978750722</c:v>
                </c:pt>
                <c:pt idx="30">
                  <c:v>1.0644530970021473</c:v>
                </c:pt>
                <c:pt idx="31">
                  <c:v>1.285880186243793</c:v>
                </c:pt>
                <c:pt idx="32">
                  <c:v>1.1618804534869733</c:v>
                </c:pt>
                <c:pt idx="33">
                  <c:v>1.1885665539724586</c:v>
                </c:pt>
                <c:pt idx="34">
                  <c:v>1.0524379174836278</c:v>
                </c:pt>
                <c:pt idx="35">
                  <c:v>1.2424608310736533</c:v>
                </c:pt>
                <c:pt idx="36">
                  <c:v>0.86908866724711764</c:v>
                </c:pt>
                <c:pt idx="37">
                  <c:v>0.88049575293596705</c:v>
                </c:pt>
                <c:pt idx="38">
                  <c:v>0.84286567535744439</c:v>
                </c:pt>
                <c:pt idx="39">
                  <c:v>1.0019130823660753</c:v>
                </c:pt>
                <c:pt idx="40">
                  <c:v>0.82905453034768306</c:v>
                </c:pt>
                <c:pt idx="41">
                  <c:v>0.9543354388995855</c:v>
                </c:pt>
                <c:pt idx="42">
                  <c:v>0.91082685769764404</c:v>
                </c:pt>
                <c:pt idx="43">
                  <c:v>0.81897542792938949</c:v>
                </c:pt>
                <c:pt idx="44">
                  <c:v>0.93932215533062635</c:v>
                </c:pt>
                <c:pt idx="45">
                  <c:v>0.81019167171706574</c:v>
                </c:pt>
                <c:pt idx="46">
                  <c:v>0.67686354112319003</c:v>
                </c:pt>
                <c:pt idx="47">
                  <c:v>0.83986438387840845</c:v>
                </c:pt>
                <c:pt idx="48">
                  <c:v>0.74217382471147753</c:v>
                </c:pt>
                <c:pt idx="49">
                  <c:v>0.63692837398434798</c:v>
                </c:pt>
                <c:pt idx="50">
                  <c:v>0.89462403711047422</c:v>
                </c:pt>
                <c:pt idx="51">
                  <c:v>0.75881934256858563</c:v>
                </c:pt>
                <c:pt idx="52">
                  <c:v>0.80751814184920312</c:v>
                </c:pt>
                <c:pt idx="53">
                  <c:v>0.73053015813147948</c:v>
                </c:pt>
                <c:pt idx="54">
                  <c:v>0.74555271409559531</c:v>
                </c:pt>
                <c:pt idx="55">
                  <c:v>0.87911537219593372</c:v>
                </c:pt>
                <c:pt idx="56">
                  <c:v>0.87715963129892627</c:v>
                </c:pt>
                <c:pt idx="57">
                  <c:v>0.77581291821963505</c:v>
                </c:pt>
                <c:pt idx="58">
                  <c:v>0.61180384176388802</c:v>
                </c:pt>
                <c:pt idx="59">
                  <c:v>0.64306936407979143</c:v>
                </c:pt>
                <c:pt idx="60">
                  <c:v>0.61891724043890817</c:v>
                </c:pt>
                <c:pt idx="61">
                  <c:v>0.65424872007979518</c:v>
                </c:pt>
                <c:pt idx="62">
                  <c:v>0.8839446691465348</c:v>
                </c:pt>
                <c:pt idx="63">
                  <c:v>0.60943544446703202</c:v>
                </c:pt>
                <c:pt idx="64">
                  <c:v>0.66459040379852907</c:v>
                </c:pt>
                <c:pt idx="65">
                  <c:v>0.57251112946074056</c:v>
                </c:pt>
                <c:pt idx="66">
                  <c:v>0.68670492809638239</c:v>
                </c:pt>
                <c:pt idx="67">
                  <c:v>0.55570476184236461</c:v>
                </c:pt>
                <c:pt idx="68">
                  <c:v>0.54752927843520138</c:v>
                </c:pt>
                <c:pt idx="69">
                  <c:v>0.60479619272436014</c:v>
                </c:pt>
                <c:pt idx="70">
                  <c:v>0.53671881185347203</c:v>
                </c:pt>
                <c:pt idx="71">
                  <c:v>0.57551928750384052</c:v>
                </c:pt>
                <c:pt idx="72">
                  <c:v>0.54693845039171674</c:v>
                </c:pt>
                <c:pt idx="73">
                  <c:v>0.5216168537430107</c:v>
                </c:pt>
                <c:pt idx="74">
                  <c:v>0.50859622096555024</c:v>
                </c:pt>
                <c:pt idx="75">
                  <c:v>0.57271900979495638</c:v>
                </c:pt>
                <c:pt idx="76">
                  <c:v>0.42627201738101117</c:v>
                </c:pt>
                <c:pt idx="77">
                  <c:v>0.47636382564019231</c:v>
                </c:pt>
                <c:pt idx="78">
                  <c:v>0.45279796615935125</c:v>
                </c:pt>
                <c:pt idx="79">
                  <c:v>0.49208911773280772</c:v>
                </c:pt>
                <c:pt idx="80">
                  <c:v>0.56748051770194263</c:v>
                </c:pt>
                <c:pt idx="81">
                  <c:v>0.46040159569729289</c:v>
                </c:pt>
                <c:pt idx="82">
                  <c:v>0.41516256613640667</c:v>
                </c:pt>
                <c:pt idx="83">
                  <c:v>0.48827134763722829</c:v>
                </c:pt>
                <c:pt idx="84">
                  <c:v>0.47298357722763601</c:v>
                </c:pt>
                <c:pt idx="85">
                  <c:v>0.45855835585849863</c:v>
                </c:pt>
                <c:pt idx="86">
                  <c:v>0.45737363421199684</c:v>
                </c:pt>
                <c:pt idx="87">
                  <c:v>0.40830921145269466</c:v>
                </c:pt>
                <c:pt idx="88">
                  <c:v>0.40835474855641779</c:v>
                </c:pt>
                <c:pt idx="89">
                  <c:v>0.41691488643647667</c:v>
                </c:pt>
                <c:pt idx="90">
                  <c:v>0.40505185163231322</c:v>
                </c:pt>
                <c:pt idx="91">
                  <c:v>0.46585965360285864</c:v>
                </c:pt>
                <c:pt idx="92">
                  <c:v>0.38578306038018217</c:v>
                </c:pt>
                <c:pt idx="93">
                  <c:v>0.42565333086756507</c:v>
                </c:pt>
                <c:pt idx="94">
                  <c:v>0.38708912643622145</c:v>
                </c:pt>
                <c:pt idx="95">
                  <c:v>0.36526212645111683</c:v>
                </c:pt>
                <c:pt idx="96">
                  <c:v>0.38218620913372642</c:v>
                </c:pt>
                <c:pt idx="97">
                  <c:v>0.40154237428328704</c:v>
                </c:pt>
                <c:pt idx="98">
                  <c:v>0.36231811769429445</c:v>
                </c:pt>
                <c:pt idx="99">
                  <c:v>0.42041184008100563</c:v>
                </c:pt>
                <c:pt idx="100">
                  <c:v>0.33022382410876511</c:v>
                </c:pt>
                <c:pt idx="101">
                  <c:v>0.37016299359775645</c:v>
                </c:pt>
                <c:pt idx="102">
                  <c:v>0.33707560380439966</c:v>
                </c:pt>
                <c:pt idx="103">
                  <c:v>0.35677522518423538</c:v>
                </c:pt>
                <c:pt idx="104">
                  <c:v>0.35335191289663936</c:v>
                </c:pt>
                <c:pt idx="105">
                  <c:v>0.35371235356579045</c:v>
                </c:pt>
                <c:pt idx="106">
                  <c:v>0.33793737569003768</c:v>
                </c:pt>
                <c:pt idx="107">
                  <c:v>0.35745093591671323</c:v>
                </c:pt>
                <c:pt idx="108">
                  <c:v>0.34736949302106573</c:v>
                </c:pt>
                <c:pt idx="109">
                  <c:v>0.36118701765452899</c:v>
                </c:pt>
                <c:pt idx="110">
                  <c:v>0.3141322426957584</c:v>
                </c:pt>
                <c:pt idx="111">
                  <c:v>0.34719542807354176</c:v>
                </c:pt>
                <c:pt idx="112">
                  <c:v>0.3665446547230104</c:v>
                </c:pt>
                <c:pt idx="113">
                  <c:v>0.3115172635352601</c:v>
                </c:pt>
                <c:pt idx="114">
                  <c:v>0.28870069878562998</c:v>
                </c:pt>
                <c:pt idx="115">
                  <c:v>0.31260086447718288</c:v>
                </c:pt>
                <c:pt idx="116">
                  <c:v>0.33350573769358105</c:v>
                </c:pt>
                <c:pt idx="117">
                  <c:v>0.31755623747137562</c:v>
                </c:pt>
                <c:pt idx="118">
                  <c:v>0.32584744923909714</c:v>
                </c:pt>
                <c:pt idx="119">
                  <c:v>0.27682738504507942</c:v>
                </c:pt>
                <c:pt idx="120">
                  <c:v>0.32206782735407252</c:v>
                </c:pt>
                <c:pt idx="121">
                  <c:v>0.31624259331025745</c:v>
                </c:pt>
                <c:pt idx="122">
                  <c:v>0.31759822495419138</c:v>
                </c:pt>
                <c:pt idx="123">
                  <c:v>0.31127648801891122</c:v>
                </c:pt>
                <c:pt idx="124">
                  <c:v>0.29475614108178422</c:v>
                </c:pt>
                <c:pt idx="125">
                  <c:v>0.32114093644180952</c:v>
                </c:pt>
                <c:pt idx="126">
                  <c:v>0.29992890433086533</c:v>
                </c:pt>
                <c:pt idx="127">
                  <c:v>0.27989474578569579</c:v>
                </c:pt>
                <c:pt idx="128">
                  <c:v>0.28878614497585242</c:v>
                </c:pt>
                <c:pt idx="129">
                  <c:v>0.28046754621115971</c:v>
                </c:pt>
                <c:pt idx="130">
                  <c:v>0.27028076766661852</c:v>
                </c:pt>
                <c:pt idx="131">
                  <c:v>0.25165794339592323</c:v>
                </c:pt>
                <c:pt idx="132">
                  <c:v>0.28235363303686628</c:v>
                </c:pt>
                <c:pt idx="133">
                  <c:v>0.31656993128342242</c:v>
                </c:pt>
                <c:pt idx="134">
                  <c:v>0.28458632099893427</c:v>
                </c:pt>
                <c:pt idx="135">
                  <c:v>0.3198874158685136</c:v>
                </c:pt>
                <c:pt idx="136">
                  <c:v>0.3173994896248884</c:v>
                </c:pt>
                <c:pt idx="137">
                  <c:v>0.32563205535396944</c:v>
                </c:pt>
                <c:pt idx="138">
                  <c:v>0.27835424432006062</c:v>
                </c:pt>
                <c:pt idx="139">
                  <c:v>0.36744192564589057</c:v>
                </c:pt>
                <c:pt idx="140">
                  <c:v>0.27061020596433821</c:v>
                </c:pt>
                <c:pt idx="141">
                  <c:v>0.25727587224526344</c:v>
                </c:pt>
                <c:pt idx="142">
                  <c:v>0.26502697926538782</c:v>
                </c:pt>
                <c:pt idx="143">
                  <c:v>0.2807985244698013</c:v>
                </c:pt>
                <c:pt idx="144">
                  <c:v>0.19955451228633395</c:v>
                </c:pt>
                <c:pt idx="145">
                  <c:v>0.32482152707014378</c:v>
                </c:pt>
                <c:pt idx="146">
                  <c:v>0.30529014220265904</c:v>
                </c:pt>
                <c:pt idx="147">
                  <c:v>0.23448583868744588</c:v>
                </c:pt>
                <c:pt idx="148">
                  <c:v>0.29179128834445239</c:v>
                </c:pt>
                <c:pt idx="149">
                  <c:v>0</c:v>
                </c:pt>
                <c:pt idx="150">
                  <c:v>0.29558802511118087</c:v>
                </c:pt>
                <c:pt idx="151">
                  <c:v>0.16107404200172784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0.22465894797485481</c:v>
                </c:pt>
                <c:pt idx="216">
                  <c:v>0.27827806790970544</c:v>
                </c:pt>
                <c:pt idx="217">
                  <c:v>0</c:v>
                </c:pt>
                <c:pt idx="218">
                  <c:v>0.24365545554000778</c:v>
                </c:pt>
                <c:pt idx="219">
                  <c:v>0.32281689330530544</c:v>
                </c:pt>
                <c:pt idx="220">
                  <c:v>0.18715863880319084</c:v>
                </c:pt>
                <c:pt idx="221">
                  <c:v>0.24643084275799168</c:v>
                </c:pt>
                <c:pt idx="222">
                  <c:v>0.2427059457546108</c:v>
                </c:pt>
                <c:pt idx="223">
                  <c:v>0.29229085561827789</c:v>
                </c:pt>
                <c:pt idx="224">
                  <c:v>0.29505632109116509</c:v>
                </c:pt>
                <c:pt idx="225">
                  <c:v>0.2889323587526979</c:v>
                </c:pt>
                <c:pt idx="226">
                  <c:v>0.29913922638930118</c:v>
                </c:pt>
                <c:pt idx="227">
                  <c:v>0.23696112302225714</c:v>
                </c:pt>
                <c:pt idx="228">
                  <c:v>0.29555783851701523</c:v>
                </c:pt>
                <c:pt idx="229">
                  <c:v>0.27826045627746698</c:v>
                </c:pt>
                <c:pt idx="230">
                  <c:v>0.2956923284526492</c:v>
                </c:pt>
                <c:pt idx="231">
                  <c:v>0.23755570556750782</c:v>
                </c:pt>
                <c:pt idx="232">
                  <c:v>0.29458742561170764</c:v>
                </c:pt>
                <c:pt idx="233">
                  <c:v>0.34325656142269539</c:v>
                </c:pt>
                <c:pt idx="234">
                  <c:v>0.29196480625694282</c:v>
                </c:pt>
                <c:pt idx="235">
                  <c:v>0.29936500109368824</c:v>
                </c:pt>
                <c:pt idx="236">
                  <c:v>0.3238344051176853</c:v>
                </c:pt>
                <c:pt idx="237">
                  <c:v>0.270290758794414</c:v>
                </c:pt>
                <c:pt idx="238">
                  <c:v>0.28320541121599613</c:v>
                </c:pt>
                <c:pt idx="239">
                  <c:v>0.29174185255398494</c:v>
                </c:pt>
                <c:pt idx="240">
                  <c:v>0.26930098067572089</c:v>
                </c:pt>
                <c:pt idx="241">
                  <c:v>0.29962016404151676</c:v>
                </c:pt>
                <c:pt idx="242">
                  <c:v>0.24621766927049626</c:v>
                </c:pt>
                <c:pt idx="243">
                  <c:v>0.31222958791402916</c:v>
                </c:pt>
                <c:pt idx="244">
                  <c:v>0.35780467066248228</c:v>
                </c:pt>
                <c:pt idx="245">
                  <c:v>0.3078548582412346</c:v>
                </c:pt>
                <c:pt idx="246">
                  <c:v>0.2929857421172668</c:v>
                </c:pt>
                <c:pt idx="247">
                  <c:v>0.33619931930305796</c:v>
                </c:pt>
                <c:pt idx="248">
                  <c:v>0.31282142883587127</c:v>
                </c:pt>
                <c:pt idx="249">
                  <c:v>0.36389992892800438</c:v>
                </c:pt>
                <c:pt idx="250">
                  <c:v>0.40343499333848709</c:v>
                </c:pt>
                <c:pt idx="251">
                  <c:v>0.33354938342184859</c:v>
                </c:pt>
                <c:pt idx="252">
                  <c:v>0.358840572302626</c:v>
                </c:pt>
                <c:pt idx="253">
                  <c:v>0.37540194890233908</c:v>
                </c:pt>
                <c:pt idx="254">
                  <c:v>0.36067569045734538</c:v>
                </c:pt>
                <c:pt idx="255">
                  <c:v>0.39399602646098952</c:v>
                </c:pt>
                <c:pt idx="256">
                  <c:v>0.34876591651760508</c:v>
                </c:pt>
                <c:pt idx="257">
                  <c:v>0.33664652859424249</c:v>
                </c:pt>
                <c:pt idx="258">
                  <c:v>0.38618496859867818</c:v>
                </c:pt>
                <c:pt idx="259">
                  <c:v>0.34878438466837636</c:v>
                </c:pt>
                <c:pt idx="260">
                  <c:v>0.36397403872289458</c:v>
                </c:pt>
                <c:pt idx="261">
                  <c:v>0.35552800948580032</c:v>
                </c:pt>
                <c:pt idx="262">
                  <c:v>0.36460922174862626</c:v>
                </c:pt>
                <c:pt idx="263">
                  <c:v>0.42592156331519321</c:v>
                </c:pt>
                <c:pt idx="264">
                  <c:v>0.39391296379462604</c:v>
                </c:pt>
                <c:pt idx="265">
                  <c:v>0.39826832459959055</c:v>
                </c:pt>
                <c:pt idx="266">
                  <c:v>0.40106110457666128</c:v>
                </c:pt>
                <c:pt idx="267">
                  <c:v>0.42118106123877136</c:v>
                </c:pt>
                <c:pt idx="268">
                  <c:v>0.45254665707141245</c:v>
                </c:pt>
                <c:pt idx="269">
                  <c:v>0.36888490652430822</c:v>
                </c:pt>
                <c:pt idx="270">
                  <c:v>0.388945934866261</c:v>
                </c:pt>
                <c:pt idx="271">
                  <c:v>0.43332367029054347</c:v>
                </c:pt>
                <c:pt idx="272">
                  <c:v>0.41409321429201074</c:v>
                </c:pt>
                <c:pt idx="273">
                  <c:v>0.43101056823392542</c:v>
                </c:pt>
                <c:pt idx="274">
                  <c:v>0.41367193051912066</c:v>
                </c:pt>
                <c:pt idx="275">
                  <c:v>0.41341970055209332</c:v>
                </c:pt>
                <c:pt idx="276">
                  <c:v>0.4011520119595986</c:v>
                </c:pt>
                <c:pt idx="277">
                  <c:v>0.48389372881554565</c:v>
                </c:pt>
                <c:pt idx="278">
                  <c:v>0.4927035981357798</c:v>
                </c:pt>
                <c:pt idx="279">
                  <c:v>0.48859507282241899</c:v>
                </c:pt>
                <c:pt idx="280">
                  <c:v>0.44672723218922461</c:v>
                </c:pt>
                <c:pt idx="281">
                  <c:v>0.52367124917458741</c:v>
                </c:pt>
                <c:pt idx="282">
                  <c:v>0.50512269446726776</c:v>
                </c:pt>
                <c:pt idx="283">
                  <c:v>0.52391457262080687</c:v>
                </c:pt>
                <c:pt idx="284">
                  <c:v>0.56349111272564534</c:v>
                </c:pt>
                <c:pt idx="285">
                  <c:v>0.55451920567372126</c:v>
                </c:pt>
                <c:pt idx="286">
                  <c:v>0.58016016358822009</c:v>
                </c:pt>
                <c:pt idx="287">
                  <c:v>0.57101347327552121</c:v>
                </c:pt>
                <c:pt idx="288">
                  <c:v>0.57480891986294858</c:v>
                </c:pt>
                <c:pt idx="289">
                  <c:v>0.5912755677993099</c:v>
                </c:pt>
                <c:pt idx="290">
                  <c:v>0.60883938588228292</c:v>
                </c:pt>
                <c:pt idx="291">
                  <c:v>0.61778351857503799</c:v>
                </c:pt>
                <c:pt idx="292">
                  <c:v>0.62200020185190164</c:v>
                </c:pt>
                <c:pt idx="293">
                  <c:v>0.64049527509859006</c:v>
                </c:pt>
                <c:pt idx="294">
                  <c:v>0.72160761714972654</c:v>
                </c:pt>
                <c:pt idx="295">
                  <c:v>0.70990856971416105</c:v>
                </c:pt>
                <c:pt idx="296">
                  <c:v>0.75595662476680525</c:v>
                </c:pt>
                <c:pt idx="297">
                  <c:v>0.7344038218129143</c:v>
                </c:pt>
                <c:pt idx="298">
                  <c:v>0.83038463063848211</c:v>
                </c:pt>
                <c:pt idx="299">
                  <c:v>0.90481136613551272</c:v>
                </c:pt>
                <c:pt idx="300">
                  <c:v>0.86826092293249801</c:v>
                </c:pt>
                <c:pt idx="301">
                  <c:v>0.98572392194671166</c:v>
                </c:pt>
                <c:pt idx="302">
                  <c:v>0.95803652243166082</c:v>
                </c:pt>
                <c:pt idx="303">
                  <c:v>0.85312198481043566</c:v>
                </c:pt>
                <c:pt idx="304">
                  <c:v>1.0433758719836967</c:v>
                </c:pt>
                <c:pt idx="305">
                  <c:v>1.0325006718615464</c:v>
                </c:pt>
                <c:pt idx="306">
                  <c:v>1.0874454904283393</c:v>
                </c:pt>
                <c:pt idx="307">
                  <c:v>0.97015659362260154</c:v>
                </c:pt>
                <c:pt idx="308">
                  <c:v>0.99345094934198031</c:v>
                </c:pt>
                <c:pt idx="309">
                  <c:v>1.1738435224503685</c:v>
                </c:pt>
                <c:pt idx="310">
                  <c:v>1.1285105458165796</c:v>
                </c:pt>
                <c:pt idx="311">
                  <c:v>1.0899050800001309</c:v>
                </c:pt>
                <c:pt idx="312">
                  <c:v>1.1211497442040048</c:v>
                </c:pt>
                <c:pt idx="313">
                  <c:v>1.1144160653460282</c:v>
                </c:pt>
                <c:pt idx="314">
                  <c:v>1.1878992813405433</c:v>
                </c:pt>
                <c:pt idx="315">
                  <c:v>1.1893969958429027</c:v>
                </c:pt>
                <c:pt idx="316">
                  <c:v>0.96163366461502586</c:v>
                </c:pt>
                <c:pt idx="317">
                  <c:v>1.3653784331210679</c:v>
                </c:pt>
                <c:pt idx="318">
                  <c:v>1.1641974739403003</c:v>
                </c:pt>
                <c:pt idx="319">
                  <c:v>1.0838136210442919</c:v>
                </c:pt>
                <c:pt idx="320">
                  <c:v>0.98212906967518587</c:v>
                </c:pt>
                <c:pt idx="321">
                  <c:v>1.2515276340443422</c:v>
                </c:pt>
                <c:pt idx="322">
                  <c:v>1.2115013696359507</c:v>
                </c:pt>
                <c:pt idx="323">
                  <c:v>1.1193150210162686</c:v>
                </c:pt>
                <c:pt idx="324">
                  <c:v>1.2217195608100009</c:v>
                </c:pt>
                <c:pt idx="325">
                  <c:v>1.3026134718864377</c:v>
                </c:pt>
                <c:pt idx="326">
                  <c:v>1.2490684244582437</c:v>
                </c:pt>
                <c:pt idx="327">
                  <c:v>1.4216439080881496</c:v>
                </c:pt>
                <c:pt idx="328">
                  <c:v>1.6162323042197404</c:v>
                </c:pt>
                <c:pt idx="329">
                  <c:v>1.3555551830480943</c:v>
                </c:pt>
                <c:pt idx="330">
                  <c:v>1.3918335261651018</c:v>
                </c:pt>
                <c:pt idx="331">
                  <c:v>1.5526752547255402</c:v>
                </c:pt>
                <c:pt idx="332">
                  <c:v>1.6482930628668642</c:v>
                </c:pt>
                <c:pt idx="333">
                  <c:v>1.8622946620373499</c:v>
                </c:pt>
                <c:pt idx="334">
                  <c:v>1.5273031474478123</c:v>
                </c:pt>
                <c:pt idx="335">
                  <c:v>1.7196001617475691</c:v>
                </c:pt>
                <c:pt idx="336">
                  <c:v>2.204883751979275</c:v>
                </c:pt>
                <c:pt idx="337">
                  <c:v>2.0472589638293126</c:v>
                </c:pt>
                <c:pt idx="338">
                  <c:v>1.9790173436043361</c:v>
                </c:pt>
                <c:pt idx="339">
                  <c:v>1.9310888952475518</c:v>
                </c:pt>
                <c:pt idx="340">
                  <c:v>2.361134656760925</c:v>
                </c:pt>
                <c:pt idx="341">
                  <c:v>2.2596563459483519</c:v>
                </c:pt>
                <c:pt idx="342">
                  <c:v>2.8896594783676068</c:v>
                </c:pt>
                <c:pt idx="343">
                  <c:v>2.395239200968541</c:v>
                </c:pt>
                <c:pt idx="344">
                  <c:v>3.0073583887396169</c:v>
                </c:pt>
                <c:pt idx="345">
                  <c:v>2.0753643658564589</c:v>
                </c:pt>
                <c:pt idx="346">
                  <c:v>3.0944981918817729</c:v>
                </c:pt>
                <c:pt idx="347">
                  <c:v>3.4221781523856807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1.3</c:v>
                </c:pt>
                <c:pt idx="21">
                  <c:v>2.4</c:v>
                </c:pt>
                <c:pt idx="22">
                  <c:v>2.4</c:v>
                </c:pt>
                <c:pt idx="23">
                  <c:v>2.5</c:v>
                </c:pt>
                <c:pt idx="24">
                  <c:v>3.8</c:v>
                </c:pt>
                <c:pt idx="25">
                  <c:v>4.5999999999999996</c:v>
                </c:pt>
                <c:pt idx="26">
                  <c:v>5.6</c:v>
                </c:pt>
                <c:pt idx="27">
                  <c:v>6.4</c:v>
                </c:pt>
                <c:pt idx="28">
                  <c:v>7.5</c:v>
                </c:pt>
                <c:pt idx="29">
                  <c:v>8</c:v>
                </c:pt>
                <c:pt idx="30">
                  <c:v>9.5</c:v>
                </c:pt>
                <c:pt idx="31">
                  <c:v>10.199999999999999</c:v>
                </c:pt>
                <c:pt idx="32">
                  <c:v>10.9</c:v>
                </c:pt>
                <c:pt idx="33">
                  <c:v>12.2</c:v>
                </c:pt>
                <c:pt idx="34">
                  <c:v>12.9</c:v>
                </c:pt>
                <c:pt idx="35">
                  <c:v>13.7</c:v>
                </c:pt>
                <c:pt idx="36">
                  <c:v>14.9</c:v>
                </c:pt>
                <c:pt idx="37">
                  <c:v>15.8</c:v>
                </c:pt>
                <c:pt idx="38">
                  <c:v>16.8</c:v>
                </c:pt>
                <c:pt idx="39">
                  <c:v>17.5</c:v>
                </c:pt>
                <c:pt idx="40">
                  <c:v>18.8</c:v>
                </c:pt>
                <c:pt idx="41">
                  <c:v>19.3</c:v>
                </c:pt>
                <c:pt idx="42">
                  <c:v>20.6</c:v>
                </c:pt>
                <c:pt idx="43">
                  <c:v>21.5</c:v>
                </c:pt>
                <c:pt idx="44">
                  <c:v>22.6</c:v>
                </c:pt>
                <c:pt idx="45">
                  <c:v>23.1</c:v>
                </c:pt>
                <c:pt idx="46">
                  <c:v>24.4</c:v>
                </c:pt>
                <c:pt idx="47">
                  <c:v>25.3</c:v>
                </c:pt>
                <c:pt idx="48">
                  <c:v>26.4</c:v>
                </c:pt>
                <c:pt idx="49">
                  <c:v>27.3</c:v>
                </c:pt>
                <c:pt idx="50">
                  <c:v>28.4</c:v>
                </c:pt>
                <c:pt idx="51">
                  <c:v>29.1</c:v>
                </c:pt>
                <c:pt idx="52">
                  <c:v>30.4</c:v>
                </c:pt>
                <c:pt idx="53">
                  <c:v>30.8</c:v>
                </c:pt>
                <c:pt idx="54">
                  <c:v>32.4</c:v>
                </c:pt>
                <c:pt idx="55">
                  <c:v>32.200000000000003</c:v>
                </c:pt>
                <c:pt idx="56">
                  <c:v>34.200000000000003</c:v>
                </c:pt>
                <c:pt idx="57">
                  <c:v>34.799999999999997</c:v>
                </c:pt>
                <c:pt idx="58">
                  <c:v>35.700000000000003</c:v>
                </c:pt>
                <c:pt idx="59">
                  <c:v>36.799999999999997</c:v>
                </c:pt>
                <c:pt idx="60">
                  <c:v>37.9</c:v>
                </c:pt>
                <c:pt idx="61">
                  <c:v>38.6</c:v>
                </c:pt>
                <c:pt idx="62">
                  <c:v>39.5</c:v>
                </c:pt>
                <c:pt idx="63">
                  <c:v>41</c:v>
                </c:pt>
                <c:pt idx="64">
                  <c:v>41.3</c:v>
                </c:pt>
                <c:pt idx="65">
                  <c:v>42.6</c:v>
                </c:pt>
                <c:pt idx="66">
                  <c:v>43.5</c:v>
                </c:pt>
                <c:pt idx="67">
                  <c:v>44.4</c:v>
                </c:pt>
                <c:pt idx="68">
                  <c:v>45.5</c:v>
                </c:pt>
                <c:pt idx="69">
                  <c:v>46.4</c:v>
                </c:pt>
                <c:pt idx="70">
                  <c:v>47</c:v>
                </c:pt>
                <c:pt idx="71">
                  <c:v>48.3</c:v>
                </c:pt>
                <c:pt idx="72">
                  <c:v>49.4</c:v>
                </c:pt>
                <c:pt idx="73">
                  <c:v>50.1</c:v>
                </c:pt>
                <c:pt idx="74">
                  <c:v>50.8</c:v>
                </c:pt>
                <c:pt idx="75">
                  <c:v>52.1</c:v>
                </c:pt>
                <c:pt idx="76">
                  <c:v>52.8</c:v>
                </c:pt>
                <c:pt idx="77">
                  <c:v>54.1</c:v>
                </c:pt>
                <c:pt idx="78">
                  <c:v>54.3</c:v>
                </c:pt>
                <c:pt idx="79">
                  <c:v>55.5</c:v>
                </c:pt>
                <c:pt idx="80">
                  <c:v>56.6</c:v>
                </c:pt>
                <c:pt idx="81">
                  <c:v>57.4</c:v>
                </c:pt>
                <c:pt idx="82">
                  <c:v>58.3</c:v>
                </c:pt>
                <c:pt idx="83">
                  <c:v>59.4</c:v>
                </c:pt>
                <c:pt idx="84">
                  <c:v>60.3</c:v>
                </c:pt>
                <c:pt idx="85">
                  <c:v>60.8</c:v>
                </c:pt>
                <c:pt idx="86">
                  <c:v>62.1</c:v>
                </c:pt>
                <c:pt idx="87">
                  <c:v>62.7</c:v>
                </c:pt>
                <c:pt idx="88">
                  <c:v>63.7</c:v>
                </c:pt>
                <c:pt idx="89">
                  <c:v>64.8</c:v>
                </c:pt>
                <c:pt idx="90">
                  <c:v>65.599999999999994</c:v>
                </c:pt>
                <c:pt idx="91">
                  <c:v>66.8</c:v>
                </c:pt>
                <c:pt idx="92">
                  <c:v>67.400000000000006</c:v>
                </c:pt>
                <c:pt idx="93">
                  <c:v>68.7</c:v>
                </c:pt>
                <c:pt idx="94">
                  <c:v>69.400000000000006</c:v>
                </c:pt>
                <c:pt idx="95">
                  <c:v>70.7</c:v>
                </c:pt>
                <c:pt idx="96">
                  <c:v>71.400000000000006</c:v>
                </c:pt>
                <c:pt idx="97">
                  <c:v>72.5</c:v>
                </c:pt>
                <c:pt idx="98">
                  <c:v>73.599999999999994</c:v>
                </c:pt>
                <c:pt idx="99">
                  <c:v>74.099999999999994</c:v>
                </c:pt>
                <c:pt idx="100">
                  <c:v>75.2</c:v>
                </c:pt>
                <c:pt idx="101">
                  <c:v>76.099999999999994</c:v>
                </c:pt>
                <c:pt idx="102">
                  <c:v>77</c:v>
                </c:pt>
                <c:pt idx="103">
                  <c:v>78.3</c:v>
                </c:pt>
                <c:pt idx="104">
                  <c:v>79</c:v>
                </c:pt>
                <c:pt idx="105">
                  <c:v>80</c:v>
                </c:pt>
                <c:pt idx="106">
                  <c:v>80.900000000000006</c:v>
                </c:pt>
                <c:pt idx="107">
                  <c:v>82.1</c:v>
                </c:pt>
                <c:pt idx="108">
                  <c:v>83.2</c:v>
                </c:pt>
                <c:pt idx="109">
                  <c:v>83.4</c:v>
                </c:pt>
                <c:pt idx="110">
                  <c:v>85.2</c:v>
                </c:pt>
                <c:pt idx="111">
                  <c:v>85.6</c:v>
                </c:pt>
                <c:pt idx="112">
                  <c:v>86.9</c:v>
                </c:pt>
                <c:pt idx="113">
                  <c:v>87.8</c:v>
                </c:pt>
                <c:pt idx="114">
                  <c:v>88.7</c:v>
                </c:pt>
                <c:pt idx="115">
                  <c:v>89.4</c:v>
                </c:pt>
                <c:pt idx="116">
                  <c:v>90.7</c:v>
                </c:pt>
                <c:pt idx="117">
                  <c:v>91.4</c:v>
                </c:pt>
                <c:pt idx="118">
                  <c:v>92.2</c:v>
                </c:pt>
                <c:pt idx="119">
                  <c:v>93.4</c:v>
                </c:pt>
                <c:pt idx="120">
                  <c:v>94</c:v>
                </c:pt>
                <c:pt idx="121">
                  <c:v>95.4</c:v>
                </c:pt>
                <c:pt idx="122">
                  <c:v>95.4</c:v>
                </c:pt>
                <c:pt idx="123">
                  <c:v>97.1</c:v>
                </c:pt>
                <c:pt idx="124">
                  <c:v>98</c:v>
                </c:pt>
                <c:pt idx="125">
                  <c:v>99.1</c:v>
                </c:pt>
                <c:pt idx="126">
                  <c:v>100</c:v>
                </c:pt>
                <c:pt idx="127">
                  <c:v>100.5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104.4</c:v>
                </c:pt>
                <c:pt idx="132">
                  <c:v>105.4</c:v>
                </c:pt>
                <c:pt idx="133">
                  <c:v>106.5</c:v>
                </c:pt>
                <c:pt idx="134">
                  <c:v>107.1</c:v>
                </c:pt>
                <c:pt idx="135">
                  <c:v>108.4</c:v>
                </c:pt>
                <c:pt idx="136">
                  <c:v>109.1</c:v>
                </c:pt>
                <c:pt idx="137">
                  <c:v>110.4</c:v>
                </c:pt>
                <c:pt idx="138">
                  <c:v>110.9</c:v>
                </c:pt>
                <c:pt idx="139">
                  <c:v>112</c:v>
                </c:pt>
                <c:pt idx="140">
                  <c:v>112.7</c:v>
                </c:pt>
                <c:pt idx="141">
                  <c:v>113.8</c:v>
                </c:pt>
                <c:pt idx="142">
                  <c:v>114.6</c:v>
                </c:pt>
                <c:pt idx="143">
                  <c:v>115.6</c:v>
                </c:pt>
                <c:pt idx="144">
                  <c:v>116.7</c:v>
                </c:pt>
                <c:pt idx="145">
                  <c:v>117.5</c:v>
                </c:pt>
                <c:pt idx="146">
                  <c:v>118.4</c:v>
                </c:pt>
                <c:pt idx="147">
                  <c:v>119.5</c:v>
                </c:pt>
                <c:pt idx="148">
                  <c:v>120</c:v>
                </c:pt>
                <c:pt idx="149">
                  <c:v>121.5</c:v>
                </c:pt>
                <c:pt idx="150">
                  <c:v>122</c:v>
                </c:pt>
                <c:pt idx="151">
                  <c:v>122.9</c:v>
                </c:pt>
                <c:pt idx="152">
                  <c:v>123.8</c:v>
                </c:pt>
                <c:pt idx="153">
                  <c:v>124.9</c:v>
                </c:pt>
                <c:pt idx="154">
                  <c:v>125.7</c:v>
                </c:pt>
                <c:pt idx="155">
                  <c:v>126.8</c:v>
                </c:pt>
                <c:pt idx="156">
                  <c:v>127.9</c:v>
                </c:pt>
                <c:pt idx="157">
                  <c:v>128.6</c:v>
                </c:pt>
                <c:pt idx="158">
                  <c:v>130</c:v>
                </c:pt>
                <c:pt idx="159">
                  <c:v>130.6</c:v>
                </c:pt>
                <c:pt idx="160">
                  <c:v>131.5</c:v>
                </c:pt>
                <c:pt idx="161">
                  <c:v>132.6</c:v>
                </c:pt>
                <c:pt idx="162">
                  <c:v>133.1</c:v>
                </c:pt>
                <c:pt idx="163">
                  <c:v>134.4</c:v>
                </c:pt>
                <c:pt idx="164">
                  <c:v>135.1</c:v>
                </c:pt>
                <c:pt idx="165">
                  <c:v>136.19999999999999</c:v>
                </c:pt>
                <c:pt idx="166">
                  <c:v>137.1</c:v>
                </c:pt>
                <c:pt idx="167">
                  <c:v>137.9</c:v>
                </c:pt>
                <c:pt idx="168">
                  <c:v>139.69999999999999</c:v>
                </c:pt>
                <c:pt idx="169">
                  <c:v>139.5</c:v>
                </c:pt>
                <c:pt idx="170">
                  <c:v>141.30000000000001</c:v>
                </c:pt>
                <c:pt idx="171">
                  <c:v>141.69999999999999</c:v>
                </c:pt>
                <c:pt idx="172">
                  <c:v>143.1</c:v>
                </c:pt>
                <c:pt idx="173">
                  <c:v>144.1</c:v>
                </c:pt>
                <c:pt idx="174">
                  <c:v>144.80000000000001</c:v>
                </c:pt>
                <c:pt idx="175">
                  <c:v>145.9</c:v>
                </c:pt>
                <c:pt idx="176">
                  <c:v>147</c:v>
                </c:pt>
                <c:pt idx="177">
                  <c:v>147.69999999999999</c:v>
                </c:pt>
                <c:pt idx="178">
                  <c:v>149.19999999999999</c:v>
                </c:pt>
                <c:pt idx="179">
                  <c:v>149.19999999999999</c:v>
                </c:pt>
                <c:pt idx="180">
                  <c:v>151</c:v>
                </c:pt>
                <c:pt idx="181">
                  <c:v>151.30000000000001</c:v>
                </c:pt>
                <c:pt idx="182">
                  <c:v>153</c:v>
                </c:pt>
                <c:pt idx="183">
                  <c:v>153</c:v>
                </c:pt>
                <c:pt idx="184">
                  <c:v>152.80000000000001</c:v>
                </c:pt>
                <c:pt idx="185">
                  <c:v>151.30000000000001</c:v>
                </c:pt>
                <c:pt idx="186">
                  <c:v>150.30000000000001</c:v>
                </c:pt>
                <c:pt idx="187">
                  <c:v>149.9</c:v>
                </c:pt>
                <c:pt idx="188">
                  <c:v>149</c:v>
                </c:pt>
                <c:pt idx="189">
                  <c:v>148.1</c:v>
                </c:pt>
                <c:pt idx="190">
                  <c:v>146.6</c:v>
                </c:pt>
                <c:pt idx="191">
                  <c:v>146.19999999999999</c:v>
                </c:pt>
                <c:pt idx="192">
                  <c:v>145.19999999999999</c:v>
                </c:pt>
                <c:pt idx="193">
                  <c:v>144.4</c:v>
                </c:pt>
                <c:pt idx="194">
                  <c:v>143.1</c:v>
                </c:pt>
                <c:pt idx="195">
                  <c:v>142.4</c:v>
                </c:pt>
                <c:pt idx="196">
                  <c:v>141.30000000000001</c:v>
                </c:pt>
                <c:pt idx="197">
                  <c:v>140.1</c:v>
                </c:pt>
                <c:pt idx="198">
                  <c:v>139.9</c:v>
                </c:pt>
                <c:pt idx="199">
                  <c:v>138.19999999999999</c:v>
                </c:pt>
                <c:pt idx="200">
                  <c:v>137.9</c:v>
                </c:pt>
                <c:pt idx="201">
                  <c:v>136.6</c:v>
                </c:pt>
                <c:pt idx="202">
                  <c:v>135.9</c:v>
                </c:pt>
                <c:pt idx="203">
                  <c:v>134.80000000000001</c:v>
                </c:pt>
                <c:pt idx="204">
                  <c:v>134</c:v>
                </c:pt>
                <c:pt idx="205">
                  <c:v>133.1</c:v>
                </c:pt>
                <c:pt idx="206">
                  <c:v>132</c:v>
                </c:pt>
                <c:pt idx="207">
                  <c:v>131.5</c:v>
                </c:pt>
                <c:pt idx="208">
                  <c:v>130</c:v>
                </c:pt>
                <c:pt idx="209">
                  <c:v>129.30000000000001</c:v>
                </c:pt>
                <c:pt idx="210">
                  <c:v>128.6</c:v>
                </c:pt>
                <c:pt idx="211">
                  <c:v>127.7</c:v>
                </c:pt>
                <c:pt idx="212">
                  <c:v>126.4</c:v>
                </c:pt>
                <c:pt idx="213">
                  <c:v>125.7</c:v>
                </c:pt>
                <c:pt idx="214">
                  <c:v>124.8</c:v>
                </c:pt>
                <c:pt idx="215">
                  <c:v>124</c:v>
                </c:pt>
                <c:pt idx="216">
                  <c:v>122.8</c:v>
                </c:pt>
                <c:pt idx="217">
                  <c:v>122.2</c:v>
                </c:pt>
                <c:pt idx="218">
                  <c:v>121.5</c:v>
                </c:pt>
                <c:pt idx="219">
                  <c:v>119.8</c:v>
                </c:pt>
                <c:pt idx="220">
                  <c:v>119.8</c:v>
                </c:pt>
                <c:pt idx="221">
                  <c:v>118</c:v>
                </c:pt>
                <c:pt idx="222">
                  <c:v>117.8</c:v>
                </c:pt>
                <c:pt idx="223">
                  <c:v>116.4</c:v>
                </c:pt>
                <c:pt idx="224">
                  <c:v>116</c:v>
                </c:pt>
                <c:pt idx="225">
                  <c:v>114.7</c:v>
                </c:pt>
                <c:pt idx="226">
                  <c:v>114.2</c:v>
                </c:pt>
                <c:pt idx="227">
                  <c:v>112.7</c:v>
                </c:pt>
                <c:pt idx="228">
                  <c:v>112.2</c:v>
                </c:pt>
                <c:pt idx="229">
                  <c:v>111.1</c:v>
                </c:pt>
                <c:pt idx="230">
                  <c:v>110.4</c:v>
                </c:pt>
                <c:pt idx="231">
                  <c:v>109.3</c:v>
                </c:pt>
                <c:pt idx="232">
                  <c:v>108.9</c:v>
                </c:pt>
                <c:pt idx="233">
                  <c:v>107.5</c:v>
                </c:pt>
                <c:pt idx="234">
                  <c:v>107.3</c:v>
                </c:pt>
                <c:pt idx="235">
                  <c:v>105.4</c:v>
                </c:pt>
                <c:pt idx="236">
                  <c:v>105.1</c:v>
                </c:pt>
                <c:pt idx="237">
                  <c:v>104</c:v>
                </c:pt>
                <c:pt idx="238">
                  <c:v>103.3</c:v>
                </c:pt>
                <c:pt idx="239">
                  <c:v>102.4</c:v>
                </c:pt>
                <c:pt idx="240">
                  <c:v>101.4</c:v>
                </c:pt>
                <c:pt idx="241">
                  <c:v>100.4</c:v>
                </c:pt>
                <c:pt idx="242">
                  <c:v>99.8</c:v>
                </c:pt>
                <c:pt idx="243">
                  <c:v>98.3</c:v>
                </c:pt>
                <c:pt idx="244">
                  <c:v>98.2</c:v>
                </c:pt>
                <c:pt idx="245">
                  <c:v>96.5</c:v>
                </c:pt>
                <c:pt idx="246">
                  <c:v>96.2</c:v>
                </c:pt>
                <c:pt idx="247">
                  <c:v>95.1</c:v>
                </c:pt>
                <c:pt idx="248">
                  <c:v>94.2</c:v>
                </c:pt>
                <c:pt idx="249">
                  <c:v>93.2</c:v>
                </c:pt>
                <c:pt idx="250">
                  <c:v>92.5</c:v>
                </c:pt>
                <c:pt idx="251">
                  <c:v>91.4</c:v>
                </c:pt>
                <c:pt idx="252">
                  <c:v>90.7</c:v>
                </c:pt>
                <c:pt idx="253">
                  <c:v>90</c:v>
                </c:pt>
                <c:pt idx="254">
                  <c:v>88.7</c:v>
                </c:pt>
                <c:pt idx="255">
                  <c:v>88.5</c:v>
                </c:pt>
                <c:pt idx="256">
                  <c:v>86.9</c:v>
                </c:pt>
                <c:pt idx="257">
                  <c:v>86.5</c:v>
                </c:pt>
                <c:pt idx="258">
                  <c:v>85.1</c:v>
                </c:pt>
                <c:pt idx="259">
                  <c:v>84.7</c:v>
                </c:pt>
                <c:pt idx="260">
                  <c:v>83</c:v>
                </c:pt>
                <c:pt idx="261">
                  <c:v>83</c:v>
                </c:pt>
                <c:pt idx="262">
                  <c:v>81.599999999999994</c:v>
                </c:pt>
                <c:pt idx="263">
                  <c:v>81</c:v>
                </c:pt>
                <c:pt idx="264">
                  <c:v>79.599999999999994</c:v>
                </c:pt>
                <c:pt idx="265">
                  <c:v>79.400000000000006</c:v>
                </c:pt>
                <c:pt idx="266">
                  <c:v>78.099999999999994</c:v>
                </c:pt>
                <c:pt idx="267">
                  <c:v>77.2</c:v>
                </c:pt>
                <c:pt idx="268">
                  <c:v>76.3</c:v>
                </c:pt>
                <c:pt idx="269">
                  <c:v>75.2</c:v>
                </c:pt>
                <c:pt idx="270">
                  <c:v>74.900000000000006</c:v>
                </c:pt>
                <c:pt idx="271">
                  <c:v>73.599999999999994</c:v>
                </c:pt>
                <c:pt idx="272">
                  <c:v>72.7</c:v>
                </c:pt>
                <c:pt idx="273">
                  <c:v>71.8</c:v>
                </c:pt>
                <c:pt idx="274">
                  <c:v>70.7</c:v>
                </c:pt>
                <c:pt idx="275">
                  <c:v>69.8</c:v>
                </c:pt>
                <c:pt idx="276">
                  <c:v>68.5</c:v>
                </c:pt>
                <c:pt idx="277">
                  <c:v>67.8</c:v>
                </c:pt>
                <c:pt idx="278">
                  <c:v>67</c:v>
                </c:pt>
                <c:pt idx="279">
                  <c:v>65.900000000000006</c:v>
                </c:pt>
                <c:pt idx="280">
                  <c:v>65</c:v>
                </c:pt>
                <c:pt idx="281">
                  <c:v>63.9</c:v>
                </c:pt>
                <c:pt idx="282">
                  <c:v>63.2</c:v>
                </c:pt>
                <c:pt idx="283">
                  <c:v>62.3</c:v>
                </c:pt>
                <c:pt idx="284">
                  <c:v>61.4</c:v>
                </c:pt>
                <c:pt idx="285">
                  <c:v>60.3</c:v>
                </c:pt>
                <c:pt idx="286">
                  <c:v>59.4</c:v>
                </c:pt>
                <c:pt idx="287">
                  <c:v>58.5</c:v>
                </c:pt>
                <c:pt idx="288">
                  <c:v>57.6</c:v>
                </c:pt>
                <c:pt idx="289">
                  <c:v>56.8</c:v>
                </c:pt>
                <c:pt idx="290">
                  <c:v>55.5</c:v>
                </c:pt>
                <c:pt idx="291">
                  <c:v>55.4</c:v>
                </c:pt>
                <c:pt idx="292">
                  <c:v>53.5</c:v>
                </c:pt>
                <c:pt idx="293">
                  <c:v>53.2</c:v>
                </c:pt>
                <c:pt idx="294">
                  <c:v>51.9</c:v>
                </c:pt>
                <c:pt idx="295">
                  <c:v>51</c:v>
                </c:pt>
                <c:pt idx="296">
                  <c:v>50.1</c:v>
                </c:pt>
                <c:pt idx="297">
                  <c:v>49.4</c:v>
                </c:pt>
                <c:pt idx="298">
                  <c:v>48.4</c:v>
                </c:pt>
                <c:pt idx="299">
                  <c:v>47.2</c:v>
                </c:pt>
                <c:pt idx="300">
                  <c:v>46.4</c:v>
                </c:pt>
                <c:pt idx="301">
                  <c:v>45.5</c:v>
                </c:pt>
                <c:pt idx="302">
                  <c:v>44.8</c:v>
                </c:pt>
                <c:pt idx="303">
                  <c:v>43.7</c:v>
                </c:pt>
                <c:pt idx="304">
                  <c:v>43</c:v>
                </c:pt>
                <c:pt idx="305">
                  <c:v>41.9</c:v>
                </c:pt>
                <c:pt idx="306">
                  <c:v>41.2</c:v>
                </c:pt>
                <c:pt idx="307">
                  <c:v>40.200000000000003</c:v>
                </c:pt>
                <c:pt idx="308">
                  <c:v>39.299999999999997</c:v>
                </c:pt>
                <c:pt idx="309">
                  <c:v>38.6</c:v>
                </c:pt>
                <c:pt idx="310">
                  <c:v>37.9</c:v>
                </c:pt>
                <c:pt idx="311">
                  <c:v>36.799999999999997</c:v>
                </c:pt>
                <c:pt idx="312">
                  <c:v>35.9</c:v>
                </c:pt>
                <c:pt idx="313">
                  <c:v>35.299999999999997</c:v>
                </c:pt>
                <c:pt idx="314">
                  <c:v>34.1</c:v>
                </c:pt>
                <c:pt idx="315">
                  <c:v>33.5</c:v>
                </c:pt>
                <c:pt idx="316">
                  <c:v>32.200000000000003</c:v>
                </c:pt>
                <c:pt idx="317">
                  <c:v>31.7</c:v>
                </c:pt>
                <c:pt idx="318">
                  <c:v>30.8</c:v>
                </c:pt>
                <c:pt idx="319">
                  <c:v>29.3</c:v>
                </c:pt>
                <c:pt idx="320">
                  <c:v>28.8</c:v>
                </c:pt>
                <c:pt idx="321">
                  <c:v>28</c:v>
                </c:pt>
                <c:pt idx="322">
                  <c:v>27</c:v>
                </c:pt>
                <c:pt idx="323">
                  <c:v>25.7</c:v>
                </c:pt>
                <c:pt idx="324">
                  <c:v>25.3</c:v>
                </c:pt>
                <c:pt idx="325">
                  <c:v>24.2</c:v>
                </c:pt>
                <c:pt idx="326">
                  <c:v>22.8</c:v>
                </c:pt>
                <c:pt idx="327">
                  <c:v>22.2</c:v>
                </c:pt>
                <c:pt idx="328">
                  <c:v>20.6</c:v>
                </c:pt>
                <c:pt idx="329">
                  <c:v>20</c:v>
                </c:pt>
                <c:pt idx="330">
                  <c:v>19.100000000000001</c:v>
                </c:pt>
                <c:pt idx="331">
                  <c:v>18</c:v>
                </c:pt>
                <c:pt idx="332">
                  <c:v>17.100000000000001</c:v>
                </c:pt>
                <c:pt idx="333">
                  <c:v>16.399999999999999</c:v>
                </c:pt>
                <c:pt idx="334">
                  <c:v>14.9</c:v>
                </c:pt>
                <c:pt idx="335">
                  <c:v>14.4</c:v>
                </c:pt>
                <c:pt idx="336">
                  <c:v>13.3</c:v>
                </c:pt>
                <c:pt idx="337">
                  <c:v>12.6</c:v>
                </c:pt>
                <c:pt idx="338">
                  <c:v>11.7</c:v>
                </c:pt>
                <c:pt idx="339">
                  <c:v>10.6</c:v>
                </c:pt>
                <c:pt idx="340">
                  <c:v>9.8000000000000007</c:v>
                </c:pt>
                <c:pt idx="341">
                  <c:v>8.6</c:v>
                </c:pt>
                <c:pt idx="342">
                  <c:v>8.1999999999999993</c:v>
                </c:pt>
                <c:pt idx="343">
                  <c:v>7.5</c:v>
                </c:pt>
                <c:pt idx="344">
                  <c:v>6</c:v>
                </c:pt>
                <c:pt idx="345">
                  <c:v>5.0999999999999996</c:v>
                </c:pt>
                <c:pt idx="346">
                  <c:v>4.4000000000000004</c:v>
                </c:pt>
                <c:pt idx="347">
                  <c:v>3.8</c:v>
                </c:pt>
                <c:pt idx="348">
                  <c:v>3.3</c:v>
                </c:pt>
                <c:pt idx="349">
                  <c:v>1.5</c:v>
                </c:pt>
                <c:pt idx="350">
                  <c:v>0</c:v>
                </c:pt>
                <c:pt idx="351">
                  <c:v>-1</c:v>
                </c:pt>
                <c:pt idx="352">
                  <c:v>-1</c:v>
                </c:pt>
                <c:pt idx="353">
                  <c:v>-1</c:v>
                </c:pt>
                <c:pt idx="354">
                  <c:v>-1</c:v>
                </c:pt>
                <c:pt idx="355">
                  <c:v>-1</c:v>
                </c:pt>
                <c:pt idx="356">
                  <c:v>-1</c:v>
                </c:pt>
                <c:pt idx="357">
                  <c:v>-1</c:v>
                </c:pt>
                <c:pt idx="358">
                  <c:v>-1</c:v>
                </c:pt>
                <c:pt idx="359">
                  <c:v>-1</c:v>
                </c:pt>
                <c:pt idx="360">
                  <c:v>-1</c:v>
                </c:pt>
                <c:pt idx="361">
                  <c:v>-1</c:v>
                </c:pt>
                <c:pt idx="362">
                  <c:v>-1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32-8E47-B0E1-606018411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769103"/>
        <c:axId val="1"/>
      </c:scatterChart>
      <c:valAx>
        <c:axId val="1724769103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476910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7.9768382400000004E-2</c:v>
                </c:pt>
                <c:pt idx="22">
                  <c:v>8.2013206800000002E-2</c:v>
                </c:pt>
                <c:pt idx="23">
                  <c:v>8.1870247199999996E-2</c:v>
                </c:pt>
                <c:pt idx="24">
                  <c:v>8.5967909999999995E-2</c:v>
                </c:pt>
                <c:pt idx="25">
                  <c:v>8.0945365199999994E-2</c:v>
                </c:pt>
                <c:pt idx="26">
                  <c:v>8.1751370399999995E-2</c:v>
                </c:pt>
                <c:pt idx="27">
                  <c:v>8.6574591599999987E-2</c:v>
                </c:pt>
                <c:pt idx="28">
                  <c:v>8.1945569999999995E-2</c:v>
                </c:pt>
                <c:pt idx="29">
                  <c:v>7.9934912399999988E-2</c:v>
                </c:pt>
                <c:pt idx="30">
                  <c:v>7.7667029999999984E-2</c:v>
                </c:pt>
                <c:pt idx="31">
                  <c:v>7.785508079999999E-2</c:v>
                </c:pt>
                <c:pt idx="32">
                  <c:v>8.0459097599999987E-2</c:v>
                </c:pt>
                <c:pt idx="33">
                  <c:v>8.3074899599999988E-2</c:v>
                </c:pt>
                <c:pt idx="34">
                  <c:v>7.9073567999999997E-2</c:v>
                </c:pt>
                <c:pt idx="35">
                  <c:v>7.8398224799999999E-2</c:v>
                </c:pt>
                <c:pt idx="36">
                  <c:v>8.0213145599999994E-2</c:v>
                </c:pt>
                <c:pt idx="37">
                  <c:v>7.8054404399999985E-2</c:v>
                </c:pt>
                <c:pt idx="38">
                  <c:v>7.9795539599999993E-2</c:v>
                </c:pt>
                <c:pt idx="39">
                  <c:v>7.8705152399999992E-2</c:v>
                </c:pt>
                <c:pt idx="40">
                  <c:v>7.8123065999999991E-2</c:v>
                </c:pt>
                <c:pt idx="41">
                  <c:v>7.7148993599999993E-2</c:v>
                </c:pt>
                <c:pt idx="42">
                  <c:v>7.9531653599999988E-2</c:v>
                </c:pt>
                <c:pt idx="43">
                  <c:v>8.0076334799999996E-2</c:v>
                </c:pt>
                <c:pt idx="44">
                  <c:v>7.7164877999999992E-2</c:v>
                </c:pt>
                <c:pt idx="45">
                  <c:v>8.7764896799999992E-2</c:v>
                </c:pt>
                <c:pt idx="46">
                  <c:v>8.0108103599999994E-2</c:v>
                </c:pt>
                <c:pt idx="47">
                  <c:v>7.822913279999999E-2</c:v>
                </c:pt>
                <c:pt idx="48">
                  <c:v>7.9486562399999988E-2</c:v>
                </c:pt>
                <c:pt idx="49">
                  <c:v>0.10592896439999999</c:v>
                </c:pt>
                <c:pt idx="50">
                  <c:v>7.9322594399999988E-2</c:v>
                </c:pt>
                <c:pt idx="51">
                  <c:v>7.8196339199999992E-2</c:v>
                </c:pt>
                <c:pt idx="52">
                  <c:v>8.0108615999999994E-2</c:v>
                </c:pt>
                <c:pt idx="53">
                  <c:v>8.0855182799999994E-2</c:v>
                </c:pt>
                <c:pt idx="54">
                  <c:v>8.0451923999999994E-2</c:v>
                </c:pt>
                <c:pt idx="55">
                  <c:v>7.96981836E-2</c:v>
                </c:pt>
                <c:pt idx="56">
                  <c:v>8.3962376399999997E-2</c:v>
                </c:pt>
                <c:pt idx="57">
                  <c:v>7.9226263199999994E-2</c:v>
                </c:pt>
                <c:pt idx="58">
                  <c:v>7.8937781999999998E-2</c:v>
                </c:pt>
                <c:pt idx="59">
                  <c:v>8.3828639999999996E-2</c:v>
                </c:pt>
                <c:pt idx="60">
                  <c:v>8.606270399999999E-2</c:v>
                </c:pt>
                <c:pt idx="61">
                  <c:v>8.6458276799999997E-2</c:v>
                </c:pt>
                <c:pt idx="62">
                  <c:v>0.10969356719999999</c:v>
                </c:pt>
                <c:pt idx="63">
                  <c:v>0.11749895639999998</c:v>
                </c:pt>
                <c:pt idx="64">
                  <c:v>0.13199731439999998</c:v>
                </c:pt>
                <c:pt idx="65">
                  <c:v>0.13552928759999999</c:v>
                </c:pt>
                <c:pt idx="66">
                  <c:v>0.13756505279999998</c:v>
                </c:pt>
                <c:pt idx="67">
                  <c:v>0.14047548479999999</c:v>
                </c:pt>
                <c:pt idx="68">
                  <c:v>0.1382111892</c:v>
                </c:pt>
                <c:pt idx="69">
                  <c:v>0.14301545159999998</c:v>
                </c:pt>
                <c:pt idx="70">
                  <c:v>0.1482306588</c:v>
                </c:pt>
                <c:pt idx="71">
                  <c:v>0.14909251559999998</c:v>
                </c:pt>
                <c:pt idx="72">
                  <c:v>0.14927031839999999</c:v>
                </c:pt>
                <c:pt idx="73">
                  <c:v>0.14710184160000001</c:v>
                </c:pt>
                <c:pt idx="74">
                  <c:v>0.15103194959999999</c:v>
                </c:pt>
                <c:pt idx="75">
                  <c:v>0.16065789599999999</c:v>
                </c:pt>
                <c:pt idx="76">
                  <c:v>0.17301749639999997</c:v>
                </c:pt>
                <c:pt idx="77">
                  <c:v>0.17795037119999998</c:v>
                </c:pt>
                <c:pt idx="78">
                  <c:v>0.17968330799999999</c:v>
                </c:pt>
                <c:pt idx="79">
                  <c:v>0.1843010568</c:v>
                </c:pt>
                <c:pt idx="80">
                  <c:v>0.18981038159999997</c:v>
                </c:pt>
                <c:pt idx="81">
                  <c:v>0.19426364999999998</c:v>
                </c:pt>
                <c:pt idx="82">
                  <c:v>0.19484727359999998</c:v>
                </c:pt>
                <c:pt idx="83">
                  <c:v>0.19991183519999997</c:v>
                </c:pt>
                <c:pt idx="84">
                  <c:v>0.19490978639999998</c:v>
                </c:pt>
                <c:pt idx="85">
                  <c:v>0.2040673992</c:v>
                </c:pt>
                <c:pt idx="86">
                  <c:v>0.2053970772</c:v>
                </c:pt>
                <c:pt idx="87">
                  <c:v>0.20438150039999997</c:v>
                </c:pt>
                <c:pt idx="88">
                  <c:v>0.20798879640000001</c:v>
                </c:pt>
                <c:pt idx="89">
                  <c:v>0.2154698364</c:v>
                </c:pt>
                <c:pt idx="90">
                  <c:v>0.22083568919999999</c:v>
                </c:pt>
                <c:pt idx="91">
                  <c:v>0.21995384879999996</c:v>
                </c:pt>
                <c:pt idx="92">
                  <c:v>0.22410428879999997</c:v>
                </c:pt>
                <c:pt idx="93">
                  <c:v>0.22589512679999998</c:v>
                </c:pt>
                <c:pt idx="94">
                  <c:v>0.22808871119999996</c:v>
                </c:pt>
                <c:pt idx="95">
                  <c:v>0.23900897999999998</c:v>
                </c:pt>
                <c:pt idx="96">
                  <c:v>0.25385935679999999</c:v>
                </c:pt>
                <c:pt idx="97">
                  <c:v>0.2555395164</c:v>
                </c:pt>
                <c:pt idx="98">
                  <c:v>0.25992719759999999</c:v>
                </c:pt>
                <c:pt idx="99">
                  <c:v>0.26740003919999999</c:v>
                </c:pt>
                <c:pt idx="100">
                  <c:v>0.27137113919999994</c:v>
                </c:pt>
                <c:pt idx="101">
                  <c:v>0.28454648039999997</c:v>
                </c:pt>
                <c:pt idx="102">
                  <c:v>0.28441735559999998</c:v>
                </c:pt>
                <c:pt idx="103">
                  <c:v>0.28768288079999998</c:v>
                </c:pt>
                <c:pt idx="104">
                  <c:v>0.27646490759999998</c:v>
                </c:pt>
                <c:pt idx="105">
                  <c:v>0.26967970679999997</c:v>
                </c:pt>
                <c:pt idx="106">
                  <c:v>0.2616252912</c:v>
                </c:pt>
                <c:pt idx="107">
                  <c:v>0.2539382664</c:v>
                </c:pt>
                <c:pt idx="108">
                  <c:v>0.24985136399999996</c:v>
                </c:pt>
                <c:pt idx="109">
                  <c:v>0.24303388199999998</c:v>
                </c:pt>
                <c:pt idx="110">
                  <c:v>0.2357198844</c:v>
                </c:pt>
                <c:pt idx="111">
                  <c:v>0.23156739479999999</c:v>
                </c:pt>
                <c:pt idx="112">
                  <c:v>0.22106985599999998</c:v>
                </c:pt>
                <c:pt idx="113">
                  <c:v>0.21664015799999997</c:v>
                </c:pt>
                <c:pt idx="114">
                  <c:v>0.21521312399999998</c:v>
                </c:pt>
                <c:pt idx="115">
                  <c:v>0.20083876679999998</c:v>
                </c:pt>
                <c:pt idx="116">
                  <c:v>0.19855551239999997</c:v>
                </c:pt>
                <c:pt idx="117">
                  <c:v>0.19556668319999998</c:v>
                </c:pt>
                <c:pt idx="118">
                  <c:v>0.18784891439999998</c:v>
                </c:pt>
                <c:pt idx="119">
                  <c:v>0.1764644112</c:v>
                </c:pt>
                <c:pt idx="120">
                  <c:v>0.17515984079999997</c:v>
                </c:pt>
                <c:pt idx="121">
                  <c:v>0.17352835920000001</c:v>
                </c:pt>
                <c:pt idx="122">
                  <c:v>0.17119540199999997</c:v>
                </c:pt>
                <c:pt idx="123">
                  <c:v>0.17080187879999997</c:v>
                </c:pt>
                <c:pt idx="124">
                  <c:v>0.14681387279999999</c:v>
                </c:pt>
                <c:pt idx="125">
                  <c:v>0.11578139159999999</c:v>
                </c:pt>
                <c:pt idx="126">
                  <c:v>9.0981743999999989E-2</c:v>
                </c:pt>
                <c:pt idx="127">
                  <c:v>8.0454998399999991E-2</c:v>
                </c:pt>
                <c:pt idx="128">
                  <c:v>9.6968625599999997E-2</c:v>
                </c:pt>
                <c:pt idx="129">
                  <c:v>0.1011831156</c:v>
                </c:pt>
                <c:pt idx="130">
                  <c:v>0.10175495399999999</c:v>
                </c:pt>
                <c:pt idx="131">
                  <c:v>9.9146837999999987E-2</c:v>
                </c:pt>
                <c:pt idx="132">
                  <c:v>9.1676045999999983E-2</c:v>
                </c:pt>
                <c:pt idx="133">
                  <c:v>9.1331713199999998E-2</c:v>
                </c:pt>
                <c:pt idx="134">
                  <c:v>9.2668564800000006E-2</c:v>
                </c:pt>
                <c:pt idx="135">
                  <c:v>9.684155039999999E-2</c:v>
                </c:pt>
                <c:pt idx="136">
                  <c:v>0.10236112319999999</c:v>
                </c:pt>
                <c:pt idx="137">
                  <c:v>0.10256608320000001</c:v>
                </c:pt>
                <c:pt idx="138">
                  <c:v>9.6785186399999987E-2</c:v>
                </c:pt>
                <c:pt idx="139">
                  <c:v>9.5988404399999991E-2</c:v>
                </c:pt>
                <c:pt idx="140">
                  <c:v>7.02941064E-2</c:v>
                </c:pt>
                <c:pt idx="141">
                  <c:v>7.1543337599999993E-2</c:v>
                </c:pt>
                <c:pt idx="142">
                  <c:v>7.47043332E-2</c:v>
                </c:pt>
                <c:pt idx="143">
                  <c:v>7.3755880799999993E-2</c:v>
                </c:pt>
                <c:pt idx="144">
                  <c:v>7.667348639999999E-2</c:v>
                </c:pt>
                <c:pt idx="145">
                  <c:v>7.5309989999999993E-2</c:v>
                </c:pt>
                <c:pt idx="146">
                  <c:v>7.3554507599999999E-2</c:v>
                </c:pt>
                <c:pt idx="147">
                  <c:v>7.4539340399999987E-2</c:v>
                </c:pt>
                <c:pt idx="148">
                  <c:v>7.1199004799999993E-2</c:v>
                </c:pt>
                <c:pt idx="149">
                  <c:v>-999</c:v>
                </c:pt>
                <c:pt idx="150">
                  <c:v>7.1149301999999998E-2</c:v>
                </c:pt>
                <c:pt idx="151">
                  <c:v>6.7847396399999996E-2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6.7457459999999997E-2</c:v>
                </c:pt>
                <c:pt idx="216">
                  <c:v>6.8288060399999989E-2</c:v>
                </c:pt>
                <c:pt idx="217">
                  <c:v>-999</c:v>
                </c:pt>
                <c:pt idx="218">
                  <c:v>7.0420156799999994E-2</c:v>
                </c:pt>
                <c:pt idx="219">
                  <c:v>7.0337660400000002E-2</c:v>
                </c:pt>
                <c:pt idx="220">
                  <c:v>7.0897201199999996E-2</c:v>
                </c:pt>
                <c:pt idx="221">
                  <c:v>7.411763519999999E-2</c:v>
                </c:pt>
                <c:pt idx="222">
                  <c:v>6.91283964E-2</c:v>
                </c:pt>
                <c:pt idx="223">
                  <c:v>7.1553073199999984E-2</c:v>
                </c:pt>
                <c:pt idx="224">
                  <c:v>7.5349957199999984E-2</c:v>
                </c:pt>
                <c:pt idx="225">
                  <c:v>7.2349342799999994E-2</c:v>
                </c:pt>
                <c:pt idx="226">
                  <c:v>7.4125833599999982E-2</c:v>
                </c:pt>
                <c:pt idx="227">
                  <c:v>8.4795538799999987E-2</c:v>
                </c:pt>
                <c:pt idx="228">
                  <c:v>9.890447279999999E-2</c:v>
                </c:pt>
                <c:pt idx="229">
                  <c:v>0.10217409719999999</c:v>
                </c:pt>
                <c:pt idx="230">
                  <c:v>0.10390498439999998</c:v>
                </c:pt>
                <c:pt idx="231">
                  <c:v>0.10948655759999999</c:v>
                </c:pt>
                <c:pt idx="232">
                  <c:v>9.7705456799999993E-2</c:v>
                </c:pt>
                <c:pt idx="233">
                  <c:v>9.7115172E-2</c:v>
                </c:pt>
                <c:pt idx="234">
                  <c:v>8.9091500399999995E-2</c:v>
                </c:pt>
                <c:pt idx="235">
                  <c:v>8.9363584799999993E-2</c:v>
                </c:pt>
                <c:pt idx="236">
                  <c:v>8.7997013999999998E-2</c:v>
                </c:pt>
                <c:pt idx="237">
                  <c:v>9.5193159599999994E-2</c:v>
                </c:pt>
                <c:pt idx="238">
                  <c:v>8.0384287199999988E-2</c:v>
                </c:pt>
                <c:pt idx="239">
                  <c:v>8.0700437999999999E-2</c:v>
                </c:pt>
                <c:pt idx="240">
                  <c:v>0.104096622</c:v>
                </c:pt>
                <c:pt idx="241">
                  <c:v>0.12037198319999999</c:v>
                </c:pt>
                <c:pt idx="242">
                  <c:v>0.13122359039999998</c:v>
                </c:pt>
                <c:pt idx="243">
                  <c:v>0.14448398999999998</c:v>
                </c:pt>
                <c:pt idx="244">
                  <c:v>0.15913862999999998</c:v>
                </c:pt>
                <c:pt idx="245">
                  <c:v>0.16965102840000001</c:v>
                </c:pt>
                <c:pt idx="246">
                  <c:v>0.17298931440000001</c:v>
                </c:pt>
                <c:pt idx="247">
                  <c:v>0.17290579319999999</c:v>
                </c:pt>
                <c:pt idx="248">
                  <c:v>0.1711743936</c:v>
                </c:pt>
                <c:pt idx="249">
                  <c:v>0.17265420479999999</c:v>
                </c:pt>
                <c:pt idx="250">
                  <c:v>0.18400540199999998</c:v>
                </c:pt>
                <c:pt idx="251">
                  <c:v>0.19187176679999998</c:v>
                </c:pt>
                <c:pt idx="252">
                  <c:v>0.1949149104</c:v>
                </c:pt>
                <c:pt idx="253">
                  <c:v>0.1982086176</c:v>
                </c:pt>
                <c:pt idx="254">
                  <c:v>0.20521312559999999</c:v>
                </c:pt>
                <c:pt idx="255">
                  <c:v>0.21509732159999997</c:v>
                </c:pt>
                <c:pt idx="256">
                  <c:v>0.21787657919999998</c:v>
                </c:pt>
                <c:pt idx="257">
                  <c:v>0.22430463719999999</c:v>
                </c:pt>
                <c:pt idx="258">
                  <c:v>0.22435229039999999</c:v>
                </c:pt>
                <c:pt idx="259">
                  <c:v>0.23964691799999999</c:v>
                </c:pt>
                <c:pt idx="260">
                  <c:v>0.242098752</c:v>
                </c:pt>
                <c:pt idx="261">
                  <c:v>0.24985187640000001</c:v>
                </c:pt>
                <c:pt idx="262">
                  <c:v>0.25715203920000002</c:v>
                </c:pt>
                <c:pt idx="263">
                  <c:v>0.26297853960000001</c:v>
                </c:pt>
                <c:pt idx="264">
                  <c:v>0.27175236479999998</c:v>
                </c:pt>
                <c:pt idx="265">
                  <c:v>0.27506964239999998</c:v>
                </c:pt>
                <c:pt idx="266">
                  <c:v>0.27878198039999996</c:v>
                </c:pt>
                <c:pt idx="267">
                  <c:v>0.2867887428</c:v>
                </c:pt>
                <c:pt idx="268">
                  <c:v>0.29194963559999998</c:v>
                </c:pt>
                <c:pt idx="269">
                  <c:v>0.29390136719999999</c:v>
                </c:pt>
                <c:pt idx="270">
                  <c:v>0.27867130199999995</c:v>
                </c:pt>
                <c:pt idx="271">
                  <c:v>0.271131336</c:v>
                </c:pt>
                <c:pt idx="272">
                  <c:v>0.26420676240000002</c:v>
                </c:pt>
                <c:pt idx="273">
                  <c:v>0.25934306159999998</c:v>
                </c:pt>
                <c:pt idx="274">
                  <c:v>0.25814097120000001</c:v>
                </c:pt>
                <c:pt idx="275">
                  <c:v>0.24865081079999998</c:v>
                </c:pt>
                <c:pt idx="276">
                  <c:v>0.24377481239999998</c:v>
                </c:pt>
                <c:pt idx="277">
                  <c:v>0.23780227799999998</c:v>
                </c:pt>
                <c:pt idx="278">
                  <c:v>0.23784173279999998</c:v>
                </c:pt>
                <c:pt idx="279">
                  <c:v>0.23090742359999999</c:v>
                </c:pt>
                <c:pt idx="280">
                  <c:v>0.22625073239999999</c:v>
                </c:pt>
                <c:pt idx="281">
                  <c:v>0.22633117919999998</c:v>
                </c:pt>
                <c:pt idx="282">
                  <c:v>0.22775462639999999</c:v>
                </c:pt>
                <c:pt idx="283">
                  <c:v>0.22187893559999997</c:v>
                </c:pt>
                <c:pt idx="284">
                  <c:v>0.21629018879999998</c:v>
                </c:pt>
                <c:pt idx="285">
                  <c:v>0.2111815608</c:v>
                </c:pt>
                <c:pt idx="286">
                  <c:v>0.21501636239999999</c:v>
                </c:pt>
                <c:pt idx="287">
                  <c:v>0.20969508840000001</c:v>
                </c:pt>
                <c:pt idx="288">
                  <c:v>0.20422470599999998</c:v>
                </c:pt>
                <c:pt idx="289">
                  <c:v>0.20781201839999996</c:v>
                </c:pt>
                <c:pt idx="290">
                  <c:v>0.20254659599999997</c:v>
                </c:pt>
                <c:pt idx="291">
                  <c:v>0.19867131479999997</c:v>
                </c:pt>
                <c:pt idx="292">
                  <c:v>0.19730269439999998</c:v>
                </c:pt>
                <c:pt idx="293">
                  <c:v>0.19546215359999999</c:v>
                </c:pt>
                <c:pt idx="294">
                  <c:v>0.18871179599999999</c:v>
                </c:pt>
                <c:pt idx="295">
                  <c:v>0.17295242159999999</c:v>
                </c:pt>
                <c:pt idx="296">
                  <c:v>0.1634074344</c:v>
                </c:pt>
                <c:pt idx="297">
                  <c:v>0.16733190599999997</c:v>
                </c:pt>
                <c:pt idx="298">
                  <c:v>0.1651203876</c:v>
                </c:pt>
                <c:pt idx="299">
                  <c:v>0.1622478732</c:v>
                </c:pt>
                <c:pt idx="300">
                  <c:v>0.15951626879999997</c:v>
                </c:pt>
                <c:pt idx="301">
                  <c:v>0.15571272359999999</c:v>
                </c:pt>
                <c:pt idx="302">
                  <c:v>0.1521633288</c:v>
                </c:pt>
                <c:pt idx="303">
                  <c:v>0.14628200159999999</c:v>
                </c:pt>
                <c:pt idx="304">
                  <c:v>0.14832135359999998</c:v>
                </c:pt>
                <c:pt idx="305">
                  <c:v>0.141143142</c:v>
                </c:pt>
                <c:pt idx="306">
                  <c:v>0.1428017808</c:v>
                </c:pt>
                <c:pt idx="307">
                  <c:v>0.14449782479999998</c:v>
                </c:pt>
                <c:pt idx="308">
                  <c:v>0.14074039559999998</c:v>
                </c:pt>
                <c:pt idx="309">
                  <c:v>0.1343379576</c:v>
                </c:pt>
                <c:pt idx="310">
                  <c:v>0.12494874</c:v>
                </c:pt>
                <c:pt idx="311">
                  <c:v>0.10891164479999998</c:v>
                </c:pt>
                <c:pt idx="312">
                  <c:v>0.10117389239999999</c:v>
                </c:pt>
                <c:pt idx="313">
                  <c:v>9.5358152399999993E-2</c:v>
                </c:pt>
                <c:pt idx="314">
                  <c:v>8.5533907199999995E-2</c:v>
                </c:pt>
                <c:pt idx="315">
                  <c:v>8.378969759999999E-2</c:v>
                </c:pt>
                <c:pt idx="316">
                  <c:v>8.2528168799999996E-2</c:v>
                </c:pt>
                <c:pt idx="317">
                  <c:v>8.3158420799999994E-2</c:v>
                </c:pt>
                <c:pt idx="318">
                  <c:v>8.5099391999999996E-2</c:v>
                </c:pt>
                <c:pt idx="319">
                  <c:v>8.4432247200000005E-2</c:v>
                </c:pt>
                <c:pt idx="320">
                  <c:v>8.3532472799999993E-2</c:v>
                </c:pt>
                <c:pt idx="321">
                  <c:v>8.5753726799999999E-2</c:v>
                </c:pt>
                <c:pt idx="322">
                  <c:v>8.3900375999999999E-2</c:v>
                </c:pt>
                <c:pt idx="323">
                  <c:v>8.2722368399999996E-2</c:v>
                </c:pt>
                <c:pt idx="324">
                  <c:v>8.3597035199999989E-2</c:v>
                </c:pt>
                <c:pt idx="325">
                  <c:v>8.6157497999999985E-2</c:v>
                </c:pt>
                <c:pt idx="326">
                  <c:v>8.682515519999999E-2</c:v>
                </c:pt>
                <c:pt idx="327">
                  <c:v>8.340591E-2</c:v>
                </c:pt>
                <c:pt idx="328">
                  <c:v>8.4308246399999995E-2</c:v>
                </c:pt>
                <c:pt idx="329">
                  <c:v>8.4067418399999982E-2</c:v>
                </c:pt>
                <c:pt idx="330">
                  <c:v>8.2216117199999994E-2</c:v>
                </c:pt>
                <c:pt idx="331">
                  <c:v>8.6966065199999998E-2</c:v>
                </c:pt>
                <c:pt idx="332">
                  <c:v>8.4834481199999992E-2</c:v>
                </c:pt>
                <c:pt idx="333">
                  <c:v>8.3691829199999998E-2</c:v>
                </c:pt>
                <c:pt idx="334">
                  <c:v>8.5619477999999985E-2</c:v>
                </c:pt>
                <c:pt idx="335">
                  <c:v>8.3205561599999991E-2</c:v>
                </c:pt>
                <c:pt idx="336">
                  <c:v>8.3024171999999993E-2</c:v>
                </c:pt>
                <c:pt idx="337">
                  <c:v>8.1385004399999988E-2</c:v>
                </c:pt>
                <c:pt idx="338">
                  <c:v>8.0035342799999992E-2</c:v>
                </c:pt>
                <c:pt idx="339">
                  <c:v>8.3980310399999994E-2</c:v>
                </c:pt>
                <c:pt idx="340">
                  <c:v>8.2270431599999999E-2</c:v>
                </c:pt>
                <c:pt idx="341">
                  <c:v>8.3526836399999985E-2</c:v>
                </c:pt>
                <c:pt idx="342">
                  <c:v>8.6119067999999993E-2</c:v>
                </c:pt>
                <c:pt idx="343">
                  <c:v>8.3785085999999995E-2</c:v>
                </c:pt>
                <c:pt idx="344">
                  <c:v>8.3669795999999991E-2</c:v>
                </c:pt>
                <c:pt idx="345">
                  <c:v>8.4879059999999992E-2</c:v>
                </c:pt>
                <c:pt idx="346">
                  <c:v>8.4823720799999988E-2</c:v>
                </c:pt>
                <c:pt idx="347">
                  <c:v>8.5636899599999997E-2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1.3</c:v>
                </c:pt>
                <c:pt idx="21">
                  <c:v>2.4</c:v>
                </c:pt>
                <c:pt idx="22">
                  <c:v>2.4</c:v>
                </c:pt>
                <c:pt idx="23">
                  <c:v>2.5</c:v>
                </c:pt>
                <c:pt idx="24">
                  <c:v>3.8</c:v>
                </c:pt>
                <c:pt idx="25">
                  <c:v>4.5999999999999996</c:v>
                </c:pt>
                <c:pt idx="26">
                  <c:v>5.6</c:v>
                </c:pt>
                <c:pt idx="27">
                  <c:v>6.4</c:v>
                </c:pt>
                <c:pt idx="28">
                  <c:v>7.5</c:v>
                </c:pt>
                <c:pt idx="29">
                  <c:v>8</c:v>
                </c:pt>
                <c:pt idx="30">
                  <c:v>9.5</c:v>
                </c:pt>
                <c:pt idx="31">
                  <c:v>10.199999999999999</c:v>
                </c:pt>
                <c:pt idx="32">
                  <c:v>10.9</c:v>
                </c:pt>
                <c:pt idx="33">
                  <c:v>12.2</c:v>
                </c:pt>
                <c:pt idx="34">
                  <c:v>12.9</c:v>
                </c:pt>
                <c:pt idx="35">
                  <c:v>13.7</c:v>
                </c:pt>
                <c:pt idx="36">
                  <c:v>14.9</c:v>
                </c:pt>
                <c:pt idx="37">
                  <c:v>15.8</c:v>
                </c:pt>
                <c:pt idx="38">
                  <c:v>16.8</c:v>
                </c:pt>
                <c:pt idx="39">
                  <c:v>17.5</c:v>
                </c:pt>
                <c:pt idx="40">
                  <c:v>18.8</c:v>
                </c:pt>
                <c:pt idx="41">
                  <c:v>19.3</c:v>
                </c:pt>
                <c:pt idx="42">
                  <c:v>20.6</c:v>
                </c:pt>
                <c:pt idx="43">
                  <c:v>21.5</c:v>
                </c:pt>
                <c:pt idx="44">
                  <c:v>22.6</c:v>
                </c:pt>
                <c:pt idx="45">
                  <c:v>23.1</c:v>
                </c:pt>
                <c:pt idx="46">
                  <c:v>24.4</c:v>
                </c:pt>
                <c:pt idx="47">
                  <c:v>25.3</c:v>
                </c:pt>
                <c:pt idx="48">
                  <c:v>26.4</c:v>
                </c:pt>
                <c:pt idx="49">
                  <c:v>27.3</c:v>
                </c:pt>
                <c:pt idx="50">
                  <c:v>28.4</c:v>
                </c:pt>
                <c:pt idx="51">
                  <c:v>29.1</c:v>
                </c:pt>
                <c:pt idx="52">
                  <c:v>30.4</c:v>
                </c:pt>
                <c:pt idx="53">
                  <c:v>30.8</c:v>
                </c:pt>
                <c:pt idx="54">
                  <c:v>32.4</c:v>
                </c:pt>
                <c:pt idx="55">
                  <c:v>32.200000000000003</c:v>
                </c:pt>
                <c:pt idx="56">
                  <c:v>34.200000000000003</c:v>
                </c:pt>
                <c:pt idx="57">
                  <c:v>34.799999999999997</c:v>
                </c:pt>
                <c:pt idx="58">
                  <c:v>35.700000000000003</c:v>
                </c:pt>
                <c:pt idx="59">
                  <c:v>36.799999999999997</c:v>
                </c:pt>
                <c:pt idx="60">
                  <c:v>37.9</c:v>
                </c:pt>
                <c:pt idx="61">
                  <c:v>38.6</c:v>
                </c:pt>
                <c:pt idx="62">
                  <c:v>39.5</c:v>
                </c:pt>
                <c:pt idx="63">
                  <c:v>41</c:v>
                </c:pt>
                <c:pt idx="64">
                  <c:v>41.3</c:v>
                </c:pt>
                <c:pt idx="65">
                  <c:v>42.6</c:v>
                </c:pt>
                <c:pt idx="66">
                  <c:v>43.5</c:v>
                </c:pt>
                <c:pt idx="67">
                  <c:v>44.4</c:v>
                </c:pt>
                <c:pt idx="68">
                  <c:v>45.5</c:v>
                </c:pt>
                <c:pt idx="69">
                  <c:v>46.4</c:v>
                </c:pt>
                <c:pt idx="70">
                  <c:v>47</c:v>
                </c:pt>
                <c:pt idx="71">
                  <c:v>48.3</c:v>
                </c:pt>
                <c:pt idx="72">
                  <c:v>49.4</c:v>
                </c:pt>
                <c:pt idx="73">
                  <c:v>50.1</c:v>
                </c:pt>
                <c:pt idx="74">
                  <c:v>50.8</c:v>
                </c:pt>
                <c:pt idx="75">
                  <c:v>52.1</c:v>
                </c:pt>
                <c:pt idx="76">
                  <c:v>52.8</c:v>
                </c:pt>
                <c:pt idx="77">
                  <c:v>54.1</c:v>
                </c:pt>
                <c:pt idx="78">
                  <c:v>54.3</c:v>
                </c:pt>
                <c:pt idx="79">
                  <c:v>55.5</c:v>
                </c:pt>
                <c:pt idx="80">
                  <c:v>56.6</c:v>
                </c:pt>
                <c:pt idx="81">
                  <c:v>57.4</c:v>
                </c:pt>
                <c:pt idx="82">
                  <c:v>58.3</c:v>
                </c:pt>
                <c:pt idx="83">
                  <c:v>59.4</c:v>
                </c:pt>
                <c:pt idx="84">
                  <c:v>60.3</c:v>
                </c:pt>
                <c:pt idx="85">
                  <c:v>60.8</c:v>
                </c:pt>
                <c:pt idx="86">
                  <c:v>62.1</c:v>
                </c:pt>
                <c:pt idx="87">
                  <c:v>62.7</c:v>
                </c:pt>
                <c:pt idx="88">
                  <c:v>63.7</c:v>
                </c:pt>
                <c:pt idx="89">
                  <c:v>64.8</c:v>
                </c:pt>
                <c:pt idx="90">
                  <c:v>65.599999999999994</c:v>
                </c:pt>
                <c:pt idx="91">
                  <c:v>66.8</c:v>
                </c:pt>
                <c:pt idx="92">
                  <c:v>67.400000000000006</c:v>
                </c:pt>
                <c:pt idx="93">
                  <c:v>68.7</c:v>
                </c:pt>
                <c:pt idx="94">
                  <c:v>69.400000000000006</c:v>
                </c:pt>
                <c:pt idx="95">
                  <c:v>70.7</c:v>
                </c:pt>
                <c:pt idx="96">
                  <c:v>71.400000000000006</c:v>
                </c:pt>
                <c:pt idx="97">
                  <c:v>72.5</c:v>
                </c:pt>
                <c:pt idx="98">
                  <c:v>73.599999999999994</c:v>
                </c:pt>
                <c:pt idx="99">
                  <c:v>74.099999999999994</c:v>
                </c:pt>
                <c:pt idx="100">
                  <c:v>75.2</c:v>
                </c:pt>
                <c:pt idx="101">
                  <c:v>76.099999999999994</c:v>
                </c:pt>
                <c:pt idx="102">
                  <c:v>77</c:v>
                </c:pt>
                <c:pt idx="103">
                  <c:v>78.3</c:v>
                </c:pt>
                <c:pt idx="104">
                  <c:v>79</c:v>
                </c:pt>
                <c:pt idx="105">
                  <c:v>80</c:v>
                </c:pt>
                <c:pt idx="106">
                  <c:v>80.900000000000006</c:v>
                </c:pt>
                <c:pt idx="107">
                  <c:v>82.1</c:v>
                </c:pt>
                <c:pt idx="108">
                  <c:v>83.2</c:v>
                </c:pt>
                <c:pt idx="109">
                  <c:v>83.4</c:v>
                </c:pt>
                <c:pt idx="110">
                  <c:v>85.2</c:v>
                </c:pt>
                <c:pt idx="111">
                  <c:v>85.6</c:v>
                </c:pt>
                <c:pt idx="112">
                  <c:v>86.9</c:v>
                </c:pt>
                <c:pt idx="113">
                  <c:v>87.8</c:v>
                </c:pt>
                <c:pt idx="114">
                  <c:v>88.7</c:v>
                </c:pt>
                <c:pt idx="115">
                  <c:v>89.4</c:v>
                </c:pt>
                <c:pt idx="116">
                  <c:v>90.7</c:v>
                </c:pt>
                <c:pt idx="117">
                  <c:v>91.4</c:v>
                </c:pt>
                <c:pt idx="118">
                  <c:v>92.2</c:v>
                </c:pt>
                <c:pt idx="119">
                  <c:v>93.4</c:v>
                </c:pt>
                <c:pt idx="120">
                  <c:v>94</c:v>
                </c:pt>
                <c:pt idx="121">
                  <c:v>95.4</c:v>
                </c:pt>
                <c:pt idx="122">
                  <c:v>95.4</c:v>
                </c:pt>
                <c:pt idx="123">
                  <c:v>97.1</c:v>
                </c:pt>
                <c:pt idx="124">
                  <c:v>98</c:v>
                </c:pt>
                <c:pt idx="125">
                  <c:v>99.1</c:v>
                </c:pt>
                <c:pt idx="126">
                  <c:v>100</c:v>
                </c:pt>
                <c:pt idx="127">
                  <c:v>100.5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104.4</c:v>
                </c:pt>
                <c:pt idx="132">
                  <c:v>105.4</c:v>
                </c:pt>
                <c:pt idx="133">
                  <c:v>106.5</c:v>
                </c:pt>
                <c:pt idx="134">
                  <c:v>107.1</c:v>
                </c:pt>
                <c:pt idx="135">
                  <c:v>108.4</c:v>
                </c:pt>
                <c:pt idx="136">
                  <c:v>109.1</c:v>
                </c:pt>
                <c:pt idx="137">
                  <c:v>110.4</c:v>
                </c:pt>
                <c:pt idx="138">
                  <c:v>110.9</c:v>
                </c:pt>
                <c:pt idx="139">
                  <c:v>112</c:v>
                </c:pt>
                <c:pt idx="140">
                  <c:v>112.7</c:v>
                </c:pt>
                <c:pt idx="141">
                  <c:v>113.8</c:v>
                </c:pt>
                <c:pt idx="142">
                  <c:v>114.6</c:v>
                </c:pt>
                <c:pt idx="143">
                  <c:v>115.6</c:v>
                </c:pt>
                <c:pt idx="144">
                  <c:v>116.7</c:v>
                </c:pt>
                <c:pt idx="145">
                  <c:v>117.5</c:v>
                </c:pt>
                <c:pt idx="146">
                  <c:v>118.4</c:v>
                </c:pt>
                <c:pt idx="147">
                  <c:v>119.5</c:v>
                </c:pt>
                <c:pt idx="148">
                  <c:v>120</c:v>
                </c:pt>
                <c:pt idx="149">
                  <c:v>121.5</c:v>
                </c:pt>
                <c:pt idx="150">
                  <c:v>122</c:v>
                </c:pt>
                <c:pt idx="151">
                  <c:v>122.9</c:v>
                </c:pt>
                <c:pt idx="152">
                  <c:v>123.8</c:v>
                </c:pt>
                <c:pt idx="153">
                  <c:v>124.9</c:v>
                </c:pt>
                <c:pt idx="154">
                  <c:v>125.7</c:v>
                </c:pt>
                <c:pt idx="155">
                  <c:v>126.8</c:v>
                </c:pt>
                <c:pt idx="156">
                  <c:v>127.9</c:v>
                </c:pt>
                <c:pt idx="157">
                  <c:v>128.6</c:v>
                </c:pt>
                <c:pt idx="158">
                  <c:v>130</c:v>
                </c:pt>
                <c:pt idx="159">
                  <c:v>130.6</c:v>
                </c:pt>
                <c:pt idx="160">
                  <c:v>131.5</c:v>
                </c:pt>
                <c:pt idx="161">
                  <c:v>132.6</c:v>
                </c:pt>
                <c:pt idx="162">
                  <c:v>133.1</c:v>
                </c:pt>
                <c:pt idx="163">
                  <c:v>134.4</c:v>
                </c:pt>
                <c:pt idx="164">
                  <c:v>135.1</c:v>
                </c:pt>
                <c:pt idx="165">
                  <c:v>136.19999999999999</c:v>
                </c:pt>
                <c:pt idx="166">
                  <c:v>137.1</c:v>
                </c:pt>
                <c:pt idx="167">
                  <c:v>137.9</c:v>
                </c:pt>
                <c:pt idx="168">
                  <c:v>139.69999999999999</c:v>
                </c:pt>
                <c:pt idx="169">
                  <c:v>139.5</c:v>
                </c:pt>
                <c:pt idx="170">
                  <c:v>141.30000000000001</c:v>
                </c:pt>
                <c:pt idx="171">
                  <c:v>141.69999999999999</c:v>
                </c:pt>
                <c:pt idx="172">
                  <c:v>143.1</c:v>
                </c:pt>
                <c:pt idx="173">
                  <c:v>144.1</c:v>
                </c:pt>
                <c:pt idx="174">
                  <c:v>144.80000000000001</c:v>
                </c:pt>
                <c:pt idx="175">
                  <c:v>145.9</c:v>
                </c:pt>
                <c:pt idx="176">
                  <c:v>147</c:v>
                </c:pt>
                <c:pt idx="177">
                  <c:v>147.69999999999999</c:v>
                </c:pt>
                <c:pt idx="178">
                  <c:v>149.19999999999999</c:v>
                </c:pt>
                <c:pt idx="179">
                  <c:v>149.19999999999999</c:v>
                </c:pt>
                <c:pt idx="180">
                  <c:v>151</c:v>
                </c:pt>
                <c:pt idx="181">
                  <c:v>151.30000000000001</c:v>
                </c:pt>
                <c:pt idx="182">
                  <c:v>153</c:v>
                </c:pt>
                <c:pt idx="183">
                  <c:v>153</c:v>
                </c:pt>
                <c:pt idx="184">
                  <c:v>152.80000000000001</c:v>
                </c:pt>
                <c:pt idx="185">
                  <c:v>151.30000000000001</c:v>
                </c:pt>
                <c:pt idx="186">
                  <c:v>150.30000000000001</c:v>
                </c:pt>
                <c:pt idx="187">
                  <c:v>149.9</c:v>
                </c:pt>
                <c:pt idx="188">
                  <c:v>149</c:v>
                </c:pt>
                <c:pt idx="189">
                  <c:v>148.1</c:v>
                </c:pt>
                <c:pt idx="190">
                  <c:v>146.6</c:v>
                </c:pt>
                <c:pt idx="191">
                  <c:v>146.19999999999999</c:v>
                </c:pt>
                <c:pt idx="192">
                  <c:v>145.19999999999999</c:v>
                </c:pt>
                <c:pt idx="193">
                  <c:v>144.4</c:v>
                </c:pt>
                <c:pt idx="194">
                  <c:v>143.1</c:v>
                </c:pt>
                <c:pt idx="195">
                  <c:v>142.4</c:v>
                </c:pt>
                <c:pt idx="196">
                  <c:v>141.30000000000001</c:v>
                </c:pt>
                <c:pt idx="197">
                  <c:v>140.1</c:v>
                </c:pt>
                <c:pt idx="198">
                  <c:v>139.9</c:v>
                </c:pt>
                <c:pt idx="199">
                  <c:v>138.19999999999999</c:v>
                </c:pt>
                <c:pt idx="200">
                  <c:v>137.9</c:v>
                </c:pt>
                <c:pt idx="201">
                  <c:v>136.6</c:v>
                </c:pt>
                <c:pt idx="202">
                  <c:v>135.9</c:v>
                </c:pt>
                <c:pt idx="203">
                  <c:v>134.80000000000001</c:v>
                </c:pt>
                <c:pt idx="204">
                  <c:v>134</c:v>
                </c:pt>
                <c:pt idx="205">
                  <c:v>133.1</c:v>
                </c:pt>
                <c:pt idx="206">
                  <c:v>132</c:v>
                </c:pt>
                <c:pt idx="207">
                  <c:v>131.5</c:v>
                </c:pt>
                <c:pt idx="208">
                  <c:v>130</c:v>
                </c:pt>
                <c:pt idx="209">
                  <c:v>129.30000000000001</c:v>
                </c:pt>
                <c:pt idx="210">
                  <c:v>128.6</c:v>
                </c:pt>
                <c:pt idx="211">
                  <c:v>127.7</c:v>
                </c:pt>
                <c:pt idx="212">
                  <c:v>126.4</c:v>
                </c:pt>
                <c:pt idx="213">
                  <c:v>125.7</c:v>
                </c:pt>
                <c:pt idx="214">
                  <c:v>124.8</c:v>
                </c:pt>
                <c:pt idx="215">
                  <c:v>124</c:v>
                </c:pt>
                <c:pt idx="216">
                  <c:v>122.8</c:v>
                </c:pt>
                <c:pt idx="217">
                  <c:v>122.2</c:v>
                </c:pt>
                <c:pt idx="218">
                  <c:v>121.5</c:v>
                </c:pt>
                <c:pt idx="219">
                  <c:v>119.8</c:v>
                </c:pt>
                <c:pt idx="220">
                  <c:v>119.8</c:v>
                </c:pt>
                <c:pt idx="221">
                  <c:v>118</c:v>
                </c:pt>
                <c:pt idx="222">
                  <c:v>117.8</c:v>
                </c:pt>
                <c:pt idx="223">
                  <c:v>116.4</c:v>
                </c:pt>
                <c:pt idx="224">
                  <c:v>116</c:v>
                </c:pt>
                <c:pt idx="225">
                  <c:v>114.7</c:v>
                </c:pt>
                <c:pt idx="226">
                  <c:v>114.2</c:v>
                </c:pt>
                <c:pt idx="227">
                  <c:v>112.7</c:v>
                </c:pt>
                <c:pt idx="228">
                  <c:v>112.2</c:v>
                </c:pt>
                <c:pt idx="229">
                  <c:v>111.1</c:v>
                </c:pt>
                <c:pt idx="230">
                  <c:v>110.4</c:v>
                </c:pt>
                <c:pt idx="231">
                  <c:v>109.3</c:v>
                </c:pt>
                <c:pt idx="232">
                  <c:v>108.9</c:v>
                </c:pt>
                <c:pt idx="233">
                  <c:v>107.5</c:v>
                </c:pt>
                <c:pt idx="234">
                  <c:v>107.3</c:v>
                </c:pt>
                <c:pt idx="235">
                  <c:v>105.4</c:v>
                </c:pt>
                <c:pt idx="236">
                  <c:v>105.1</c:v>
                </c:pt>
                <c:pt idx="237">
                  <c:v>104</c:v>
                </c:pt>
                <c:pt idx="238">
                  <c:v>103.3</c:v>
                </c:pt>
                <c:pt idx="239">
                  <c:v>102.4</c:v>
                </c:pt>
                <c:pt idx="240">
                  <c:v>101.4</c:v>
                </c:pt>
                <c:pt idx="241">
                  <c:v>100.4</c:v>
                </c:pt>
                <c:pt idx="242">
                  <c:v>99.8</c:v>
                </c:pt>
                <c:pt idx="243">
                  <c:v>98.3</c:v>
                </c:pt>
                <c:pt idx="244">
                  <c:v>98.2</c:v>
                </c:pt>
                <c:pt idx="245">
                  <c:v>96.5</c:v>
                </c:pt>
                <c:pt idx="246">
                  <c:v>96.2</c:v>
                </c:pt>
                <c:pt idx="247">
                  <c:v>95.1</c:v>
                </c:pt>
                <c:pt idx="248">
                  <c:v>94.2</c:v>
                </c:pt>
                <c:pt idx="249">
                  <c:v>93.2</c:v>
                </c:pt>
                <c:pt idx="250">
                  <c:v>92.5</c:v>
                </c:pt>
                <c:pt idx="251">
                  <c:v>91.4</c:v>
                </c:pt>
                <c:pt idx="252">
                  <c:v>90.7</c:v>
                </c:pt>
                <c:pt idx="253">
                  <c:v>90</c:v>
                </c:pt>
                <c:pt idx="254">
                  <c:v>88.7</c:v>
                </c:pt>
                <c:pt idx="255">
                  <c:v>88.5</c:v>
                </c:pt>
                <c:pt idx="256">
                  <c:v>86.9</c:v>
                </c:pt>
                <c:pt idx="257">
                  <c:v>86.5</c:v>
                </c:pt>
                <c:pt idx="258">
                  <c:v>85.1</c:v>
                </c:pt>
                <c:pt idx="259">
                  <c:v>84.7</c:v>
                </c:pt>
                <c:pt idx="260">
                  <c:v>83</c:v>
                </c:pt>
                <c:pt idx="261">
                  <c:v>83</c:v>
                </c:pt>
                <c:pt idx="262">
                  <c:v>81.599999999999994</c:v>
                </c:pt>
                <c:pt idx="263">
                  <c:v>81</c:v>
                </c:pt>
                <c:pt idx="264">
                  <c:v>79.599999999999994</c:v>
                </c:pt>
                <c:pt idx="265">
                  <c:v>79.400000000000006</c:v>
                </c:pt>
                <c:pt idx="266">
                  <c:v>78.099999999999994</c:v>
                </c:pt>
                <c:pt idx="267">
                  <c:v>77.2</c:v>
                </c:pt>
                <c:pt idx="268">
                  <c:v>76.3</c:v>
                </c:pt>
                <c:pt idx="269">
                  <c:v>75.2</c:v>
                </c:pt>
                <c:pt idx="270">
                  <c:v>74.900000000000006</c:v>
                </c:pt>
                <c:pt idx="271">
                  <c:v>73.599999999999994</c:v>
                </c:pt>
                <c:pt idx="272">
                  <c:v>72.7</c:v>
                </c:pt>
                <c:pt idx="273">
                  <c:v>71.8</c:v>
                </c:pt>
                <c:pt idx="274">
                  <c:v>70.7</c:v>
                </c:pt>
                <c:pt idx="275">
                  <c:v>69.8</c:v>
                </c:pt>
                <c:pt idx="276">
                  <c:v>68.5</c:v>
                </c:pt>
                <c:pt idx="277">
                  <c:v>67.8</c:v>
                </c:pt>
                <c:pt idx="278">
                  <c:v>67</c:v>
                </c:pt>
                <c:pt idx="279">
                  <c:v>65.900000000000006</c:v>
                </c:pt>
                <c:pt idx="280">
                  <c:v>65</c:v>
                </c:pt>
                <c:pt idx="281">
                  <c:v>63.9</c:v>
                </c:pt>
                <c:pt idx="282">
                  <c:v>63.2</c:v>
                </c:pt>
                <c:pt idx="283">
                  <c:v>62.3</c:v>
                </c:pt>
                <c:pt idx="284">
                  <c:v>61.4</c:v>
                </c:pt>
                <c:pt idx="285">
                  <c:v>60.3</c:v>
                </c:pt>
                <c:pt idx="286">
                  <c:v>59.4</c:v>
                </c:pt>
                <c:pt idx="287">
                  <c:v>58.5</c:v>
                </c:pt>
                <c:pt idx="288">
                  <c:v>57.6</c:v>
                </c:pt>
                <c:pt idx="289">
                  <c:v>56.8</c:v>
                </c:pt>
                <c:pt idx="290">
                  <c:v>55.5</c:v>
                </c:pt>
                <c:pt idx="291">
                  <c:v>55.4</c:v>
                </c:pt>
                <c:pt idx="292">
                  <c:v>53.5</c:v>
                </c:pt>
                <c:pt idx="293">
                  <c:v>53.2</c:v>
                </c:pt>
                <c:pt idx="294">
                  <c:v>51.9</c:v>
                </c:pt>
                <c:pt idx="295">
                  <c:v>51</c:v>
                </c:pt>
                <c:pt idx="296">
                  <c:v>50.1</c:v>
                </c:pt>
                <c:pt idx="297">
                  <c:v>49.4</c:v>
                </c:pt>
                <c:pt idx="298">
                  <c:v>48.4</c:v>
                </c:pt>
                <c:pt idx="299">
                  <c:v>47.2</c:v>
                </c:pt>
                <c:pt idx="300">
                  <c:v>46.4</c:v>
                </c:pt>
                <c:pt idx="301">
                  <c:v>45.5</c:v>
                </c:pt>
                <c:pt idx="302">
                  <c:v>44.8</c:v>
                </c:pt>
                <c:pt idx="303">
                  <c:v>43.7</c:v>
                </c:pt>
                <c:pt idx="304">
                  <c:v>43</c:v>
                </c:pt>
                <c:pt idx="305">
                  <c:v>41.9</c:v>
                </c:pt>
                <c:pt idx="306">
                  <c:v>41.2</c:v>
                </c:pt>
                <c:pt idx="307">
                  <c:v>40.200000000000003</c:v>
                </c:pt>
                <c:pt idx="308">
                  <c:v>39.299999999999997</c:v>
                </c:pt>
                <c:pt idx="309">
                  <c:v>38.6</c:v>
                </c:pt>
                <c:pt idx="310">
                  <c:v>37.9</c:v>
                </c:pt>
                <c:pt idx="311">
                  <c:v>36.799999999999997</c:v>
                </c:pt>
                <c:pt idx="312">
                  <c:v>35.9</c:v>
                </c:pt>
                <c:pt idx="313">
                  <c:v>35.299999999999997</c:v>
                </c:pt>
                <c:pt idx="314">
                  <c:v>34.1</c:v>
                </c:pt>
                <c:pt idx="315">
                  <c:v>33.5</c:v>
                </c:pt>
                <c:pt idx="316">
                  <c:v>32.200000000000003</c:v>
                </c:pt>
                <c:pt idx="317">
                  <c:v>31.7</c:v>
                </c:pt>
                <c:pt idx="318">
                  <c:v>30.8</c:v>
                </c:pt>
                <c:pt idx="319">
                  <c:v>29.3</c:v>
                </c:pt>
                <c:pt idx="320">
                  <c:v>28.8</c:v>
                </c:pt>
                <c:pt idx="321">
                  <c:v>28</c:v>
                </c:pt>
                <c:pt idx="322">
                  <c:v>27</c:v>
                </c:pt>
                <c:pt idx="323">
                  <c:v>25.7</c:v>
                </c:pt>
                <c:pt idx="324">
                  <c:v>25.3</c:v>
                </c:pt>
                <c:pt idx="325">
                  <c:v>24.2</c:v>
                </c:pt>
                <c:pt idx="326">
                  <c:v>22.8</c:v>
                </c:pt>
                <c:pt idx="327">
                  <c:v>22.2</c:v>
                </c:pt>
                <c:pt idx="328">
                  <c:v>20.6</c:v>
                </c:pt>
                <c:pt idx="329">
                  <c:v>20</c:v>
                </c:pt>
                <c:pt idx="330">
                  <c:v>19.100000000000001</c:v>
                </c:pt>
                <c:pt idx="331">
                  <c:v>18</c:v>
                </c:pt>
                <c:pt idx="332">
                  <c:v>17.100000000000001</c:v>
                </c:pt>
                <c:pt idx="333">
                  <c:v>16.399999999999999</c:v>
                </c:pt>
                <c:pt idx="334">
                  <c:v>14.9</c:v>
                </c:pt>
                <c:pt idx="335">
                  <c:v>14.4</c:v>
                </c:pt>
                <c:pt idx="336">
                  <c:v>13.3</c:v>
                </c:pt>
                <c:pt idx="337">
                  <c:v>12.6</c:v>
                </c:pt>
                <c:pt idx="338">
                  <c:v>11.7</c:v>
                </c:pt>
                <c:pt idx="339">
                  <c:v>10.6</c:v>
                </c:pt>
                <c:pt idx="340">
                  <c:v>9.8000000000000007</c:v>
                </c:pt>
                <c:pt idx="341">
                  <c:v>8.6</c:v>
                </c:pt>
                <c:pt idx="342">
                  <c:v>8.1999999999999993</c:v>
                </c:pt>
                <c:pt idx="343">
                  <c:v>7.5</c:v>
                </c:pt>
                <c:pt idx="344">
                  <c:v>6</c:v>
                </c:pt>
                <c:pt idx="345">
                  <c:v>5.0999999999999996</c:v>
                </c:pt>
                <c:pt idx="346">
                  <c:v>4.4000000000000004</c:v>
                </c:pt>
                <c:pt idx="347">
                  <c:v>3.8</c:v>
                </c:pt>
                <c:pt idx="348">
                  <c:v>3.3</c:v>
                </c:pt>
                <c:pt idx="349">
                  <c:v>1.5</c:v>
                </c:pt>
                <c:pt idx="350">
                  <c:v>0</c:v>
                </c:pt>
                <c:pt idx="351">
                  <c:v>-1</c:v>
                </c:pt>
                <c:pt idx="352">
                  <c:v>-1</c:v>
                </c:pt>
                <c:pt idx="353">
                  <c:v>-1</c:v>
                </c:pt>
                <c:pt idx="354">
                  <c:v>-1</c:v>
                </c:pt>
                <c:pt idx="355">
                  <c:v>-1</c:v>
                </c:pt>
                <c:pt idx="356">
                  <c:v>-1</c:v>
                </c:pt>
                <c:pt idx="357">
                  <c:v>-1</c:v>
                </c:pt>
                <c:pt idx="358">
                  <c:v>-1</c:v>
                </c:pt>
                <c:pt idx="359">
                  <c:v>-1</c:v>
                </c:pt>
                <c:pt idx="360">
                  <c:v>-1</c:v>
                </c:pt>
                <c:pt idx="361">
                  <c:v>-1</c:v>
                </c:pt>
                <c:pt idx="362">
                  <c:v>-1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07-1042-8F17-842BD19A9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735999"/>
        <c:axId val="1"/>
      </c:scatterChart>
      <c:valAx>
        <c:axId val="1724735999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473599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6.979E-3</c:v>
                </c:pt>
                <c:pt idx="1">
                  <c:v>2.8542999999999999E-2</c:v>
                </c:pt>
                <c:pt idx="2">
                  <c:v>2.7490000000000001E-3</c:v>
                </c:pt>
                <c:pt idx="3">
                  <c:v>1.1805E-2</c:v>
                </c:pt>
                <c:pt idx="4">
                  <c:v>1.5573E-2</c:v>
                </c:pt>
                <c:pt idx="5">
                  <c:v>1.7794000000000001E-2</c:v>
                </c:pt>
                <c:pt idx="6">
                  <c:v>0.105337</c:v>
                </c:pt>
                <c:pt idx="7">
                  <c:v>6.4193E-2</c:v>
                </c:pt>
                <c:pt idx="8">
                  <c:v>7.1369000000000002E-2</c:v>
                </c:pt>
                <c:pt idx="9">
                  <c:v>5.9805999999999998E-2</c:v>
                </c:pt>
                <c:pt idx="10">
                  <c:v>6.2177000000000003E-2</c:v>
                </c:pt>
                <c:pt idx="11">
                  <c:v>8.6840000000000007E-3</c:v>
                </c:pt>
                <c:pt idx="12">
                  <c:v>5.2301E-2</c:v>
                </c:pt>
                <c:pt idx="13">
                  <c:v>1.5117E-2</c:v>
                </c:pt>
                <c:pt idx="14">
                  <c:v>5.7720000000000002E-3</c:v>
                </c:pt>
                <c:pt idx="15">
                  <c:v>2.2989999999999998E-3</c:v>
                </c:pt>
                <c:pt idx="16">
                  <c:v>7.1630000000000001E-3</c:v>
                </c:pt>
                <c:pt idx="17">
                  <c:v>1.1676000000000001E-2</c:v>
                </c:pt>
                <c:pt idx="18">
                  <c:v>6.8859999999999998E-3</c:v>
                </c:pt>
                <c:pt idx="19">
                  <c:v>0.52138300000000004</c:v>
                </c:pt>
                <c:pt idx="20">
                  <c:v>0.79824099999999998</c:v>
                </c:pt>
                <c:pt idx="21">
                  <c:v>0.86023400000000005</c:v>
                </c:pt>
                <c:pt idx="22">
                  <c:v>0.82703400000000005</c:v>
                </c:pt>
                <c:pt idx="23">
                  <c:v>0.836696</c:v>
                </c:pt>
                <c:pt idx="24">
                  <c:v>0.87107599999999996</c:v>
                </c:pt>
                <c:pt idx="25">
                  <c:v>0.84393700000000005</c:v>
                </c:pt>
                <c:pt idx="26">
                  <c:v>0.88637999999999995</c:v>
                </c:pt>
                <c:pt idx="27">
                  <c:v>0.84722799999999998</c:v>
                </c:pt>
                <c:pt idx="28">
                  <c:v>0.84120300000000003</c:v>
                </c:pt>
                <c:pt idx="29">
                  <c:v>0.89559</c:v>
                </c:pt>
                <c:pt idx="30">
                  <c:v>0.83392599999999995</c:v>
                </c:pt>
                <c:pt idx="31">
                  <c:v>0.89901799999999998</c:v>
                </c:pt>
                <c:pt idx="32">
                  <c:v>0.85706000000000004</c:v>
                </c:pt>
                <c:pt idx="33">
                  <c:v>0.86198799999999998</c:v>
                </c:pt>
                <c:pt idx="34">
                  <c:v>0.88721700000000003</c:v>
                </c:pt>
                <c:pt idx="35">
                  <c:v>0.84730799999999995</c:v>
                </c:pt>
                <c:pt idx="36">
                  <c:v>0.92347999999999997</c:v>
                </c:pt>
                <c:pt idx="37">
                  <c:v>0.82897699999999996</c:v>
                </c:pt>
                <c:pt idx="38">
                  <c:v>0.88784700000000005</c:v>
                </c:pt>
                <c:pt idx="39">
                  <c:v>0.89494899999999999</c:v>
                </c:pt>
                <c:pt idx="40">
                  <c:v>0.84154799999999996</c:v>
                </c:pt>
                <c:pt idx="41">
                  <c:v>0.90663899999999997</c:v>
                </c:pt>
                <c:pt idx="42">
                  <c:v>0.87969799999999998</c:v>
                </c:pt>
                <c:pt idx="43">
                  <c:v>0.826156</c:v>
                </c:pt>
                <c:pt idx="44">
                  <c:v>0.832812</c:v>
                </c:pt>
                <c:pt idx="45">
                  <c:v>0.85323000000000004</c:v>
                </c:pt>
                <c:pt idx="46">
                  <c:v>0.86079499999999998</c:v>
                </c:pt>
                <c:pt idx="47">
                  <c:v>0.88915599999999995</c:v>
                </c:pt>
                <c:pt idx="48">
                  <c:v>0.89966699999999999</c:v>
                </c:pt>
                <c:pt idx="49">
                  <c:v>0.90720299999999998</c:v>
                </c:pt>
                <c:pt idx="50">
                  <c:v>0.86438999999999999</c:v>
                </c:pt>
                <c:pt idx="51">
                  <c:v>0.85831400000000002</c:v>
                </c:pt>
                <c:pt idx="52">
                  <c:v>0.86237299999999995</c:v>
                </c:pt>
                <c:pt idx="53">
                  <c:v>0.85833099999999996</c:v>
                </c:pt>
                <c:pt idx="54">
                  <c:v>0.86576600000000004</c:v>
                </c:pt>
                <c:pt idx="55">
                  <c:v>0.86930499999999999</c:v>
                </c:pt>
                <c:pt idx="56">
                  <c:v>0.82708000000000004</c:v>
                </c:pt>
                <c:pt idx="57">
                  <c:v>0.88725500000000002</c:v>
                </c:pt>
                <c:pt idx="58">
                  <c:v>0.85775599999999996</c:v>
                </c:pt>
                <c:pt idx="59">
                  <c:v>0.931396</c:v>
                </c:pt>
                <c:pt idx="60">
                  <c:v>0.83077699999999999</c:v>
                </c:pt>
                <c:pt idx="61">
                  <c:v>0.90408999999999995</c:v>
                </c:pt>
                <c:pt idx="62">
                  <c:v>0.91674800000000001</c:v>
                </c:pt>
                <c:pt idx="63">
                  <c:v>0.94106500000000004</c:v>
                </c:pt>
                <c:pt idx="64">
                  <c:v>0.94609600000000005</c:v>
                </c:pt>
                <c:pt idx="65">
                  <c:v>0.96185399999999999</c:v>
                </c:pt>
                <c:pt idx="66">
                  <c:v>0.94758500000000001</c:v>
                </c:pt>
                <c:pt idx="67">
                  <c:v>0.96038900000000005</c:v>
                </c:pt>
                <c:pt idx="68">
                  <c:v>0.96198399999999995</c:v>
                </c:pt>
                <c:pt idx="69">
                  <c:v>0.94320300000000001</c:v>
                </c:pt>
                <c:pt idx="70">
                  <c:v>0.96910799999999997</c:v>
                </c:pt>
                <c:pt idx="71">
                  <c:v>0.95159400000000005</c:v>
                </c:pt>
                <c:pt idx="72">
                  <c:v>0.94865600000000005</c:v>
                </c:pt>
                <c:pt idx="73">
                  <c:v>0.94666799999999995</c:v>
                </c:pt>
                <c:pt idx="74">
                  <c:v>0.95506400000000002</c:v>
                </c:pt>
                <c:pt idx="75">
                  <c:v>0.96933999999999998</c:v>
                </c:pt>
                <c:pt idx="76">
                  <c:v>0.97067499999999995</c:v>
                </c:pt>
                <c:pt idx="77">
                  <c:v>0.95988499999999999</c:v>
                </c:pt>
                <c:pt idx="78">
                  <c:v>0.97018300000000002</c:v>
                </c:pt>
                <c:pt idx="79">
                  <c:v>0.97263500000000003</c:v>
                </c:pt>
                <c:pt idx="80">
                  <c:v>0.96809500000000004</c:v>
                </c:pt>
                <c:pt idx="81">
                  <c:v>0.97240099999999996</c:v>
                </c:pt>
                <c:pt idx="82">
                  <c:v>0.97265299999999999</c:v>
                </c:pt>
                <c:pt idx="83">
                  <c:v>0.96395900000000001</c:v>
                </c:pt>
                <c:pt idx="84">
                  <c:v>0.960032</c:v>
                </c:pt>
                <c:pt idx="85">
                  <c:v>0.97818000000000005</c:v>
                </c:pt>
                <c:pt idx="86">
                  <c:v>0.96625000000000005</c:v>
                </c:pt>
                <c:pt idx="87">
                  <c:v>0.97497100000000003</c:v>
                </c:pt>
                <c:pt idx="88">
                  <c:v>0.97220200000000001</c:v>
                </c:pt>
                <c:pt idx="89">
                  <c:v>0.97041699999999997</c:v>
                </c:pt>
                <c:pt idx="90">
                  <c:v>0.97492599999999996</c:v>
                </c:pt>
                <c:pt idx="91">
                  <c:v>0.974221</c:v>
                </c:pt>
                <c:pt idx="92">
                  <c:v>0.97442799999999996</c:v>
                </c:pt>
                <c:pt idx="93">
                  <c:v>0.97856299999999996</c:v>
                </c:pt>
                <c:pt idx="94">
                  <c:v>0.97469600000000001</c:v>
                </c:pt>
                <c:pt idx="95">
                  <c:v>0.98513499999999998</c:v>
                </c:pt>
                <c:pt idx="96">
                  <c:v>0.97789999999999999</c:v>
                </c:pt>
                <c:pt idx="97">
                  <c:v>0.98361399999999999</c:v>
                </c:pt>
                <c:pt idx="98">
                  <c:v>0.98067300000000002</c:v>
                </c:pt>
                <c:pt idx="99">
                  <c:v>0.98380500000000004</c:v>
                </c:pt>
                <c:pt idx="100">
                  <c:v>0.98134699999999997</c:v>
                </c:pt>
                <c:pt idx="101">
                  <c:v>0.98062700000000003</c:v>
                </c:pt>
                <c:pt idx="102">
                  <c:v>0.98582499999999995</c:v>
                </c:pt>
                <c:pt idx="103">
                  <c:v>0.98222100000000001</c:v>
                </c:pt>
                <c:pt idx="104">
                  <c:v>0.97548100000000004</c:v>
                </c:pt>
                <c:pt idx="105">
                  <c:v>0.97821000000000002</c:v>
                </c:pt>
                <c:pt idx="106">
                  <c:v>0.98446999999999996</c:v>
                </c:pt>
                <c:pt idx="107">
                  <c:v>0.97688399999999997</c:v>
                </c:pt>
                <c:pt idx="108">
                  <c:v>0.98370000000000002</c:v>
                </c:pt>
                <c:pt idx="109">
                  <c:v>0.97845000000000004</c:v>
                </c:pt>
                <c:pt idx="110">
                  <c:v>0.98647099999999999</c:v>
                </c:pt>
                <c:pt idx="111">
                  <c:v>0.96459300000000003</c:v>
                </c:pt>
                <c:pt idx="112">
                  <c:v>0.98327500000000001</c:v>
                </c:pt>
                <c:pt idx="113">
                  <c:v>0.97561699999999996</c:v>
                </c:pt>
                <c:pt idx="114">
                  <c:v>0.97831400000000002</c:v>
                </c:pt>
                <c:pt idx="115">
                  <c:v>0.97093099999999999</c:v>
                </c:pt>
                <c:pt idx="116">
                  <c:v>0.97104999999999997</c:v>
                </c:pt>
                <c:pt idx="117">
                  <c:v>0.97315799999999997</c:v>
                </c:pt>
                <c:pt idx="118">
                  <c:v>0.97377899999999995</c:v>
                </c:pt>
                <c:pt idx="119">
                  <c:v>0.964337</c:v>
                </c:pt>
                <c:pt idx="120">
                  <c:v>0.97630399999999995</c:v>
                </c:pt>
                <c:pt idx="121">
                  <c:v>0.96999000000000002</c:v>
                </c:pt>
                <c:pt idx="122">
                  <c:v>0.96993799999999997</c:v>
                </c:pt>
                <c:pt idx="123">
                  <c:v>0.96747799999999995</c:v>
                </c:pt>
                <c:pt idx="124">
                  <c:v>0.94283899999999998</c:v>
                </c:pt>
                <c:pt idx="125">
                  <c:v>0.91083199999999997</c:v>
                </c:pt>
                <c:pt idx="126">
                  <c:v>0.90890199999999999</c:v>
                </c:pt>
                <c:pt idx="127">
                  <c:v>0.87169799999999997</c:v>
                </c:pt>
                <c:pt idx="128">
                  <c:v>0.89984200000000003</c:v>
                </c:pt>
                <c:pt idx="129">
                  <c:v>0.94189900000000004</c:v>
                </c:pt>
                <c:pt idx="130">
                  <c:v>0.90796600000000005</c:v>
                </c:pt>
                <c:pt idx="131">
                  <c:v>0.89740600000000004</c:v>
                </c:pt>
                <c:pt idx="132">
                  <c:v>0.87734000000000001</c:v>
                </c:pt>
                <c:pt idx="133">
                  <c:v>0.91185099999999997</c:v>
                </c:pt>
                <c:pt idx="134">
                  <c:v>0.933118</c:v>
                </c:pt>
                <c:pt idx="135">
                  <c:v>0.91131700000000004</c:v>
                </c:pt>
                <c:pt idx="136">
                  <c:v>0.94544600000000001</c:v>
                </c:pt>
                <c:pt idx="137">
                  <c:v>0.92676099999999995</c:v>
                </c:pt>
                <c:pt idx="138">
                  <c:v>0.91383199999999998</c:v>
                </c:pt>
                <c:pt idx="139">
                  <c:v>0.85342700000000005</c:v>
                </c:pt>
                <c:pt idx="140">
                  <c:v>0.83208000000000004</c:v>
                </c:pt>
                <c:pt idx="141">
                  <c:v>0.85362099999999996</c:v>
                </c:pt>
                <c:pt idx="142">
                  <c:v>0.83687800000000001</c:v>
                </c:pt>
                <c:pt idx="143">
                  <c:v>0.8377</c:v>
                </c:pt>
                <c:pt idx="144">
                  <c:v>0.84531999999999996</c:v>
                </c:pt>
                <c:pt idx="145">
                  <c:v>0.80841600000000002</c:v>
                </c:pt>
                <c:pt idx="146">
                  <c:v>0.83554399999999995</c:v>
                </c:pt>
                <c:pt idx="147">
                  <c:v>0.84098399999999995</c:v>
                </c:pt>
                <c:pt idx="148">
                  <c:v>0.84755400000000003</c:v>
                </c:pt>
                <c:pt idx="149">
                  <c:v>0.789466</c:v>
                </c:pt>
                <c:pt idx="150">
                  <c:v>0.81785200000000002</c:v>
                </c:pt>
                <c:pt idx="151">
                  <c:v>0.85847899999999999</c:v>
                </c:pt>
                <c:pt idx="152">
                  <c:v>0.70269899999999996</c:v>
                </c:pt>
                <c:pt idx="153">
                  <c:v>0.74445300000000003</c:v>
                </c:pt>
                <c:pt idx="154">
                  <c:v>0.60048500000000005</c:v>
                </c:pt>
                <c:pt idx="155">
                  <c:v>0.34828700000000001</c:v>
                </c:pt>
                <c:pt idx="156">
                  <c:v>0.18219399999999999</c:v>
                </c:pt>
                <c:pt idx="157">
                  <c:v>1.1679999999999999E-2</c:v>
                </c:pt>
                <c:pt idx="158">
                  <c:v>4.6429999999999999E-2</c:v>
                </c:pt>
                <c:pt idx="159">
                  <c:v>1.3892E-2</c:v>
                </c:pt>
                <c:pt idx="160">
                  <c:v>0.23360700000000001</c:v>
                </c:pt>
                <c:pt idx="161">
                  <c:v>0.32139699999999999</c:v>
                </c:pt>
                <c:pt idx="162">
                  <c:v>0.101578</c:v>
                </c:pt>
                <c:pt idx="163">
                  <c:v>0.20702200000000001</c:v>
                </c:pt>
                <c:pt idx="164">
                  <c:v>6.1731000000000001E-2</c:v>
                </c:pt>
                <c:pt idx="165">
                  <c:v>0.21907099999999999</c:v>
                </c:pt>
                <c:pt idx="166">
                  <c:v>0.21737999999999999</c:v>
                </c:pt>
                <c:pt idx="167">
                  <c:v>0.20804900000000001</c:v>
                </c:pt>
                <c:pt idx="168">
                  <c:v>0.16833899999999999</c:v>
                </c:pt>
                <c:pt idx="169">
                  <c:v>0.158169</c:v>
                </c:pt>
                <c:pt idx="170">
                  <c:v>7.3707999999999996E-2</c:v>
                </c:pt>
                <c:pt idx="171">
                  <c:v>0.27551799999999999</c:v>
                </c:pt>
                <c:pt idx="172">
                  <c:v>0.28631699999999999</c:v>
                </c:pt>
                <c:pt idx="173">
                  <c:v>0.257548</c:v>
                </c:pt>
                <c:pt idx="174">
                  <c:v>0.12372</c:v>
                </c:pt>
                <c:pt idx="175">
                  <c:v>0.12723499999999999</c:v>
                </c:pt>
                <c:pt idx="176">
                  <c:v>0.207396</c:v>
                </c:pt>
                <c:pt idx="177">
                  <c:v>0.14041799999999999</c:v>
                </c:pt>
                <c:pt idx="178">
                  <c:v>0.14652299999999999</c:v>
                </c:pt>
                <c:pt idx="179">
                  <c:v>7.5717000000000007E-2</c:v>
                </c:pt>
                <c:pt idx="180">
                  <c:v>3.8359999999999998E-2</c:v>
                </c:pt>
                <c:pt idx="181">
                  <c:v>1.9408000000000002E-2</c:v>
                </c:pt>
                <c:pt idx="182">
                  <c:v>0.11279500000000001</c:v>
                </c:pt>
                <c:pt idx="183">
                  <c:v>3.2256E-2</c:v>
                </c:pt>
                <c:pt idx="184">
                  <c:v>0.143322</c:v>
                </c:pt>
                <c:pt idx="185">
                  <c:v>7.3724999999999999E-2</c:v>
                </c:pt>
                <c:pt idx="186">
                  <c:v>4.5482000000000002E-2</c:v>
                </c:pt>
                <c:pt idx="187">
                  <c:v>5.7589000000000001E-2</c:v>
                </c:pt>
                <c:pt idx="188">
                  <c:v>0.108875</c:v>
                </c:pt>
                <c:pt idx="189">
                  <c:v>0.22592599999999999</c:v>
                </c:pt>
                <c:pt idx="190">
                  <c:v>0.18978600000000001</c:v>
                </c:pt>
                <c:pt idx="191">
                  <c:v>7.9223000000000002E-2</c:v>
                </c:pt>
                <c:pt idx="192">
                  <c:v>0.16586200000000001</c:v>
                </c:pt>
                <c:pt idx="193">
                  <c:v>0.15612100000000001</c:v>
                </c:pt>
                <c:pt idx="194">
                  <c:v>0.18962999999999999</c:v>
                </c:pt>
                <c:pt idx="195">
                  <c:v>0.169876</c:v>
                </c:pt>
                <c:pt idx="196">
                  <c:v>0.14208000000000001</c:v>
                </c:pt>
                <c:pt idx="197">
                  <c:v>0.49253200000000003</c:v>
                </c:pt>
                <c:pt idx="198">
                  <c:v>0.13522799999999999</c:v>
                </c:pt>
                <c:pt idx="199">
                  <c:v>2.1446E-2</c:v>
                </c:pt>
                <c:pt idx="200">
                  <c:v>0.18197099999999999</c:v>
                </c:pt>
                <c:pt idx="201">
                  <c:v>0.109194</c:v>
                </c:pt>
                <c:pt idx="202">
                  <c:v>0.123748</c:v>
                </c:pt>
                <c:pt idx="203">
                  <c:v>0.18665200000000001</c:v>
                </c:pt>
                <c:pt idx="204">
                  <c:v>0.30450500000000003</c:v>
                </c:pt>
                <c:pt idx="205">
                  <c:v>0.105354</c:v>
                </c:pt>
                <c:pt idx="206">
                  <c:v>2.0500000000000002E-3</c:v>
                </c:pt>
                <c:pt idx="207">
                  <c:v>0.110662</c:v>
                </c:pt>
                <c:pt idx="208">
                  <c:v>0.155779</c:v>
                </c:pt>
                <c:pt idx="209">
                  <c:v>0.25804100000000002</c:v>
                </c:pt>
                <c:pt idx="210">
                  <c:v>0.17885699999999999</c:v>
                </c:pt>
                <c:pt idx="211">
                  <c:v>0.70087699999999997</c:v>
                </c:pt>
                <c:pt idx="212">
                  <c:v>0.72677099999999994</c:v>
                </c:pt>
                <c:pt idx="213">
                  <c:v>0.85306099999999996</c:v>
                </c:pt>
                <c:pt idx="214">
                  <c:v>0.75222199999999995</c:v>
                </c:pt>
                <c:pt idx="215">
                  <c:v>0.85334299999999996</c:v>
                </c:pt>
                <c:pt idx="216">
                  <c:v>0.83482299999999998</c:v>
                </c:pt>
                <c:pt idx="217">
                  <c:v>0.77761999999999998</c:v>
                </c:pt>
                <c:pt idx="218">
                  <c:v>0.80066400000000004</c:v>
                </c:pt>
                <c:pt idx="219">
                  <c:v>0.85004500000000005</c:v>
                </c:pt>
                <c:pt idx="220">
                  <c:v>0.86434699999999998</c:v>
                </c:pt>
                <c:pt idx="221">
                  <c:v>0.84905600000000003</c:v>
                </c:pt>
                <c:pt idx="222">
                  <c:v>0.86004599999999998</c:v>
                </c:pt>
                <c:pt idx="223">
                  <c:v>0.88505500000000004</c:v>
                </c:pt>
                <c:pt idx="224">
                  <c:v>0.82784000000000002</c:v>
                </c:pt>
                <c:pt idx="225">
                  <c:v>0.88937100000000002</c:v>
                </c:pt>
                <c:pt idx="226">
                  <c:v>0.84468200000000004</c:v>
                </c:pt>
                <c:pt idx="227">
                  <c:v>0.87115799999999999</c:v>
                </c:pt>
                <c:pt idx="228">
                  <c:v>0.90796600000000005</c:v>
                </c:pt>
                <c:pt idx="229">
                  <c:v>0.89528399999999997</c:v>
                </c:pt>
                <c:pt idx="230">
                  <c:v>0.91017400000000004</c:v>
                </c:pt>
                <c:pt idx="231">
                  <c:v>0.949546</c:v>
                </c:pt>
                <c:pt idx="232">
                  <c:v>0.89906600000000003</c:v>
                </c:pt>
                <c:pt idx="233">
                  <c:v>0.94067999999999996</c:v>
                </c:pt>
                <c:pt idx="234">
                  <c:v>0.93008400000000002</c:v>
                </c:pt>
                <c:pt idx="235">
                  <c:v>0.92274999999999996</c:v>
                </c:pt>
                <c:pt idx="236">
                  <c:v>0.85849799999999998</c:v>
                </c:pt>
                <c:pt idx="237">
                  <c:v>0.91515100000000005</c:v>
                </c:pt>
                <c:pt idx="238">
                  <c:v>0.87044600000000005</c:v>
                </c:pt>
                <c:pt idx="239">
                  <c:v>0.89929599999999998</c:v>
                </c:pt>
                <c:pt idx="240">
                  <c:v>0.93159999999999998</c:v>
                </c:pt>
                <c:pt idx="241">
                  <c:v>0.92627999999999999</c:v>
                </c:pt>
                <c:pt idx="242">
                  <c:v>0.96042700000000003</c:v>
                </c:pt>
                <c:pt idx="243">
                  <c:v>0.95117700000000005</c:v>
                </c:pt>
                <c:pt idx="244">
                  <c:v>0.96790699999999996</c:v>
                </c:pt>
                <c:pt idx="245">
                  <c:v>0.96082900000000004</c:v>
                </c:pt>
                <c:pt idx="246">
                  <c:v>0.95793200000000001</c:v>
                </c:pt>
                <c:pt idx="247">
                  <c:v>0.969387</c:v>
                </c:pt>
                <c:pt idx="248">
                  <c:v>0.96468900000000002</c:v>
                </c:pt>
                <c:pt idx="249">
                  <c:v>0.94311400000000001</c:v>
                </c:pt>
                <c:pt idx="250">
                  <c:v>0.96185699999999996</c:v>
                </c:pt>
                <c:pt idx="251">
                  <c:v>0.97667000000000004</c:v>
                </c:pt>
                <c:pt idx="252">
                  <c:v>0.96806199999999998</c:v>
                </c:pt>
                <c:pt idx="253">
                  <c:v>0.96967800000000004</c:v>
                </c:pt>
                <c:pt idx="254">
                  <c:v>0.98314599999999996</c:v>
                </c:pt>
                <c:pt idx="255">
                  <c:v>0.97417299999999996</c:v>
                </c:pt>
                <c:pt idx="256">
                  <c:v>0.97688799999999998</c:v>
                </c:pt>
                <c:pt idx="257">
                  <c:v>0.98646</c:v>
                </c:pt>
                <c:pt idx="258">
                  <c:v>0.98655499999999996</c:v>
                </c:pt>
                <c:pt idx="259">
                  <c:v>0.96739900000000001</c:v>
                </c:pt>
                <c:pt idx="260">
                  <c:v>0.97956900000000002</c:v>
                </c:pt>
                <c:pt idx="261">
                  <c:v>0.980545</c:v>
                </c:pt>
                <c:pt idx="262">
                  <c:v>0.98450499999999996</c:v>
                </c:pt>
                <c:pt idx="263">
                  <c:v>0.986487</c:v>
                </c:pt>
                <c:pt idx="264">
                  <c:v>0.98743599999999998</c:v>
                </c:pt>
                <c:pt idx="265">
                  <c:v>0.98182599999999998</c:v>
                </c:pt>
                <c:pt idx="266">
                  <c:v>0.98079899999999998</c:v>
                </c:pt>
                <c:pt idx="267">
                  <c:v>0.97254399999999996</c:v>
                </c:pt>
                <c:pt idx="268">
                  <c:v>0.97340599999999999</c:v>
                </c:pt>
                <c:pt idx="269">
                  <c:v>0.98614000000000002</c:v>
                </c:pt>
                <c:pt idx="270">
                  <c:v>0.98927299999999996</c:v>
                </c:pt>
                <c:pt idx="271">
                  <c:v>0.98606899999999997</c:v>
                </c:pt>
                <c:pt idx="272">
                  <c:v>0.97907500000000003</c:v>
                </c:pt>
                <c:pt idx="273">
                  <c:v>0.98393299999999995</c:v>
                </c:pt>
                <c:pt idx="274">
                  <c:v>0.97453500000000004</c:v>
                </c:pt>
                <c:pt idx="275">
                  <c:v>0.98516499999999996</c:v>
                </c:pt>
                <c:pt idx="276">
                  <c:v>0.97594099999999995</c:v>
                </c:pt>
                <c:pt idx="277">
                  <c:v>0.97880900000000004</c:v>
                </c:pt>
                <c:pt idx="278">
                  <c:v>0.97569399999999995</c:v>
                </c:pt>
                <c:pt idx="279">
                  <c:v>0.98451900000000003</c:v>
                </c:pt>
                <c:pt idx="280">
                  <c:v>0.97100699999999995</c:v>
                </c:pt>
                <c:pt idx="281">
                  <c:v>0.972298</c:v>
                </c:pt>
                <c:pt idx="282">
                  <c:v>0.98551699999999998</c:v>
                </c:pt>
                <c:pt idx="283">
                  <c:v>0.97003200000000001</c:v>
                </c:pt>
                <c:pt idx="284">
                  <c:v>0.969055</c:v>
                </c:pt>
                <c:pt idx="285">
                  <c:v>0.969692</c:v>
                </c:pt>
                <c:pt idx="286">
                  <c:v>0.96980599999999995</c:v>
                </c:pt>
                <c:pt idx="287">
                  <c:v>0.96346600000000004</c:v>
                </c:pt>
                <c:pt idx="288">
                  <c:v>0.96618300000000001</c:v>
                </c:pt>
                <c:pt idx="289">
                  <c:v>0.97667000000000004</c:v>
                </c:pt>
                <c:pt idx="290">
                  <c:v>0.97634200000000004</c:v>
                </c:pt>
                <c:pt idx="291">
                  <c:v>0.96990200000000004</c:v>
                </c:pt>
                <c:pt idx="292">
                  <c:v>0.96679400000000004</c:v>
                </c:pt>
                <c:pt idx="293">
                  <c:v>0.95391000000000004</c:v>
                </c:pt>
                <c:pt idx="294">
                  <c:v>0.96853299999999998</c:v>
                </c:pt>
                <c:pt idx="295">
                  <c:v>0.95033800000000002</c:v>
                </c:pt>
                <c:pt idx="296">
                  <c:v>0.95797699999999997</c:v>
                </c:pt>
                <c:pt idx="297">
                  <c:v>0.96862300000000001</c:v>
                </c:pt>
                <c:pt idx="298">
                  <c:v>0.95567800000000003</c:v>
                </c:pt>
                <c:pt idx="299">
                  <c:v>0.96713499999999997</c:v>
                </c:pt>
                <c:pt idx="300">
                  <c:v>0.96590500000000001</c:v>
                </c:pt>
                <c:pt idx="301">
                  <c:v>0.96538800000000002</c:v>
                </c:pt>
                <c:pt idx="302">
                  <c:v>0.948994</c:v>
                </c:pt>
                <c:pt idx="303">
                  <c:v>0.96982100000000004</c:v>
                </c:pt>
                <c:pt idx="304">
                  <c:v>0.94810700000000003</c:v>
                </c:pt>
                <c:pt idx="305">
                  <c:v>0.94659400000000005</c:v>
                </c:pt>
                <c:pt idx="306">
                  <c:v>0.94536299999999995</c:v>
                </c:pt>
                <c:pt idx="307">
                  <c:v>0.93066899999999997</c:v>
                </c:pt>
                <c:pt idx="308">
                  <c:v>0.94095499999999999</c:v>
                </c:pt>
                <c:pt idx="309">
                  <c:v>0.96624100000000002</c:v>
                </c:pt>
                <c:pt idx="310">
                  <c:v>0.94119799999999998</c:v>
                </c:pt>
                <c:pt idx="311">
                  <c:v>0.94774700000000001</c:v>
                </c:pt>
                <c:pt idx="312">
                  <c:v>0.89120600000000005</c:v>
                </c:pt>
                <c:pt idx="313">
                  <c:v>0.89642999999999995</c:v>
                </c:pt>
                <c:pt idx="314">
                  <c:v>0.90386999999999995</c:v>
                </c:pt>
                <c:pt idx="315">
                  <c:v>0.89015100000000003</c:v>
                </c:pt>
                <c:pt idx="316">
                  <c:v>0.90238200000000002</c:v>
                </c:pt>
                <c:pt idx="317">
                  <c:v>0.90964199999999995</c:v>
                </c:pt>
                <c:pt idx="318">
                  <c:v>0.88036999999999999</c:v>
                </c:pt>
                <c:pt idx="319">
                  <c:v>0.91168700000000003</c:v>
                </c:pt>
                <c:pt idx="320">
                  <c:v>0.88621099999999997</c:v>
                </c:pt>
                <c:pt idx="321">
                  <c:v>0.87183100000000002</c:v>
                </c:pt>
                <c:pt idx="322">
                  <c:v>0.87475700000000001</c:v>
                </c:pt>
                <c:pt idx="323">
                  <c:v>0.90356099999999995</c:v>
                </c:pt>
                <c:pt idx="324">
                  <c:v>0.87126700000000001</c:v>
                </c:pt>
                <c:pt idx="325">
                  <c:v>0.83483799999999997</c:v>
                </c:pt>
                <c:pt idx="326">
                  <c:v>0.93434700000000004</c:v>
                </c:pt>
                <c:pt idx="327">
                  <c:v>0.91507899999999998</c:v>
                </c:pt>
                <c:pt idx="328">
                  <c:v>0.89137599999999995</c:v>
                </c:pt>
                <c:pt idx="329">
                  <c:v>0.89898100000000003</c:v>
                </c:pt>
                <c:pt idx="330">
                  <c:v>0.90700899999999995</c:v>
                </c:pt>
                <c:pt idx="331">
                  <c:v>0.89610599999999996</c:v>
                </c:pt>
                <c:pt idx="332">
                  <c:v>0.90424700000000002</c:v>
                </c:pt>
                <c:pt idx="333">
                  <c:v>0.91517199999999999</c:v>
                </c:pt>
                <c:pt idx="334">
                  <c:v>0.88758099999999995</c:v>
                </c:pt>
                <c:pt idx="335">
                  <c:v>0.88049100000000002</c:v>
                </c:pt>
                <c:pt idx="336">
                  <c:v>0.88053300000000001</c:v>
                </c:pt>
                <c:pt idx="337">
                  <c:v>0.91275799999999996</c:v>
                </c:pt>
                <c:pt idx="338">
                  <c:v>0.828847</c:v>
                </c:pt>
                <c:pt idx="339">
                  <c:v>0.85995200000000005</c:v>
                </c:pt>
                <c:pt idx="340">
                  <c:v>0.90517700000000001</c:v>
                </c:pt>
                <c:pt idx="341">
                  <c:v>0.87099000000000004</c:v>
                </c:pt>
                <c:pt idx="342">
                  <c:v>0.89054800000000001</c:v>
                </c:pt>
                <c:pt idx="343">
                  <c:v>0.83330599999999999</c:v>
                </c:pt>
                <c:pt idx="344">
                  <c:v>0.84497599999999995</c:v>
                </c:pt>
                <c:pt idx="345">
                  <c:v>0.85156799999999999</c:v>
                </c:pt>
                <c:pt idx="346">
                  <c:v>0.85645700000000002</c:v>
                </c:pt>
                <c:pt idx="347">
                  <c:v>0.83150400000000002</c:v>
                </c:pt>
                <c:pt idx="348">
                  <c:v>0.76492499999999997</c:v>
                </c:pt>
                <c:pt idx="349">
                  <c:v>0.71023400000000003</c:v>
                </c:pt>
                <c:pt idx="350">
                  <c:v>0.15312799999999999</c:v>
                </c:pt>
                <c:pt idx="351">
                  <c:v>0.16295499999999999</c:v>
                </c:pt>
                <c:pt idx="352">
                  <c:v>0.13127900000000001</c:v>
                </c:pt>
                <c:pt idx="353">
                  <c:v>8.6239999999999997E-2</c:v>
                </c:pt>
                <c:pt idx="354">
                  <c:v>2.1481E-2</c:v>
                </c:pt>
                <c:pt idx="355">
                  <c:v>3.7467E-2</c:v>
                </c:pt>
                <c:pt idx="356">
                  <c:v>3.125E-2</c:v>
                </c:pt>
                <c:pt idx="357">
                  <c:v>1.9819E-2</c:v>
                </c:pt>
                <c:pt idx="358">
                  <c:v>9.7300000000000002E-4</c:v>
                </c:pt>
                <c:pt idx="359">
                  <c:v>2.274E-3</c:v>
                </c:pt>
                <c:pt idx="360">
                  <c:v>5.8943000000000002E-2</c:v>
                </c:pt>
                <c:pt idx="361">
                  <c:v>1.1684999999999999E-2</c:v>
                </c:pt>
                <c:pt idx="362">
                  <c:v>5.1539999999999997E-3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1.3</c:v>
                </c:pt>
                <c:pt idx="21">
                  <c:v>2.4</c:v>
                </c:pt>
                <c:pt idx="22">
                  <c:v>2.4</c:v>
                </c:pt>
                <c:pt idx="23">
                  <c:v>2.5</c:v>
                </c:pt>
                <c:pt idx="24">
                  <c:v>3.8</c:v>
                </c:pt>
                <c:pt idx="25">
                  <c:v>4.5999999999999996</c:v>
                </c:pt>
                <c:pt idx="26">
                  <c:v>5.6</c:v>
                </c:pt>
                <c:pt idx="27">
                  <c:v>6.4</c:v>
                </c:pt>
                <c:pt idx="28">
                  <c:v>7.5</c:v>
                </c:pt>
                <c:pt idx="29">
                  <c:v>8</c:v>
                </c:pt>
                <c:pt idx="30">
                  <c:v>9.5</c:v>
                </c:pt>
                <c:pt idx="31">
                  <c:v>10.199999999999999</c:v>
                </c:pt>
                <c:pt idx="32">
                  <c:v>10.9</c:v>
                </c:pt>
                <c:pt idx="33">
                  <c:v>12.2</c:v>
                </c:pt>
                <c:pt idx="34">
                  <c:v>12.9</c:v>
                </c:pt>
                <c:pt idx="35">
                  <c:v>13.7</c:v>
                </c:pt>
                <c:pt idx="36">
                  <c:v>14.9</c:v>
                </c:pt>
                <c:pt idx="37">
                  <c:v>15.8</c:v>
                </c:pt>
                <c:pt idx="38">
                  <c:v>16.8</c:v>
                </c:pt>
                <c:pt idx="39">
                  <c:v>17.5</c:v>
                </c:pt>
                <c:pt idx="40">
                  <c:v>18.8</c:v>
                </c:pt>
                <c:pt idx="41">
                  <c:v>19.3</c:v>
                </c:pt>
                <c:pt idx="42">
                  <c:v>20.6</c:v>
                </c:pt>
                <c:pt idx="43">
                  <c:v>21.5</c:v>
                </c:pt>
                <c:pt idx="44">
                  <c:v>22.6</c:v>
                </c:pt>
                <c:pt idx="45">
                  <c:v>23.1</c:v>
                </c:pt>
                <c:pt idx="46">
                  <c:v>24.4</c:v>
                </c:pt>
                <c:pt idx="47">
                  <c:v>25.3</c:v>
                </c:pt>
                <c:pt idx="48">
                  <c:v>26.4</c:v>
                </c:pt>
                <c:pt idx="49">
                  <c:v>27.3</c:v>
                </c:pt>
                <c:pt idx="50">
                  <c:v>28.4</c:v>
                </c:pt>
                <c:pt idx="51">
                  <c:v>29.1</c:v>
                </c:pt>
                <c:pt idx="52">
                  <c:v>30.4</c:v>
                </c:pt>
                <c:pt idx="53">
                  <c:v>30.8</c:v>
                </c:pt>
                <c:pt idx="54">
                  <c:v>32.4</c:v>
                </c:pt>
                <c:pt idx="55">
                  <c:v>32.200000000000003</c:v>
                </c:pt>
                <c:pt idx="56">
                  <c:v>34.200000000000003</c:v>
                </c:pt>
                <c:pt idx="57">
                  <c:v>34.799999999999997</c:v>
                </c:pt>
                <c:pt idx="58">
                  <c:v>35.700000000000003</c:v>
                </c:pt>
                <c:pt idx="59">
                  <c:v>36.799999999999997</c:v>
                </c:pt>
                <c:pt idx="60">
                  <c:v>37.9</c:v>
                </c:pt>
                <c:pt idx="61">
                  <c:v>38.6</c:v>
                </c:pt>
                <c:pt idx="62">
                  <c:v>39.5</c:v>
                </c:pt>
                <c:pt idx="63">
                  <c:v>41</c:v>
                </c:pt>
                <c:pt idx="64">
                  <c:v>41.3</c:v>
                </c:pt>
                <c:pt idx="65">
                  <c:v>42.6</c:v>
                </c:pt>
                <c:pt idx="66">
                  <c:v>43.5</c:v>
                </c:pt>
                <c:pt idx="67">
                  <c:v>44.4</c:v>
                </c:pt>
                <c:pt idx="68">
                  <c:v>45.5</c:v>
                </c:pt>
                <c:pt idx="69">
                  <c:v>46.4</c:v>
                </c:pt>
                <c:pt idx="70">
                  <c:v>47</c:v>
                </c:pt>
                <c:pt idx="71">
                  <c:v>48.3</c:v>
                </c:pt>
                <c:pt idx="72">
                  <c:v>49.4</c:v>
                </c:pt>
                <c:pt idx="73">
                  <c:v>50.1</c:v>
                </c:pt>
                <c:pt idx="74">
                  <c:v>50.8</c:v>
                </c:pt>
                <c:pt idx="75">
                  <c:v>52.1</c:v>
                </c:pt>
                <c:pt idx="76">
                  <c:v>52.8</c:v>
                </c:pt>
                <c:pt idx="77">
                  <c:v>54.1</c:v>
                </c:pt>
                <c:pt idx="78">
                  <c:v>54.3</c:v>
                </c:pt>
                <c:pt idx="79">
                  <c:v>55.5</c:v>
                </c:pt>
                <c:pt idx="80">
                  <c:v>56.6</c:v>
                </c:pt>
                <c:pt idx="81">
                  <c:v>57.4</c:v>
                </c:pt>
                <c:pt idx="82">
                  <c:v>58.3</c:v>
                </c:pt>
                <c:pt idx="83">
                  <c:v>59.4</c:v>
                </c:pt>
                <c:pt idx="84">
                  <c:v>60.3</c:v>
                </c:pt>
                <c:pt idx="85">
                  <c:v>60.8</c:v>
                </c:pt>
                <c:pt idx="86">
                  <c:v>62.1</c:v>
                </c:pt>
                <c:pt idx="87">
                  <c:v>62.7</c:v>
                </c:pt>
                <c:pt idx="88">
                  <c:v>63.7</c:v>
                </c:pt>
                <c:pt idx="89">
                  <c:v>64.8</c:v>
                </c:pt>
                <c:pt idx="90">
                  <c:v>65.599999999999994</c:v>
                </c:pt>
                <c:pt idx="91">
                  <c:v>66.8</c:v>
                </c:pt>
                <c:pt idx="92">
                  <c:v>67.400000000000006</c:v>
                </c:pt>
                <c:pt idx="93">
                  <c:v>68.7</c:v>
                </c:pt>
                <c:pt idx="94">
                  <c:v>69.400000000000006</c:v>
                </c:pt>
                <c:pt idx="95">
                  <c:v>70.7</c:v>
                </c:pt>
                <c:pt idx="96">
                  <c:v>71.400000000000006</c:v>
                </c:pt>
                <c:pt idx="97">
                  <c:v>72.5</c:v>
                </c:pt>
                <c:pt idx="98">
                  <c:v>73.599999999999994</c:v>
                </c:pt>
                <c:pt idx="99">
                  <c:v>74.099999999999994</c:v>
                </c:pt>
                <c:pt idx="100">
                  <c:v>75.2</c:v>
                </c:pt>
                <c:pt idx="101">
                  <c:v>76.099999999999994</c:v>
                </c:pt>
                <c:pt idx="102">
                  <c:v>77</c:v>
                </c:pt>
                <c:pt idx="103">
                  <c:v>78.3</c:v>
                </c:pt>
                <c:pt idx="104">
                  <c:v>79</c:v>
                </c:pt>
                <c:pt idx="105">
                  <c:v>80</c:v>
                </c:pt>
                <c:pt idx="106">
                  <c:v>80.900000000000006</c:v>
                </c:pt>
                <c:pt idx="107">
                  <c:v>82.1</c:v>
                </c:pt>
                <c:pt idx="108">
                  <c:v>83.2</c:v>
                </c:pt>
                <c:pt idx="109">
                  <c:v>83.4</c:v>
                </c:pt>
                <c:pt idx="110">
                  <c:v>85.2</c:v>
                </c:pt>
                <c:pt idx="111">
                  <c:v>85.6</c:v>
                </c:pt>
                <c:pt idx="112">
                  <c:v>86.9</c:v>
                </c:pt>
                <c:pt idx="113">
                  <c:v>87.8</c:v>
                </c:pt>
                <c:pt idx="114">
                  <c:v>88.7</c:v>
                </c:pt>
                <c:pt idx="115">
                  <c:v>89.4</c:v>
                </c:pt>
                <c:pt idx="116">
                  <c:v>90.7</c:v>
                </c:pt>
                <c:pt idx="117">
                  <c:v>91.4</c:v>
                </c:pt>
                <c:pt idx="118">
                  <c:v>92.2</c:v>
                </c:pt>
                <c:pt idx="119">
                  <c:v>93.4</c:v>
                </c:pt>
                <c:pt idx="120">
                  <c:v>94</c:v>
                </c:pt>
                <c:pt idx="121">
                  <c:v>95.4</c:v>
                </c:pt>
                <c:pt idx="122">
                  <c:v>95.4</c:v>
                </c:pt>
                <c:pt idx="123">
                  <c:v>97.1</c:v>
                </c:pt>
                <c:pt idx="124">
                  <c:v>98</c:v>
                </c:pt>
                <c:pt idx="125">
                  <c:v>99.1</c:v>
                </c:pt>
                <c:pt idx="126">
                  <c:v>100</c:v>
                </c:pt>
                <c:pt idx="127">
                  <c:v>100.5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104.4</c:v>
                </c:pt>
                <c:pt idx="132">
                  <c:v>105.4</c:v>
                </c:pt>
                <c:pt idx="133">
                  <c:v>106.5</c:v>
                </c:pt>
                <c:pt idx="134">
                  <c:v>107.1</c:v>
                </c:pt>
                <c:pt idx="135">
                  <c:v>108.4</c:v>
                </c:pt>
                <c:pt idx="136">
                  <c:v>109.1</c:v>
                </c:pt>
                <c:pt idx="137">
                  <c:v>110.4</c:v>
                </c:pt>
                <c:pt idx="138">
                  <c:v>110.9</c:v>
                </c:pt>
                <c:pt idx="139">
                  <c:v>112</c:v>
                </c:pt>
                <c:pt idx="140">
                  <c:v>112.7</c:v>
                </c:pt>
                <c:pt idx="141">
                  <c:v>113.8</c:v>
                </c:pt>
                <c:pt idx="142">
                  <c:v>114.6</c:v>
                </c:pt>
                <c:pt idx="143">
                  <c:v>115.6</c:v>
                </c:pt>
                <c:pt idx="144">
                  <c:v>116.7</c:v>
                </c:pt>
                <c:pt idx="145">
                  <c:v>117.5</c:v>
                </c:pt>
                <c:pt idx="146">
                  <c:v>118.4</c:v>
                </c:pt>
                <c:pt idx="147">
                  <c:v>119.5</c:v>
                </c:pt>
                <c:pt idx="148">
                  <c:v>120</c:v>
                </c:pt>
                <c:pt idx="149">
                  <c:v>121.5</c:v>
                </c:pt>
                <c:pt idx="150">
                  <c:v>122</c:v>
                </c:pt>
                <c:pt idx="151">
                  <c:v>122.9</c:v>
                </c:pt>
                <c:pt idx="152">
                  <c:v>123.8</c:v>
                </c:pt>
                <c:pt idx="153">
                  <c:v>124.9</c:v>
                </c:pt>
                <c:pt idx="154">
                  <c:v>125.7</c:v>
                </c:pt>
                <c:pt idx="155">
                  <c:v>126.8</c:v>
                </c:pt>
                <c:pt idx="156">
                  <c:v>127.9</c:v>
                </c:pt>
                <c:pt idx="157">
                  <c:v>128.6</c:v>
                </c:pt>
                <c:pt idx="158">
                  <c:v>130</c:v>
                </c:pt>
                <c:pt idx="159">
                  <c:v>130.6</c:v>
                </c:pt>
                <c:pt idx="160">
                  <c:v>131.5</c:v>
                </c:pt>
                <c:pt idx="161">
                  <c:v>132.6</c:v>
                </c:pt>
                <c:pt idx="162">
                  <c:v>133.1</c:v>
                </c:pt>
                <c:pt idx="163">
                  <c:v>134.4</c:v>
                </c:pt>
                <c:pt idx="164">
                  <c:v>135.1</c:v>
                </c:pt>
                <c:pt idx="165">
                  <c:v>136.19999999999999</c:v>
                </c:pt>
                <c:pt idx="166">
                  <c:v>137.1</c:v>
                </c:pt>
                <c:pt idx="167">
                  <c:v>137.9</c:v>
                </c:pt>
                <c:pt idx="168">
                  <c:v>139.69999999999999</c:v>
                </c:pt>
                <c:pt idx="169">
                  <c:v>139.5</c:v>
                </c:pt>
                <c:pt idx="170">
                  <c:v>141.30000000000001</c:v>
                </c:pt>
                <c:pt idx="171">
                  <c:v>141.69999999999999</c:v>
                </c:pt>
                <c:pt idx="172">
                  <c:v>143.1</c:v>
                </c:pt>
                <c:pt idx="173">
                  <c:v>144.1</c:v>
                </c:pt>
                <c:pt idx="174">
                  <c:v>144.80000000000001</c:v>
                </c:pt>
                <c:pt idx="175">
                  <c:v>145.9</c:v>
                </c:pt>
                <c:pt idx="176">
                  <c:v>147</c:v>
                </c:pt>
                <c:pt idx="177">
                  <c:v>147.69999999999999</c:v>
                </c:pt>
                <c:pt idx="178">
                  <c:v>149.19999999999999</c:v>
                </c:pt>
                <c:pt idx="179">
                  <c:v>149.19999999999999</c:v>
                </c:pt>
                <c:pt idx="180">
                  <c:v>151</c:v>
                </c:pt>
                <c:pt idx="181">
                  <c:v>151.30000000000001</c:v>
                </c:pt>
                <c:pt idx="182">
                  <c:v>153</c:v>
                </c:pt>
                <c:pt idx="183">
                  <c:v>153</c:v>
                </c:pt>
                <c:pt idx="184">
                  <c:v>152.80000000000001</c:v>
                </c:pt>
                <c:pt idx="185">
                  <c:v>151.30000000000001</c:v>
                </c:pt>
                <c:pt idx="186">
                  <c:v>150.30000000000001</c:v>
                </c:pt>
                <c:pt idx="187">
                  <c:v>149.9</c:v>
                </c:pt>
                <c:pt idx="188">
                  <c:v>149</c:v>
                </c:pt>
                <c:pt idx="189">
                  <c:v>148.1</c:v>
                </c:pt>
                <c:pt idx="190">
                  <c:v>146.6</c:v>
                </c:pt>
                <c:pt idx="191">
                  <c:v>146.19999999999999</c:v>
                </c:pt>
                <c:pt idx="192">
                  <c:v>145.19999999999999</c:v>
                </c:pt>
                <c:pt idx="193">
                  <c:v>144.4</c:v>
                </c:pt>
                <c:pt idx="194">
                  <c:v>143.1</c:v>
                </c:pt>
                <c:pt idx="195">
                  <c:v>142.4</c:v>
                </c:pt>
                <c:pt idx="196">
                  <c:v>141.30000000000001</c:v>
                </c:pt>
                <c:pt idx="197">
                  <c:v>140.1</c:v>
                </c:pt>
                <c:pt idx="198">
                  <c:v>139.9</c:v>
                </c:pt>
                <c:pt idx="199">
                  <c:v>138.19999999999999</c:v>
                </c:pt>
                <c:pt idx="200">
                  <c:v>137.9</c:v>
                </c:pt>
                <c:pt idx="201">
                  <c:v>136.6</c:v>
                </c:pt>
                <c:pt idx="202">
                  <c:v>135.9</c:v>
                </c:pt>
                <c:pt idx="203">
                  <c:v>134.80000000000001</c:v>
                </c:pt>
                <c:pt idx="204">
                  <c:v>134</c:v>
                </c:pt>
                <c:pt idx="205">
                  <c:v>133.1</c:v>
                </c:pt>
                <c:pt idx="206">
                  <c:v>132</c:v>
                </c:pt>
                <c:pt idx="207">
                  <c:v>131.5</c:v>
                </c:pt>
                <c:pt idx="208">
                  <c:v>130</c:v>
                </c:pt>
                <c:pt idx="209">
                  <c:v>129.30000000000001</c:v>
                </c:pt>
                <c:pt idx="210">
                  <c:v>128.6</c:v>
                </c:pt>
                <c:pt idx="211">
                  <c:v>127.7</c:v>
                </c:pt>
                <c:pt idx="212">
                  <c:v>126.4</c:v>
                </c:pt>
                <c:pt idx="213">
                  <c:v>125.7</c:v>
                </c:pt>
                <c:pt idx="214">
                  <c:v>124.8</c:v>
                </c:pt>
                <c:pt idx="215">
                  <c:v>124</c:v>
                </c:pt>
                <c:pt idx="216">
                  <c:v>122.8</c:v>
                </c:pt>
                <c:pt idx="217">
                  <c:v>122.2</c:v>
                </c:pt>
                <c:pt idx="218">
                  <c:v>121.5</c:v>
                </c:pt>
                <c:pt idx="219">
                  <c:v>119.8</c:v>
                </c:pt>
                <c:pt idx="220">
                  <c:v>119.8</c:v>
                </c:pt>
                <c:pt idx="221">
                  <c:v>118</c:v>
                </c:pt>
                <c:pt idx="222">
                  <c:v>117.8</c:v>
                </c:pt>
                <c:pt idx="223">
                  <c:v>116.4</c:v>
                </c:pt>
                <c:pt idx="224">
                  <c:v>116</c:v>
                </c:pt>
                <c:pt idx="225">
                  <c:v>114.7</c:v>
                </c:pt>
                <c:pt idx="226">
                  <c:v>114.2</c:v>
                </c:pt>
                <c:pt idx="227">
                  <c:v>112.7</c:v>
                </c:pt>
                <c:pt idx="228">
                  <c:v>112.2</c:v>
                </c:pt>
                <c:pt idx="229">
                  <c:v>111.1</c:v>
                </c:pt>
                <c:pt idx="230">
                  <c:v>110.4</c:v>
                </c:pt>
                <c:pt idx="231">
                  <c:v>109.3</c:v>
                </c:pt>
                <c:pt idx="232">
                  <c:v>108.9</c:v>
                </c:pt>
                <c:pt idx="233">
                  <c:v>107.5</c:v>
                </c:pt>
                <c:pt idx="234">
                  <c:v>107.3</c:v>
                </c:pt>
                <c:pt idx="235">
                  <c:v>105.4</c:v>
                </c:pt>
                <c:pt idx="236">
                  <c:v>105.1</c:v>
                </c:pt>
                <c:pt idx="237">
                  <c:v>104</c:v>
                </c:pt>
                <c:pt idx="238">
                  <c:v>103.3</c:v>
                </c:pt>
                <c:pt idx="239">
                  <c:v>102.4</c:v>
                </c:pt>
                <c:pt idx="240">
                  <c:v>101.4</c:v>
                </c:pt>
                <c:pt idx="241">
                  <c:v>100.4</c:v>
                </c:pt>
                <c:pt idx="242">
                  <c:v>99.8</c:v>
                </c:pt>
                <c:pt idx="243">
                  <c:v>98.3</c:v>
                </c:pt>
                <c:pt idx="244">
                  <c:v>98.2</c:v>
                </c:pt>
                <c:pt idx="245">
                  <c:v>96.5</c:v>
                </c:pt>
                <c:pt idx="246">
                  <c:v>96.2</c:v>
                </c:pt>
                <c:pt idx="247">
                  <c:v>95.1</c:v>
                </c:pt>
                <c:pt idx="248">
                  <c:v>94.2</c:v>
                </c:pt>
                <c:pt idx="249">
                  <c:v>93.2</c:v>
                </c:pt>
                <c:pt idx="250">
                  <c:v>92.5</c:v>
                </c:pt>
                <c:pt idx="251">
                  <c:v>91.4</c:v>
                </c:pt>
                <c:pt idx="252">
                  <c:v>90.7</c:v>
                </c:pt>
                <c:pt idx="253">
                  <c:v>90</c:v>
                </c:pt>
                <c:pt idx="254">
                  <c:v>88.7</c:v>
                </c:pt>
                <c:pt idx="255">
                  <c:v>88.5</c:v>
                </c:pt>
                <c:pt idx="256">
                  <c:v>86.9</c:v>
                </c:pt>
                <c:pt idx="257">
                  <c:v>86.5</c:v>
                </c:pt>
                <c:pt idx="258">
                  <c:v>85.1</c:v>
                </c:pt>
                <c:pt idx="259">
                  <c:v>84.7</c:v>
                </c:pt>
                <c:pt idx="260">
                  <c:v>83</c:v>
                </c:pt>
                <c:pt idx="261">
                  <c:v>83</c:v>
                </c:pt>
                <c:pt idx="262">
                  <c:v>81.599999999999994</c:v>
                </c:pt>
                <c:pt idx="263">
                  <c:v>81</c:v>
                </c:pt>
                <c:pt idx="264">
                  <c:v>79.599999999999994</c:v>
                </c:pt>
                <c:pt idx="265">
                  <c:v>79.400000000000006</c:v>
                </c:pt>
                <c:pt idx="266">
                  <c:v>78.099999999999994</c:v>
                </c:pt>
                <c:pt idx="267">
                  <c:v>77.2</c:v>
                </c:pt>
                <c:pt idx="268">
                  <c:v>76.3</c:v>
                </c:pt>
                <c:pt idx="269">
                  <c:v>75.2</c:v>
                </c:pt>
                <c:pt idx="270">
                  <c:v>74.900000000000006</c:v>
                </c:pt>
                <c:pt idx="271">
                  <c:v>73.599999999999994</c:v>
                </c:pt>
                <c:pt idx="272">
                  <c:v>72.7</c:v>
                </c:pt>
                <c:pt idx="273">
                  <c:v>71.8</c:v>
                </c:pt>
                <c:pt idx="274">
                  <c:v>70.7</c:v>
                </c:pt>
                <c:pt idx="275">
                  <c:v>69.8</c:v>
                </c:pt>
                <c:pt idx="276">
                  <c:v>68.5</c:v>
                </c:pt>
                <c:pt idx="277">
                  <c:v>67.8</c:v>
                </c:pt>
                <c:pt idx="278">
                  <c:v>67</c:v>
                </c:pt>
                <c:pt idx="279">
                  <c:v>65.900000000000006</c:v>
                </c:pt>
                <c:pt idx="280">
                  <c:v>65</c:v>
                </c:pt>
                <c:pt idx="281">
                  <c:v>63.9</c:v>
                </c:pt>
                <c:pt idx="282">
                  <c:v>63.2</c:v>
                </c:pt>
                <c:pt idx="283">
                  <c:v>62.3</c:v>
                </c:pt>
                <c:pt idx="284">
                  <c:v>61.4</c:v>
                </c:pt>
                <c:pt idx="285">
                  <c:v>60.3</c:v>
                </c:pt>
                <c:pt idx="286">
                  <c:v>59.4</c:v>
                </c:pt>
                <c:pt idx="287">
                  <c:v>58.5</c:v>
                </c:pt>
                <c:pt idx="288">
                  <c:v>57.6</c:v>
                </c:pt>
                <c:pt idx="289">
                  <c:v>56.8</c:v>
                </c:pt>
                <c:pt idx="290">
                  <c:v>55.5</c:v>
                </c:pt>
                <c:pt idx="291">
                  <c:v>55.4</c:v>
                </c:pt>
                <c:pt idx="292">
                  <c:v>53.5</c:v>
                </c:pt>
                <c:pt idx="293">
                  <c:v>53.2</c:v>
                </c:pt>
                <c:pt idx="294">
                  <c:v>51.9</c:v>
                </c:pt>
                <c:pt idx="295">
                  <c:v>51</c:v>
                </c:pt>
                <c:pt idx="296">
                  <c:v>50.1</c:v>
                </c:pt>
                <c:pt idx="297">
                  <c:v>49.4</c:v>
                </c:pt>
                <c:pt idx="298">
                  <c:v>48.4</c:v>
                </c:pt>
                <c:pt idx="299">
                  <c:v>47.2</c:v>
                </c:pt>
                <c:pt idx="300">
                  <c:v>46.4</c:v>
                </c:pt>
                <c:pt idx="301">
                  <c:v>45.5</c:v>
                </c:pt>
                <c:pt idx="302">
                  <c:v>44.8</c:v>
                </c:pt>
                <c:pt idx="303">
                  <c:v>43.7</c:v>
                </c:pt>
                <c:pt idx="304">
                  <c:v>43</c:v>
                </c:pt>
                <c:pt idx="305">
                  <c:v>41.9</c:v>
                </c:pt>
                <c:pt idx="306">
                  <c:v>41.2</c:v>
                </c:pt>
                <c:pt idx="307">
                  <c:v>40.200000000000003</c:v>
                </c:pt>
                <c:pt idx="308">
                  <c:v>39.299999999999997</c:v>
                </c:pt>
                <c:pt idx="309">
                  <c:v>38.6</c:v>
                </c:pt>
                <c:pt idx="310">
                  <c:v>37.9</c:v>
                </c:pt>
                <c:pt idx="311">
                  <c:v>36.799999999999997</c:v>
                </c:pt>
                <c:pt idx="312">
                  <c:v>35.9</c:v>
                </c:pt>
                <c:pt idx="313">
                  <c:v>35.299999999999997</c:v>
                </c:pt>
                <c:pt idx="314">
                  <c:v>34.1</c:v>
                </c:pt>
                <c:pt idx="315">
                  <c:v>33.5</c:v>
                </c:pt>
                <c:pt idx="316">
                  <c:v>32.200000000000003</c:v>
                </c:pt>
                <c:pt idx="317">
                  <c:v>31.7</c:v>
                </c:pt>
                <c:pt idx="318">
                  <c:v>30.8</c:v>
                </c:pt>
                <c:pt idx="319">
                  <c:v>29.3</c:v>
                </c:pt>
                <c:pt idx="320">
                  <c:v>28.8</c:v>
                </c:pt>
                <c:pt idx="321">
                  <c:v>28</c:v>
                </c:pt>
                <c:pt idx="322">
                  <c:v>27</c:v>
                </c:pt>
                <c:pt idx="323">
                  <c:v>25.7</c:v>
                </c:pt>
                <c:pt idx="324">
                  <c:v>25.3</c:v>
                </c:pt>
                <c:pt idx="325">
                  <c:v>24.2</c:v>
                </c:pt>
                <c:pt idx="326">
                  <c:v>22.8</c:v>
                </c:pt>
                <c:pt idx="327">
                  <c:v>22.2</c:v>
                </c:pt>
                <c:pt idx="328">
                  <c:v>20.6</c:v>
                </c:pt>
                <c:pt idx="329">
                  <c:v>20</c:v>
                </c:pt>
                <c:pt idx="330">
                  <c:v>19.100000000000001</c:v>
                </c:pt>
                <c:pt idx="331">
                  <c:v>18</c:v>
                </c:pt>
                <c:pt idx="332">
                  <c:v>17.100000000000001</c:v>
                </c:pt>
                <c:pt idx="333">
                  <c:v>16.399999999999999</c:v>
                </c:pt>
                <c:pt idx="334">
                  <c:v>14.9</c:v>
                </c:pt>
                <c:pt idx="335">
                  <c:v>14.4</c:v>
                </c:pt>
                <c:pt idx="336">
                  <c:v>13.3</c:v>
                </c:pt>
                <c:pt idx="337">
                  <c:v>12.6</c:v>
                </c:pt>
                <c:pt idx="338">
                  <c:v>11.7</c:v>
                </c:pt>
                <c:pt idx="339">
                  <c:v>10.6</c:v>
                </c:pt>
                <c:pt idx="340">
                  <c:v>9.8000000000000007</c:v>
                </c:pt>
                <c:pt idx="341">
                  <c:v>8.6</c:v>
                </c:pt>
                <c:pt idx="342">
                  <c:v>8.1999999999999993</c:v>
                </c:pt>
                <c:pt idx="343">
                  <c:v>7.5</c:v>
                </c:pt>
                <c:pt idx="344">
                  <c:v>6</c:v>
                </c:pt>
                <c:pt idx="345">
                  <c:v>5.0999999999999996</c:v>
                </c:pt>
                <c:pt idx="346">
                  <c:v>4.4000000000000004</c:v>
                </c:pt>
                <c:pt idx="347">
                  <c:v>3.8</c:v>
                </c:pt>
                <c:pt idx="348">
                  <c:v>3.3</c:v>
                </c:pt>
                <c:pt idx="349">
                  <c:v>1.5</c:v>
                </c:pt>
                <c:pt idx="350">
                  <c:v>0</c:v>
                </c:pt>
                <c:pt idx="351">
                  <c:v>-1</c:v>
                </c:pt>
                <c:pt idx="352">
                  <c:v>-1</c:v>
                </c:pt>
                <c:pt idx="353">
                  <c:v>-1</c:v>
                </c:pt>
                <c:pt idx="354">
                  <c:v>-1</c:v>
                </c:pt>
                <c:pt idx="355">
                  <c:v>-1</c:v>
                </c:pt>
                <c:pt idx="356">
                  <c:v>-1</c:v>
                </c:pt>
                <c:pt idx="357">
                  <c:v>-1</c:v>
                </c:pt>
                <c:pt idx="358">
                  <c:v>-1</c:v>
                </c:pt>
                <c:pt idx="359">
                  <c:v>-1</c:v>
                </c:pt>
                <c:pt idx="360">
                  <c:v>-1</c:v>
                </c:pt>
                <c:pt idx="361">
                  <c:v>-1</c:v>
                </c:pt>
                <c:pt idx="362">
                  <c:v>-1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06-7A42-8ADD-C3CFA3BE70CC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4.2751999999999998E-2</c:v>
                </c:pt>
                <c:pt idx="1">
                  <c:v>4.0244000000000002E-2</c:v>
                </c:pt>
                <c:pt idx="2">
                  <c:v>1.2888999999999999E-2</c:v>
                </c:pt>
                <c:pt idx="3">
                  <c:v>2.5363E-2</c:v>
                </c:pt>
                <c:pt idx="4">
                  <c:v>0.110153</c:v>
                </c:pt>
                <c:pt idx="5">
                  <c:v>2.4212999999999998E-2</c:v>
                </c:pt>
                <c:pt idx="6">
                  <c:v>4.6870000000000002E-3</c:v>
                </c:pt>
                <c:pt idx="7">
                  <c:v>4.6035E-2</c:v>
                </c:pt>
                <c:pt idx="8">
                  <c:v>8.2740000000000001E-3</c:v>
                </c:pt>
                <c:pt idx="9">
                  <c:v>1.0553E-2</c:v>
                </c:pt>
                <c:pt idx="10">
                  <c:v>1.7323000000000002E-2</c:v>
                </c:pt>
                <c:pt idx="11">
                  <c:v>0.113343</c:v>
                </c:pt>
                <c:pt idx="12">
                  <c:v>0.15928600000000001</c:v>
                </c:pt>
                <c:pt idx="13">
                  <c:v>3.9993000000000001E-2</c:v>
                </c:pt>
                <c:pt idx="14">
                  <c:v>2.9369999999999999E-3</c:v>
                </c:pt>
                <c:pt idx="15">
                  <c:v>1.3520000000000001E-2</c:v>
                </c:pt>
                <c:pt idx="16">
                  <c:v>8.0294000000000004E-2</c:v>
                </c:pt>
                <c:pt idx="17">
                  <c:v>4.0739999999999998E-2</c:v>
                </c:pt>
                <c:pt idx="18">
                  <c:v>7.9961000000000004E-2</c:v>
                </c:pt>
                <c:pt idx="19">
                  <c:v>0.53407099999999996</c:v>
                </c:pt>
                <c:pt idx="20">
                  <c:v>0.86680000000000001</c:v>
                </c:pt>
                <c:pt idx="21">
                  <c:v>0.87824100000000005</c:v>
                </c:pt>
                <c:pt idx="22">
                  <c:v>0.88459699999999997</c:v>
                </c:pt>
                <c:pt idx="23">
                  <c:v>0.89646199999999998</c:v>
                </c:pt>
                <c:pt idx="24">
                  <c:v>0.89790400000000004</c:v>
                </c:pt>
                <c:pt idx="25">
                  <c:v>0.93129200000000001</c:v>
                </c:pt>
                <c:pt idx="26">
                  <c:v>0.93023</c:v>
                </c:pt>
                <c:pt idx="27">
                  <c:v>0.91915400000000003</c:v>
                </c:pt>
                <c:pt idx="28">
                  <c:v>0.91789500000000002</c:v>
                </c:pt>
                <c:pt idx="29">
                  <c:v>0.91046000000000005</c:v>
                </c:pt>
                <c:pt idx="30">
                  <c:v>0.87187199999999998</c:v>
                </c:pt>
                <c:pt idx="31">
                  <c:v>0.92616299999999996</c:v>
                </c:pt>
                <c:pt idx="32">
                  <c:v>0.93638999999999994</c:v>
                </c:pt>
                <c:pt idx="33">
                  <c:v>0.92945599999999995</c:v>
                </c:pt>
                <c:pt idx="34">
                  <c:v>0.89979200000000004</c:v>
                </c:pt>
                <c:pt idx="35">
                  <c:v>0.89499300000000004</c:v>
                </c:pt>
                <c:pt idx="36">
                  <c:v>0.90831200000000001</c:v>
                </c:pt>
                <c:pt idx="37">
                  <c:v>0.89388699999999999</c:v>
                </c:pt>
                <c:pt idx="38">
                  <c:v>0.93469500000000005</c:v>
                </c:pt>
                <c:pt idx="39">
                  <c:v>0.89451800000000004</c:v>
                </c:pt>
                <c:pt idx="40">
                  <c:v>0.89222800000000002</c:v>
                </c:pt>
                <c:pt idx="41">
                  <c:v>0.87499199999999999</c:v>
                </c:pt>
                <c:pt idx="42">
                  <c:v>0.88435299999999994</c:v>
                </c:pt>
                <c:pt idx="43">
                  <c:v>0.94289400000000001</c:v>
                </c:pt>
                <c:pt idx="44">
                  <c:v>0.92519399999999996</c:v>
                </c:pt>
                <c:pt idx="45">
                  <c:v>0.88480999999999999</c:v>
                </c:pt>
                <c:pt idx="46">
                  <c:v>0.93037800000000004</c:v>
                </c:pt>
                <c:pt idx="47">
                  <c:v>0.92761199999999999</c:v>
                </c:pt>
                <c:pt idx="48">
                  <c:v>0.91604200000000002</c:v>
                </c:pt>
                <c:pt idx="49">
                  <c:v>0.94407600000000003</c:v>
                </c:pt>
                <c:pt idx="50">
                  <c:v>0.89517999999999998</c:v>
                </c:pt>
                <c:pt idx="51">
                  <c:v>0.90448300000000004</c:v>
                </c:pt>
                <c:pt idx="52">
                  <c:v>0.906671</c:v>
                </c:pt>
                <c:pt idx="53">
                  <c:v>0.89038200000000001</c:v>
                </c:pt>
                <c:pt idx="54">
                  <c:v>0.89341499999999996</c:v>
                </c:pt>
                <c:pt idx="55">
                  <c:v>0.91880499999999998</c:v>
                </c:pt>
                <c:pt idx="56">
                  <c:v>0.93256099999999997</c:v>
                </c:pt>
                <c:pt idx="57">
                  <c:v>0.92339000000000004</c:v>
                </c:pt>
                <c:pt idx="58">
                  <c:v>0.89341400000000004</c:v>
                </c:pt>
                <c:pt idx="59">
                  <c:v>0.91333799999999998</c:v>
                </c:pt>
                <c:pt idx="60">
                  <c:v>0.92857599999999996</c:v>
                </c:pt>
                <c:pt idx="61">
                  <c:v>0.90924899999999997</c:v>
                </c:pt>
                <c:pt idx="62">
                  <c:v>0.93025800000000003</c:v>
                </c:pt>
                <c:pt idx="63">
                  <c:v>0.94528199999999996</c:v>
                </c:pt>
                <c:pt idx="64">
                  <c:v>0.96594599999999997</c:v>
                </c:pt>
                <c:pt idx="65">
                  <c:v>0.94659499999999996</c:v>
                </c:pt>
                <c:pt idx="66">
                  <c:v>0.96642700000000004</c:v>
                </c:pt>
                <c:pt idx="67">
                  <c:v>0.95133100000000004</c:v>
                </c:pt>
                <c:pt idx="68">
                  <c:v>0.96758699999999997</c:v>
                </c:pt>
                <c:pt idx="69">
                  <c:v>0.96299599999999996</c:v>
                </c:pt>
                <c:pt idx="70">
                  <c:v>0.96300399999999997</c:v>
                </c:pt>
                <c:pt idx="71">
                  <c:v>0.96497200000000005</c:v>
                </c:pt>
                <c:pt idx="72">
                  <c:v>0.96647300000000003</c:v>
                </c:pt>
                <c:pt idx="73">
                  <c:v>0.96716400000000002</c:v>
                </c:pt>
                <c:pt idx="74">
                  <c:v>0.96995200000000004</c:v>
                </c:pt>
                <c:pt idx="75">
                  <c:v>0.97368900000000003</c:v>
                </c:pt>
                <c:pt idx="76">
                  <c:v>0.977908</c:v>
                </c:pt>
                <c:pt idx="77">
                  <c:v>0.97420499999999999</c:v>
                </c:pt>
                <c:pt idx="78">
                  <c:v>0.97674899999999998</c:v>
                </c:pt>
                <c:pt idx="79">
                  <c:v>0.97502299999999997</c:v>
                </c:pt>
                <c:pt idx="80">
                  <c:v>0.97264200000000001</c:v>
                </c:pt>
                <c:pt idx="81">
                  <c:v>0.98012600000000005</c:v>
                </c:pt>
                <c:pt idx="82">
                  <c:v>0.97027399999999997</c:v>
                </c:pt>
                <c:pt idx="83">
                  <c:v>0.97373100000000001</c:v>
                </c:pt>
                <c:pt idx="84">
                  <c:v>0.97883200000000004</c:v>
                </c:pt>
                <c:pt idx="85">
                  <c:v>0.964951</c:v>
                </c:pt>
                <c:pt idx="86">
                  <c:v>0.98909199999999997</c:v>
                </c:pt>
                <c:pt idx="87">
                  <c:v>0.978213</c:v>
                </c:pt>
                <c:pt idx="88">
                  <c:v>0.97557700000000003</c:v>
                </c:pt>
                <c:pt idx="89">
                  <c:v>0.98351599999999995</c:v>
                </c:pt>
                <c:pt idx="90">
                  <c:v>0.977599</c:v>
                </c:pt>
                <c:pt idx="91">
                  <c:v>0.98484000000000005</c:v>
                </c:pt>
                <c:pt idx="92">
                  <c:v>0.98961200000000005</c:v>
                </c:pt>
                <c:pt idx="93">
                  <c:v>0.97823000000000004</c:v>
                </c:pt>
                <c:pt idx="94">
                  <c:v>0.98044900000000001</c:v>
                </c:pt>
                <c:pt idx="95">
                  <c:v>0.98229200000000005</c:v>
                </c:pt>
                <c:pt idx="96">
                  <c:v>0.98590800000000001</c:v>
                </c:pt>
                <c:pt idx="97">
                  <c:v>0.98261900000000002</c:v>
                </c:pt>
                <c:pt idx="98">
                  <c:v>0.980657</c:v>
                </c:pt>
                <c:pt idx="99">
                  <c:v>0.98554600000000003</c:v>
                </c:pt>
                <c:pt idx="100">
                  <c:v>0.98839100000000002</c:v>
                </c:pt>
                <c:pt idx="101">
                  <c:v>0.98509000000000002</c:v>
                </c:pt>
                <c:pt idx="102">
                  <c:v>0.98949600000000004</c:v>
                </c:pt>
                <c:pt idx="103">
                  <c:v>0.98624500000000004</c:v>
                </c:pt>
                <c:pt idx="104">
                  <c:v>0.98604700000000001</c:v>
                </c:pt>
                <c:pt idx="105">
                  <c:v>0.98657099999999998</c:v>
                </c:pt>
                <c:pt idx="106">
                  <c:v>0.98573500000000003</c:v>
                </c:pt>
                <c:pt idx="107">
                  <c:v>0.98451299999999997</c:v>
                </c:pt>
                <c:pt idx="108">
                  <c:v>0.99048400000000003</c:v>
                </c:pt>
                <c:pt idx="109">
                  <c:v>0.98971500000000001</c:v>
                </c:pt>
                <c:pt idx="110">
                  <c:v>0.982626</c:v>
                </c:pt>
                <c:pt idx="111">
                  <c:v>0.98587100000000005</c:v>
                </c:pt>
                <c:pt idx="112">
                  <c:v>0.976823</c:v>
                </c:pt>
                <c:pt idx="113">
                  <c:v>0.986008</c:v>
                </c:pt>
                <c:pt idx="114">
                  <c:v>0.97384099999999996</c:v>
                </c:pt>
                <c:pt idx="115">
                  <c:v>0.97774700000000003</c:v>
                </c:pt>
                <c:pt idx="116">
                  <c:v>0.974688</c:v>
                </c:pt>
                <c:pt idx="117">
                  <c:v>0.97942499999999999</c:v>
                </c:pt>
                <c:pt idx="118">
                  <c:v>0.98160899999999995</c:v>
                </c:pt>
                <c:pt idx="119">
                  <c:v>0.97837399999999997</c:v>
                </c:pt>
                <c:pt idx="120">
                  <c:v>0.97376300000000005</c:v>
                </c:pt>
                <c:pt idx="121">
                  <c:v>0.95288499999999998</c:v>
                </c:pt>
                <c:pt idx="122">
                  <c:v>0.97588900000000001</c:v>
                </c:pt>
                <c:pt idx="123">
                  <c:v>0.96983600000000003</c:v>
                </c:pt>
                <c:pt idx="124">
                  <c:v>0.95968799999999999</c:v>
                </c:pt>
                <c:pt idx="125">
                  <c:v>0.94347199999999998</c:v>
                </c:pt>
                <c:pt idx="126">
                  <c:v>0.93008900000000005</c:v>
                </c:pt>
                <c:pt idx="127">
                  <c:v>0.90679200000000004</c:v>
                </c:pt>
                <c:pt idx="128">
                  <c:v>0.93214600000000003</c:v>
                </c:pt>
                <c:pt idx="129">
                  <c:v>0.94571899999999998</c:v>
                </c:pt>
                <c:pt idx="130">
                  <c:v>0.92349499999999995</c:v>
                </c:pt>
                <c:pt idx="131">
                  <c:v>0.93734700000000004</c:v>
                </c:pt>
                <c:pt idx="132">
                  <c:v>0.936083</c:v>
                </c:pt>
                <c:pt idx="133">
                  <c:v>0.93499900000000002</c:v>
                </c:pt>
                <c:pt idx="134">
                  <c:v>0.93738999999999995</c:v>
                </c:pt>
                <c:pt idx="135">
                  <c:v>0.94015499999999996</c:v>
                </c:pt>
                <c:pt idx="136">
                  <c:v>0.93198499999999995</c:v>
                </c:pt>
                <c:pt idx="137">
                  <c:v>0.94780500000000001</c:v>
                </c:pt>
                <c:pt idx="138">
                  <c:v>0.91392600000000002</c:v>
                </c:pt>
                <c:pt idx="139">
                  <c:v>0.93352299999999999</c:v>
                </c:pt>
                <c:pt idx="140">
                  <c:v>0.86626000000000003</c:v>
                </c:pt>
                <c:pt idx="141">
                  <c:v>0.86122299999999996</c:v>
                </c:pt>
                <c:pt idx="142">
                  <c:v>0.82257000000000002</c:v>
                </c:pt>
                <c:pt idx="143">
                  <c:v>0.87964200000000003</c:v>
                </c:pt>
                <c:pt idx="144">
                  <c:v>0.89181500000000002</c:v>
                </c:pt>
                <c:pt idx="145">
                  <c:v>0.85777000000000003</c:v>
                </c:pt>
                <c:pt idx="146">
                  <c:v>0.87147699999999995</c:v>
                </c:pt>
                <c:pt idx="147">
                  <c:v>0.87739199999999995</c:v>
                </c:pt>
                <c:pt idx="148">
                  <c:v>0.88743700000000003</c:v>
                </c:pt>
                <c:pt idx="149">
                  <c:v>0.81052599999999997</c:v>
                </c:pt>
                <c:pt idx="150">
                  <c:v>0.87482199999999999</c:v>
                </c:pt>
                <c:pt idx="151">
                  <c:v>0.80341099999999999</c:v>
                </c:pt>
                <c:pt idx="152">
                  <c:v>0.84495299999999995</c:v>
                </c:pt>
                <c:pt idx="153">
                  <c:v>0.77313699999999996</c:v>
                </c:pt>
                <c:pt idx="154">
                  <c:v>0.77862399999999998</c:v>
                </c:pt>
                <c:pt idx="155">
                  <c:v>0.474634</c:v>
                </c:pt>
                <c:pt idx="156">
                  <c:v>0.13064400000000001</c:v>
                </c:pt>
                <c:pt idx="157">
                  <c:v>1.9798E-2</c:v>
                </c:pt>
                <c:pt idx="158">
                  <c:v>0.209511</c:v>
                </c:pt>
                <c:pt idx="159">
                  <c:v>0.17032700000000001</c:v>
                </c:pt>
                <c:pt idx="160">
                  <c:v>0.253249</c:v>
                </c:pt>
                <c:pt idx="161">
                  <c:v>0.24877199999999999</c:v>
                </c:pt>
                <c:pt idx="162">
                  <c:v>9.6879000000000007E-2</c:v>
                </c:pt>
                <c:pt idx="163">
                  <c:v>0.21266199999999999</c:v>
                </c:pt>
                <c:pt idx="164">
                  <c:v>0.26251400000000003</c:v>
                </c:pt>
                <c:pt idx="165">
                  <c:v>0.32107200000000002</c:v>
                </c:pt>
                <c:pt idx="166">
                  <c:v>0.18903500000000001</c:v>
                </c:pt>
                <c:pt idx="167">
                  <c:v>0.112344</c:v>
                </c:pt>
                <c:pt idx="168">
                  <c:v>9.7695000000000004E-2</c:v>
                </c:pt>
                <c:pt idx="169">
                  <c:v>0.34126699999999999</c:v>
                </c:pt>
                <c:pt idx="170">
                  <c:v>0.30727199999999999</c:v>
                </c:pt>
                <c:pt idx="171">
                  <c:v>0.27990900000000002</c:v>
                </c:pt>
                <c:pt idx="172">
                  <c:v>0.22053700000000001</c:v>
                </c:pt>
                <c:pt idx="173">
                  <c:v>0.16952500000000001</c:v>
                </c:pt>
                <c:pt idx="174">
                  <c:v>4.8142999999999998E-2</c:v>
                </c:pt>
                <c:pt idx="175">
                  <c:v>0.26271600000000001</c:v>
                </c:pt>
                <c:pt idx="176">
                  <c:v>0.22570299999999999</c:v>
                </c:pt>
                <c:pt idx="177">
                  <c:v>0.21624299999999999</c:v>
                </c:pt>
                <c:pt idx="178">
                  <c:v>0.32117899999999999</c:v>
                </c:pt>
                <c:pt idx="179">
                  <c:v>0.262905</c:v>
                </c:pt>
                <c:pt idx="180">
                  <c:v>8.7530999999999998E-2</c:v>
                </c:pt>
                <c:pt idx="181">
                  <c:v>8.7441000000000005E-2</c:v>
                </c:pt>
                <c:pt idx="182">
                  <c:v>5.3351000000000003E-2</c:v>
                </c:pt>
                <c:pt idx="183">
                  <c:v>1.9321999999999999E-2</c:v>
                </c:pt>
                <c:pt idx="184">
                  <c:v>0.14044599999999999</c:v>
                </c:pt>
                <c:pt idx="185">
                  <c:v>0.200188</c:v>
                </c:pt>
                <c:pt idx="186">
                  <c:v>0.28226400000000001</c:v>
                </c:pt>
                <c:pt idx="187">
                  <c:v>9.4427999999999998E-2</c:v>
                </c:pt>
                <c:pt idx="188">
                  <c:v>0.47737400000000002</c:v>
                </c:pt>
                <c:pt idx="189">
                  <c:v>0.39526299999999998</c:v>
                </c:pt>
                <c:pt idx="190">
                  <c:v>0.23754400000000001</c:v>
                </c:pt>
                <c:pt idx="191">
                  <c:v>0.14907100000000001</c:v>
                </c:pt>
                <c:pt idx="192">
                  <c:v>0.26899600000000001</c:v>
                </c:pt>
                <c:pt idx="193">
                  <c:v>0.17616899999999999</c:v>
                </c:pt>
                <c:pt idx="194">
                  <c:v>6.5349000000000004E-2</c:v>
                </c:pt>
                <c:pt idx="195">
                  <c:v>0.25084600000000001</c:v>
                </c:pt>
                <c:pt idx="196">
                  <c:v>0.39895900000000001</c:v>
                </c:pt>
                <c:pt idx="197">
                  <c:v>0.107153</c:v>
                </c:pt>
                <c:pt idx="198">
                  <c:v>0.29592200000000002</c:v>
                </c:pt>
                <c:pt idx="199">
                  <c:v>0.17130500000000001</c:v>
                </c:pt>
                <c:pt idx="200">
                  <c:v>0.22006100000000001</c:v>
                </c:pt>
                <c:pt idx="201">
                  <c:v>0.103503</c:v>
                </c:pt>
                <c:pt idx="202">
                  <c:v>0.28593200000000002</c:v>
                </c:pt>
                <c:pt idx="203">
                  <c:v>0.14510200000000001</c:v>
                </c:pt>
                <c:pt idx="204">
                  <c:v>0.25345400000000001</c:v>
                </c:pt>
                <c:pt idx="205">
                  <c:v>0.13589599999999999</c:v>
                </c:pt>
                <c:pt idx="206">
                  <c:v>5.7196999999999998E-2</c:v>
                </c:pt>
                <c:pt idx="207">
                  <c:v>8.4276000000000004E-2</c:v>
                </c:pt>
                <c:pt idx="208">
                  <c:v>0.27232699999999999</c:v>
                </c:pt>
                <c:pt idx="209">
                  <c:v>0.20396700000000001</c:v>
                </c:pt>
                <c:pt idx="210">
                  <c:v>0.29789100000000002</c:v>
                </c:pt>
                <c:pt idx="211">
                  <c:v>0.73246</c:v>
                </c:pt>
                <c:pt idx="212">
                  <c:v>0.71046799999999999</c:v>
                </c:pt>
                <c:pt idx="213">
                  <c:v>0.79087099999999999</c:v>
                </c:pt>
                <c:pt idx="214">
                  <c:v>0.79898000000000002</c:v>
                </c:pt>
                <c:pt idx="215">
                  <c:v>0.80527899999999997</c:v>
                </c:pt>
                <c:pt idx="216">
                  <c:v>0.82588200000000001</c:v>
                </c:pt>
                <c:pt idx="217">
                  <c:v>0.84721800000000003</c:v>
                </c:pt>
                <c:pt idx="218">
                  <c:v>0.88053300000000001</c:v>
                </c:pt>
                <c:pt idx="219">
                  <c:v>0.86019100000000004</c:v>
                </c:pt>
                <c:pt idx="220">
                  <c:v>0.82033800000000001</c:v>
                </c:pt>
                <c:pt idx="221">
                  <c:v>0.85786600000000002</c:v>
                </c:pt>
                <c:pt idx="222">
                  <c:v>0.80706</c:v>
                </c:pt>
                <c:pt idx="223">
                  <c:v>0.83564300000000002</c:v>
                </c:pt>
                <c:pt idx="224">
                  <c:v>0.90232800000000002</c:v>
                </c:pt>
                <c:pt idx="225">
                  <c:v>0.85688799999999998</c:v>
                </c:pt>
                <c:pt idx="226">
                  <c:v>0.89665899999999998</c:v>
                </c:pt>
                <c:pt idx="227">
                  <c:v>0.91847000000000001</c:v>
                </c:pt>
                <c:pt idx="228">
                  <c:v>0.93234899999999998</c:v>
                </c:pt>
                <c:pt idx="229">
                  <c:v>0.91981100000000005</c:v>
                </c:pt>
                <c:pt idx="230">
                  <c:v>0.92339099999999996</c:v>
                </c:pt>
                <c:pt idx="231">
                  <c:v>0.93221200000000004</c:v>
                </c:pt>
                <c:pt idx="232">
                  <c:v>0.93725499999999995</c:v>
                </c:pt>
                <c:pt idx="233">
                  <c:v>0.91802300000000003</c:v>
                </c:pt>
                <c:pt idx="234">
                  <c:v>0.90659100000000004</c:v>
                </c:pt>
                <c:pt idx="235">
                  <c:v>0.89378500000000005</c:v>
                </c:pt>
                <c:pt idx="236">
                  <c:v>0.93834799999999996</c:v>
                </c:pt>
                <c:pt idx="237">
                  <c:v>0.90723600000000004</c:v>
                </c:pt>
                <c:pt idx="238">
                  <c:v>0.92107099999999997</c:v>
                </c:pt>
                <c:pt idx="239">
                  <c:v>0.92053700000000005</c:v>
                </c:pt>
                <c:pt idx="240">
                  <c:v>0.93001400000000001</c:v>
                </c:pt>
                <c:pt idx="241">
                  <c:v>0.950403</c:v>
                </c:pt>
                <c:pt idx="242">
                  <c:v>0.92174100000000003</c:v>
                </c:pt>
                <c:pt idx="243">
                  <c:v>0.97189099999999995</c:v>
                </c:pt>
                <c:pt idx="244">
                  <c:v>0.96791199999999999</c:v>
                </c:pt>
                <c:pt idx="245">
                  <c:v>0.97501099999999996</c:v>
                </c:pt>
                <c:pt idx="246">
                  <c:v>0.97774499999999998</c:v>
                </c:pt>
                <c:pt idx="247">
                  <c:v>0.97506199999999998</c:v>
                </c:pt>
                <c:pt idx="248">
                  <c:v>0.96932499999999999</c:v>
                </c:pt>
                <c:pt idx="249">
                  <c:v>0.98033199999999998</c:v>
                </c:pt>
                <c:pt idx="250">
                  <c:v>0.97883600000000004</c:v>
                </c:pt>
                <c:pt idx="251">
                  <c:v>0.97191799999999995</c:v>
                </c:pt>
                <c:pt idx="252">
                  <c:v>0.97813399999999995</c:v>
                </c:pt>
                <c:pt idx="253">
                  <c:v>0.97362800000000005</c:v>
                </c:pt>
                <c:pt idx="254">
                  <c:v>0.97771399999999997</c:v>
                </c:pt>
                <c:pt idx="255">
                  <c:v>0.97632600000000003</c:v>
                </c:pt>
                <c:pt idx="256">
                  <c:v>0.97394400000000003</c:v>
                </c:pt>
                <c:pt idx="257">
                  <c:v>0.96690100000000001</c:v>
                </c:pt>
                <c:pt idx="258">
                  <c:v>0.98376399999999997</c:v>
                </c:pt>
                <c:pt idx="259">
                  <c:v>0.98124999999999996</c:v>
                </c:pt>
                <c:pt idx="260">
                  <c:v>0.98241000000000001</c:v>
                </c:pt>
                <c:pt idx="261">
                  <c:v>0.98036800000000002</c:v>
                </c:pt>
                <c:pt idx="262">
                  <c:v>0.98579600000000001</c:v>
                </c:pt>
                <c:pt idx="263">
                  <c:v>0.99061299999999997</c:v>
                </c:pt>
                <c:pt idx="264">
                  <c:v>0.98214699999999999</c:v>
                </c:pt>
                <c:pt idx="265">
                  <c:v>0.98387100000000005</c:v>
                </c:pt>
                <c:pt idx="266">
                  <c:v>0.98106400000000005</c:v>
                </c:pt>
                <c:pt idx="267">
                  <c:v>0.98486799999999997</c:v>
                </c:pt>
                <c:pt idx="268">
                  <c:v>0.98975999999999997</c:v>
                </c:pt>
                <c:pt idx="269">
                  <c:v>0.98568199999999995</c:v>
                </c:pt>
                <c:pt idx="270">
                  <c:v>0.98036199999999996</c:v>
                </c:pt>
                <c:pt idx="271">
                  <c:v>0.98619400000000002</c:v>
                </c:pt>
                <c:pt idx="272">
                  <c:v>0.98287999999999998</c:v>
                </c:pt>
                <c:pt idx="273">
                  <c:v>0.98132600000000003</c:v>
                </c:pt>
                <c:pt idx="274">
                  <c:v>0.98065199999999997</c:v>
                </c:pt>
                <c:pt idx="275">
                  <c:v>0.976719</c:v>
                </c:pt>
                <c:pt idx="276">
                  <c:v>0.97697000000000001</c:v>
                </c:pt>
                <c:pt idx="277">
                  <c:v>0.97766900000000001</c:v>
                </c:pt>
                <c:pt idx="278">
                  <c:v>0.97488699999999995</c:v>
                </c:pt>
                <c:pt idx="279">
                  <c:v>0.97957000000000005</c:v>
                </c:pt>
                <c:pt idx="280">
                  <c:v>0.97564300000000004</c:v>
                </c:pt>
                <c:pt idx="281">
                  <c:v>0.98134299999999997</c:v>
                </c:pt>
                <c:pt idx="282">
                  <c:v>0.99044399999999999</c:v>
                </c:pt>
                <c:pt idx="283">
                  <c:v>0.98047300000000004</c:v>
                </c:pt>
                <c:pt idx="284">
                  <c:v>0.974657</c:v>
                </c:pt>
                <c:pt idx="285">
                  <c:v>0.97978699999999996</c:v>
                </c:pt>
                <c:pt idx="286">
                  <c:v>0.98308799999999996</c:v>
                </c:pt>
                <c:pt idx="287">
                  <c:v>0.98077499999999995</c:v>
                </c:pt>
                <c:pt idx="288">
                  <c:v>0.97560899999999995</c:v>
                </c:pt>
                <c:pt idx="289">
                  <c:v>0.96633400000000003</c:v>
                </c:pt>
                <c:pt idx="290">
                  <c:v>0.97520600000000002</c:v>
                </c:pt>
                <c:pt idx="291">
                  <c:v>0.98592599999999997</c:v>
                </c:pt>
                <c:pt idx="292">
                  <c:v>0.980159</c:v>
                </c:pt>
                <c:pt idx="293">
                  <c:v>0.97854099999999999</c:v>
                </c:pt>
                <c:pt idx="294">
                  <c:v>0.98198600000000003</c:v>
                </c:pt>
                <c:pt idx="295">
                  <c:v>0.97403200000000001</c:v>
                </c:pt>
                <c:pt idx="296">
                  <c:v>0.97015499999999999</c:v>
                </c:pt>
                <c:pt idx="297">
                  <c:v>0.97080599999999995</c:v>
                </c:pt>
                <c:pt idx="298">
                  <c:v>0.97148000000000001</c:v>
                </c:pt>
                <c:pt idx="299">
                  <c:v>0.97153999999999996</c:v>
                </c:pt>
                <c:pt idx="300">
                  <c:v>0.97206499999999996</c:v>
                </c:pt>
                <c:pt idx="301">
                  <c:v>0.97065299999999999</c:v>
                </c:pt>
                <c:pt idx="302">
                  <c:v>0.96732300000000004</c:v>
                </c:pt>
                <c:pt idx="303">
                  <c:v>0.96526199999999995</c:v>
                </c:pt>
                <c:pt idx="304">
                  <c:v>0.95930000000000004</c:v>
                </c:pt>
                <c:pt idx="305">
                  <c:v>0.96668600000000005</c:v>
                </c:pt>
                <c:pt idx="306">
                  <c:v>0.96487100000000003</c:v>
                </c:pt>
                <c:pt idx="307">
                  <c:v>0.95905600000000002</c:v>
                </c:pt>
                <c:pt idx="308">
                  <c:v>0.97048599999999996</c:v>
                </c:pt>
                <c:pt idx="309">
                  <c:v>0.96566700000000005</c:v>
                </c:pt>
                <c:pt idx="310">
                  <c:v>0.96043999999999996</c:v>
                </c:pt>
                <c:pt idx="311">
                  <c:v>0.94883399999999996</c:v>
                </c:pt>
                <c:pt idx="312">
                  <c:v>0.93049000000000004</c:v>
                </c:pt>
                <c:pt idx="313">
                  <c:v>0.92979100000000003</c:v>
                </c:pt>
                <c:pt idx="314">
                  <c:v>0.92033399999999999</c:v>
                </c:pt>
                <c:pt idx="315">
                  <c:v>0.87958599999999998</c:v>
                </c:pt>
                <c:pt idx="316">
                  <c:v>0.90545299999999995</c:v>
                </c:pt>
                <c:pt idx="317">
                  <c:v>0.90871599999999997</c:v>
                </c:pt>
                <c:pt idx="318">
                  <c:v>0.94640199999999997</c:v>
                </c:pt>
                <c:pt idx="319">
                  <c:v>0.90749199999999997</c:v>
                </c:pt>
                <c:pt idx="320">
                  <c:v>0.89948300000000003</c:v>
                </c:pt>
                <c:pt idx="321">
                  <c:v>0.931311</c:v>
                </c:pt>
                <c:pt idx="322">
                  <c:v>0.91265200000000002</c:v>
                </c:pt>
                <c:pt idx="323">
                  <c:v>0.91858499999999998</c:v>
                </c:pt>
                <c:pt idx="324">
                  <c:v>0.93670900000000001</c:v>
                </c:pt>
                <c:pt idx="325">
                  <c:v>0.92125000000000001</c:v>
                </c:pt>
                <c:pt idx="326">
                  <c:v>0.93852000000000002</c:v>
                </c:pt>
                <c:pt idx="327">
                  <c:v>0.92907499999999998</c:v>
                </c:pt>
                <c:pt idx="328">
                  <c:v>0.87563899999999995</c:v>
                </c:pt>
                <c:pt idx="329">
                  <c:v>0.92922199999999999</c:v>
                </c:pt>
                <c:pt idx="330">
                  <c:v>0.92354899999999995</c:v>
                </c:pt>
                <c:pt idx="331">
                  <c:v>0.919991</c:v>
                </c:pt>
                <c:pt idx="332">
                  <c:v>0.91891400000000001</c:v>
                </c:pt>
                <c:pt idx="333">
                  <c:v>0.937442</c:v>
                </c:pt>
                <c:pt idx="334">
                  <c:v>0.91543399999999997</c:v>
                </c:pt>
                <c:pt idx="335">
                  <c:v>0.90735600000000005</c:v>
                </c:pt>
                <c:pt idx="336">
                  <c:v>0.90239400000000003</c:v>
                </c:pt>
                <c:pt idx="337">
                  <c:v>0.92047900000000005</c:v>
                </c:pt>
                <c:pt idx="338">
                  <c:v>0.92185399999999995</c:v>
                </c:pt>
                <c:pt idx="339">
                  <c:v>0.87476600000000004</c:v>
                </c:pt>
                <c:pt idx="340">
                  <c:v>0.91861199999999998</c:v>
                </c:pt>
                <c:pt idx="341">
                  <c:v>0.86456699999999997</c:v>
                </c:pt>
                <c:pt idx="342">
                  <c:v>0.90016300000000005</c:v>
                </c:pt>
                <c:pt idx="343">
                  <c:v>0.90901299999999996</c:v>
                </c:pt>
                <c:pt idx="344">
                  <c:v>0.89515</c:v>
                </c:pt>
                <c:pt idx="345">
                  <c:v>0.89802199999999999</c:v>
                </c:pt>
                <c:pt idx="346">
                  <c:v>0.89933099999999999</c:v>
                </c:pt>
                <c:pt idx="347">
                  <c:v>0.881077</c:v>
                </c:pt>
                <c:pt idx="348">
                  <c:v>0.87718700000000005</c:v>
                </c:pt>
                <c:pt idx="349">
                  <c:v>0.75438899999999998</c:v>
                </c:pt>
                <c:pt idx="350">
                  <c:v>0.49572699999999997</c:v>
                </c:pt>
                <c:pt idx="351">
                  <c:v>0.45258700000000002</c:v>
                </c:pt>
                <c:pt idx="352">
                  <c:v>0.10234500000000001</c:v>
                </c:pt>
                <c:pt idx="353">
                  <c:v>0.16058500000000001</c:v>
                </c:pt>
                <c:pt idx="354">
                  <c:v>3.2292000000000001E-2</c:v>
                </c:pt>
                <c:pt idx="355">
                  <c:v>4.0388E-2</c:v>
                </c:pt>
                <c:pt idx="356">
                  <c:v>7.2493000000000002E-2</c:v>
                </c:pt>
                <c:pt idx="357">
                  <c:v>4.2661999999999999E-2</c:v>
                </c:pt>
                <c:pt idx="358">
                  <c:v>7.4528999999999998E-2</c:v>
                </c:pt>
                <c:pt idx="359">
                  <c:v>2.7418000000000001E-2</c:v>
                </c:pt>
                <c:pt idx="360">
                  <c:v>1.2475999999999999E-2</c:v>
                </c:pt>
                <c:pt idx="361">
                  <c:v>2.9139000000000002E-2</c:v>
                </c:pt>
                <c:pt idx="362">
                  <c:v>5.4289999999999998E-3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1.3</c:v>
                </c:pt>
                <c:pt idx="21">
                  <c:v>2.4</c:v>
                </c:pt>
                <c:pt idx="22">
                  <c:v>2.4</c:v>
                </c:pt>
                <c:pt idx="23">
                  <c:v>2.5</c:v>
                </c:pt>
                <c:pt idx="24">
                  <c:v>3.8</c:v>
                </c:pt>
                <c:pt idx="25">
                  <c:v>4.5999999999999996</c:v>
                </c:pt>
                <c:pt idx="26">
                  <c:v>5.6</c:v>
                </c:pt>
                <c:pt idx="27">
                  <c:v>6.4</c:v>
                </c:pt>
                <c:pt idx="28">
                  <c:v>7.5</c:v>
                </c:pt>
                <c:pt idx="29">
                  <c:v>8</c:v>
                </c:pt>
                <c:pt idx="30">
                  <c:v>9.5</c:v>
                </c:pt>
                <c:pt idx="31">
                  <c:v>10.199999999999999</c:v>
                </c:pt>
                <c:pt idx="32">
                  <c:v>10.9</c:v>
                </c:pt>
                <c:pt idx="33">
                  <c:v>12.2</c:v>
                </c:pt>
                <c:pt idx="34">
                  <c:v>12.9</c:v>
                </c:pt>
                <c:pt idx="35">
                  <c:v>13.7</c:v>
                </c:pt>
                <c:pt idx="36">
                  <c:v>14.9</c:v>
                </c:pt>
                <c:pt idx="37">
                  <c:v>15.8</c:v>
                </c:pt>
                <c:pt idx="38">
                  <c:v>16.8</c:v>
                </c:pt>
                <c:pt idx="39">
                  <c:v>17.5</c:v>
                </c:pt>
                <c:pt idx="40">
                  <c:v>18.8</c:v>
                </c:pt>
                <c:pt idx="41">
                  <c:v>19.3</c:v>
                </c:pt>
                <c:pt idx="42">
                  <c:v>20.6</c:v>
                </c:pt>
                <c:pt idx="43">
                  <c:v>21.5</c:v>
                </c:pt>
                <c:pt idx="44">
                  <c:v>22.6</c:v>
                </c:pt>
                <c:pt idx="45">
                  <c:v>23.1</c:v>
                </c:pt>
                <c:pt idx="46">
                  <c:v>24.4</c:v>
                </c:pt>
                <c:pt idx="47">
                  <c:v>25.3</c:v>
                </c:pt>
                <c:pt idx="48">
                  <c:v>26.4</c:v>
                </c:pt>
                <c:pt idx="49">
                  <c:v>27.3</c:v>
                </c:pt>
                <c:pt idx="50">
                  <c:v>28.4</c:v>
                </c:pt>
                <c:pt idx="51">
                  <c:v>29.1</c:v>
                </c:pt>
                <c:pt idx="52">
                  <c:v>30.4</c:v>
                </c:pt>
                <c:pt idx="53">
                  <c:v>30.8</c:v>
                </c:pt>
                <c:pt idx="54">
                  <c:v>32.4</c:v>
                </c:pt>
                <c:pt idx="55">
                  <c:v>32.200000000000003</c:v>
                </c:pt>
                <c:pt idx="56">
                  <c:v>34.200000000000003</c:v>
                </c:pt>
                <c:pt idx="57">
                  <c:v>34.799999999999997</c:v>
                </c:pt>
                <c:pt idx="58">
                  <c:v>35.700000000000003</c:v>
                </c:pt>
                <c:pt idx="59">
                  <c:v>36.799999999999997</c:v>
                </c:pt>
                <c:pt idx="60">
                  <c:v>37.9</c:v>
                </c:pt>
                <c:pt idx="61">
                  <c:v>38.6</c:v>
                </c:pt>
                <c:pt idx="62">
                  <c:v>39.5</c:v>
                </c:pt>
                <c:pt idx="63">
                  <c:v>41</c:v>
                </c:pt>
                <c:pt idx="64">
                  <c:v>41.3</c:v>
                </c:pt>
                <c:pt idx="65">
                  <c:v>42.6</c:v>
                </c:pt>
                <c:pt idx="66">
                  <c:v>43.5</c:v>
                </c:pt>
                <c:pt idx="67">
                  <c:v>44.4</c:v>
                </c:pt>
                <c:pt idx="68">
                  <c:v>45.5</c:v>
                </c:pt>
                <c:pt idx="69">
                  <c:v>46.4</c:v>
                </c:pt>
                <c:pt idx="70">
                  <c:v>47</c:v>
                </c:pt>
                <c:pt idx="71">
                  <c:v>48.3</c:v>
                </c:pt>
                <c:pt idx="72">
                  <c:v>49.4</c:v>
                </c:pt>
                <c:pt idx="73">
                  <c:v>50.1</c:v>
                </c:pt>
                <c:pt idx="74">
                  <c:v>50.8</c:v>
                </c:pt>
                <c:pt idx="75">
                  <c:v>52.1</c:v>
                </c:pt>
                <c:pt idx="76">
                  <c:v>52.8</c:v>
                </c:pt>
                <c:pt idx="77">
                  <c:v>54.1</c:v>
                </c:pt>
                <c:pt idx="78">
                  <c:v>54.3</c:v>
                </c:pt>
                <c:pt idx="79">
                  <c:v>55.5</c:v>
                </c:pt>
                <c:pt idx="80">
                  <c:v>56.6</c:v>
                </c:pt>
                <c:pt idx="81">
                  <c:v>57.4</c:v>
                </c:pt>
                <c:pt idx="82">
                  <c:v>58.3</c:v>
                </c:pt>
                <c:pt idx="83">
                  <c:v>59.4</c:v>
                </c:pt>
                <c:pt idx="84">
                  <c:v>60.3</c:v>
                </c:pt>
                <c:pt idx="85">
                  <c:v>60.8</c:v>
                </c:pt>
                <c:pt idx="86">
                  <c:v>62.1</c:v>
                </c:pt>
                <c:pt idx="87">
                  <c:v>62.7</c:v>
                </c:pt>
                <c:pt idx="88">
                  <c:v>63.7</c:v>
                </c:pt>
                <c:pt idx="89">
                  <c:v>64.8</c:v>
                </c:pt>
                <c:pt idx="90">
                  <c:v>65.599999999999994</c:v>
                </c:pt>
                <c:pt idx="91">
                  <c:v>66.8</c:v>
                </c:pt>
                <c:pt idx="92">
                  <c:v>67.400000000000006</c:v>
                </c:pt>
                <c:pt idx="93">
                  <c:v>68.7</c:v>
                </c:pt>
                <c:pt idx="94">
                  <c:v>69.400000000000006</c:v>
                </c:pt>
                <c:pt idx="95">
                  <c:v>70.7</c:v>
                </c:pt>
                <c:pt idx="96">
                  <c:v>71.400000000000006</c:v>
                </c:pt>
                <c:pt idx="97">
                  <c:v>72.5</c:v>
                </c:pt>
                <c:pt idx="98">
                  <c:v>73.599999999999994</c:v>
                </c:pt>
                <c:pt idx="99">
                  <c:v>74.099999999999994</c:v>
                </c:pt>
                <c:pt idx="100">
                  <c:v>75.2</c:v>
                </c:pt>
                <c:pt idx="101">
                  <c:v>76.099999999999994</c:v>
                </c:pt>
                <c:pt idx="102">
                  <c:v>77</c:v>
                </c:pt>
                <c:pt idx="103">
                  <c:v>78.3</c:v>
                </c:pt>
                <c:pt idx="104">
                  <c:v>79</c:v>
                </c:pt>
                <c:pt idx="105">
                  <c:v>80</c:v>
                </c:pt>
                <c:pt idx="106">
                  <c:v>80.900000000000006</c:v>
                </c:pt>
                <c:pt idx="107">
                  <c:v>82.1</c:v>
                </c:pt>
                <c:pt idx="108">
                  <c:v>83.2</c:v>
                </c:pt>
                <c:pt idx="109">
                  <c:v>83.4</c:v>
                </c:pt>
                <c:pt idx="110">
                  <c:v>85.2</c:v>
                </c:pt>
                <c:pt idx="111">
                  <c:v>85.6</c:v>
                </c:pt>
                <c:pt idx="112">
                  <c:v>86.9</c:v>
                </c:pt>
                <c:pt idx="113">
                  <c:v>87.8</c:v>
                </c:pt>
                <c:pt idx="114">
                  <c:v>88.7</c:v>
                </c:pt>
                <c:pt idx="115">
                  <c:v>89.4</c:v>
                </c:pt>
                <c:pt idx="116">
                  <c:v>90.7</c:v>
                </c:pt>
                <c:pt idx="117">
                  <c:v>91.4</c:v>
                </c:pt>
                <c:pt idx="118">
                  <c:v>92.2</c:v>
                </c:pt>
                <c:pt idx="119">
                  <c:v>93.4</c:v>
                </c:pt>
                <c:pt idx="120">
                  <c:v>94</c:v>
                </c:pt>
                <c:pt idx="121">
                  <c:v>95.4</c:v>
                </c:pt>
                <c:pt idx="122">
                  <c:v>95.4</c:v>
                </c:pt>
                <c:pt idx="123">
                  <c:v>97.1</c:v>
                </c:pt>
                <c:pt idx="124">
                  <c:v>98</c:v>
                </c:pt>
                <c:pt idx="125">
                  <c:v>99.1</c:v>
                </c:pt>
                <c:pt idx="126">
                  <c:v>100</c:v>
                </c:pt>
                <c:pt idx="127">
                  <c:v>100.5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104.4</c:v>
                </c:pt>
                <c:pt idx="132">
                  <c:v>105.4</c:v>
                </c:pt>
                <c:pt idx="133">
                  <c:v>106.5</c:v>
                </c:pt>
                <c:pt idx="134">
                  <c:v>107.1</c:v>
                </c:pt>
                <c:pt idx="135">
                  <c:v>108.4</c:v>
                </c:pt>
                <c:pt idx="136">
                  <c:v>109.1</c:v>
                </c:pt>
                <c:pt idx="137">
                  <c:v>110.4</c:v>
                </c:pt>
                <c:pt idx="138">
                  <c:v>110.9</c:v>
                </c:pt>
                <c:pt idx="139">
                  <c:v>112</c:v>
                </c:pt>
                <c:pt idx="140">
                  <c:v>112.7</c:v>
                </c:pt>
                <c:pt idx="141">
                  <c:v>113.8</c:v>
                </c:pt>
                <c:pt idx="142">
                  <c:v>114.6</c:v>
                </c:pt>
                <c:pt idx="143">
                  <c:v>115.6</c:v>
                </c:pt>
                <c:pt idx="144">
                  <c:v>116.7</c:v>
                </c:pt>
                <c:pt idx="145">
                  <c:v>117.5</c:v>
                </c:pt>
                <c:pt idx="146">
                  <c:v>118.4</c:v>
                </c:pt>
                <c:pt idx="147">
                  <c:v>119.5</c:v>
                </c:pt>
                <c:pt idx="148">
                  <c:v>120</c:v>
                </c:pt>
                <c:pt idx="149">
                  <c:v>121.5</c:v>
                </c:pt>
                <c:pt idx="150">
                  <c:v>122</c:v>
                </c:pt>
                <c:pt idx="151">
                  <c:v>122.9</c:v>
                </c:pt>
                <c:pt idx="152">
                  <c:v>123.8</c:v>
                </c:pt>
                <c:pt idx="153">
                  <c:v>124.9</c:v>
                </c:pt>
                <c:pt idx="154">
                  <c:v>125.7</c:v>
                </c:pt>
                <c:pt idx="155">
                  <c:v>126.8</c:v>
                </c:pt>
                <c:pt idx="156">
                  <c:v>127.9</c:v>
                </c:pt>
                <c:pt idx="157">
                  <c:v>128.6</c:v>
                </c:pt>
                <c:pt idx="158">
                  <c:v>130</c:v>
                </c:pt>
                <c:pt idx="159">
                  <c:v>130.6</c:v>
                </c:pt>
                <c:pt idx="160">
                  <c:v>131.5</c:v>
                </c:pt>
                <c:pt idx="161">
                  <c:v>132.6</c:v>
                </c:pt>
                <c:pt idx="162">
                  <c:v>133.1</c:v>
                </c:pt>
                <c:pt idx="163">
                  <c:v>134.4</c:v>
                </c:pt>
                <c:pt idx="164">
                  <c:v>135.1</c:v>
                </c:pt>
                <c:pt idx="165">
                  <c:v>136.19999999999999</c:v>
                </c:pt>
                <c:pt idx="166">
                  <c:v>137.1</c:v>
                </c:pt>
                <c:pt idx="167">
                  <c:v>137.9</c:v>
                </c:pt>
                <c:pt idx="168">
                  <c:v>139.69999999999999</c:v>
                </c:pt>
                <c:pt idx="169">
                  <c:v>139.5</c:v>
                </c:pt>
                <c:pt idx="170">
                  <c:v>141.30000000000001</c:v>
                </c:pt>
                <c:pt idx="171">
                  <c:v>141.69999999999999</c:v>
                </c:pt>
                <c:pt idx="172">
                  <c:v>143.1</c:v>
                </c:pt>
                <c:pt idx="173">
                  <c:v>144.1</c:v>
                </c:pt>
                <c:pt idx="174">
                  <c:v>144.80000000000001</c:v>
                </c:pt>
                <c:pt idx="175">
                  <c:v>145.9</c:v>
                </c:pt>
                <c:pt idx="176">
                  <c:v>147</c:v>
                </c:pt>
                <c:pt idx="177">
                  <c:v>147.69999999999999</c:v>
                </c:pt>
                <c:pt idx="178">
                  <c:v>149.19999999999999</c:v>
                </c:pt>
                <c:pt idx="179">
                  <c:v>149.19999999999999</c:v>
                </c:pt>
                <c:pt idx="180">
                  <c:v>151</c:v>
                </c:pt>
                <c:pt idx="181">
                  <c:v>151.30000000000001</c:v>
                </c:pt>
                <c:pt idx="182">
                  <c:v>153</c:v>
                </c:pt>
                <c:pt idx="183">
                  <c:v>153</c:v>
                </c:pt>
                <c:pt idx="184">
                  <c:v>152.80000000000001</c:v>
                </c:pt>
                <c:pt idx="185">
                  <c:v>151.30000000000001</c:v>
                </c:pt>
                <c:pt idx="186">
                  <c:v>150.30000000000001</c:v>
                </c:pt>
                <c:pt idx="187">
                  <c:v>149.9</c:v>
                </c:pt>
                <c:pt idx="188">
                  <c:v>149</c:v>
                </c:pt>
                <c:pt idx="189">
                  <c:v>148.1</c:v>
                </c:pt>
                <c:pt idx="190">
                  <c:v>146.6</c:v>
                </c:pt>
                <c:pt idx="191">
                  <c:v>146.19999999999999</c:v>
                </c:pt>
                <c:pt idx="192">
                  <c:v>145.19999999999999</c:v>
                </c:pt>
                <c:pt idx="193">
                  <c:v>144.4</c:v>
                </c:pt>
                <c:pt idx="194">
                  <c:v>143.1</c:v>
                </c:pt>
                <c:pt idx="195">
                  <c:v>142.4</c:v>
                </c:pt>
                <c:pt idx="196">
                  <c:v>141.30000000000001</c:v>
                </c:pt>
                <c:pt idx="197">
                  <c:v>140.1</c:v>
                </c:pt>
                <c:pt idx="198">
                  <c:v>139.9</c:v>
                </c:pt>
                <c:pt idx="199">
                  <c:v>138.19999999999999</c:v>
                </c:pt>
                <c:pt idx="200">
                  <c:v>137.9</c:v>
                </c:pt>
                <c:pt idx="201">
                  <c:v>136.6</c:v>
                </c:pt>
                <c:pt idx="202">
                  <c:v>135.9</c:v>
                </c:pt>
                <c:pt idx="203">
                  <c:v>134.80000000000001</c:v>
                </c:pt>
                <c:pt idx="204">
                  <c:v>134</c:v>
                </c:pt>
                <c:pt idx="205">
                  <c:v>133.1</c:v>
                </c:pt>
                <c:pt idx="206">
                  <c:v>132</c:v>
                </c:pt>
                <c:pt idx="207">
                  <c:v>131.5</c:v>
                </c:pt>
                <c:pt idx="208">
                  <c:v>130</c:v>
                </c:pt>
                <c:pt idx="209">
                  <c:v>129.30000000000001</c:v>
                </c:pt>
                <c:pt idx="210">
                  <c:v>128.6</c:v>
                </c:pt>
                <c:pt idx="211">
                  <c:v>127.7</c:v>
                </c:pt>
                <c:pt idx="212">
                  <c:v>126.4</c:v>
                </c:pt>
                <c:pt idx="213">
                  <c:v>125.7</c:v>
                </c:pt>
                <c:pt idx="214">
                  <c:v>124.8</c:v>
                </c:pt>
                <c:pt idx="215">
                  <c:v>124</c:v>
                </c:pt>
                <c:pt idx="216">
                  <c:v>122.8</c:v>
                </c:pt>
                <c:pt idx="217">
                  <c:v>122.2</c:v>
                </c:pt>
                <c:pt idx="218">
                  <c:v>121.5</c:v>
                </c:pt>
                <c:pt idx="219">
                  <c:v>119.8</c:v>
                </c:pt>
                <c:pt idx="220">
                  <c:v>119.8</c:v>
                </c:pt>
                <c:pt idx="221">
                  <c:v>118</c:v>
                </c:pt>
                <c:pt idx="222">
                  <c:v>117.8</c:v>
                </c:pt>
                <c:pt idx="223">
                  <c:v>116.4</c:v>
                </c:pt>
                <c:pt idx="224">
                  <c:v>116</c:v>
                </c:pt>
                <c:pt idx="225">
                  <c:v>114.7</c:v>
                </c:pt>
                <c:pt idx="226">
                  <c:v>114.2</c:v>
                </c:pt>
                <c:pt idx="227">
                  <c:v>112.7</c:v>
                </c:pt>
                <c:pt idx="228">
                  <c:v>112.2</c:v>
                </c:pt>
                <c:pt idx="229">
                  <c:v>111.1</c:v>
                </c:pt>
                <c:pt idx="230">
                  <c:v>110.4</c:v>
                </c:pt>
                <c:pt idx="231">
                  <c:v>109.3</c:v>
                </c:pt>
                <c:pt idx="232">
                  <c:v>108.9</c:v>
                </c:pt>
                <c:pt idx="233">
                  <c:v>107.5</c:v>
                </c:pt>
                <c:pt idx="234">
                  <c:v>107.3</c:v>
                </c:pt>
                <c:pt idx="235">
                  <c:v>105.4</c:v>
                </c:pt>
                <c:pt idx="236">
                  <c:v>105.1</c:v>
                </c:pt>
                <c:pt idx="237">
                  <c:v>104</c:v>
                </c:pt>
                <c:pt idx="238">
                  <c:v>103.3</c:v>
                </c:pt>
                <c:pt idx="239">
                  <c:v>102.4</c:v>
                </c:pt>
                <c:pt idx="240">
                  <c:v>101.4</c:v>
                </c:pt>
                <c:pt idx="241">
                  <c:v>100.4</c:v>
                </c:pt>
                <c:pt idx="242">
                  <c:v>99.8</c:v>
                </c:pt>
                <c:pt idx="243">
                  <c:v>98.3</c:v>
                </c:pt>
                <c:pt idx="244">
                  <c:v>98.2</c:v>
                </c:pt>
                <c:pt idx="245">
                  <c:v>96.5</c:v>
                </c:pt>
                <c:pt idx="246">
                  <c:v>96.2</c:v>
                </c:pt>
                <c:pt idx="247">
                  <c:v>95.1</c:v>
                </c:pt>
                <c:pt idx="248">
                  <c:v>94.2</c:v>
                </c:pt>
                <c:pt idx="249">
                  <c:v>93.2</c:v>
                </c:pt>
                <c:pt idx="250">
                  <c:v>92.5</c:v>
                </c:pt>
                <c:pt idx="251">
                  <c:v>91.4</c:v>
                </c:pt>
                <c:pt idx="252">
                  <c:v>90.7</c:v>
                </c:pt>
                <c:pt idx="253">
                  <c:v>90</c:v>
                </c:pt>
                <c:pt idx="254">
                  <c:v>88.7</c:v>
                </c:pt>
                <c:pt idx="255">
                  <c:v>88.5</c:v>
                </c:pt>
                <c:pt idx="256">
                  <c:v>86.9</c:v>
                </c:pt>
                <c:pt idx="257">
                  <c:v>86.5</c:v>
                </c:pt>
                <c:pt idx="258">
                  <c:v>85.1</c:v>
                </c:pt>
                <c:pt idx="259">
                  <c:v>84.7</c:v>
                </c:pt>
                <c:pt idx="260">
                  <c:v>83</c:v>
                </c:pt>
                <c:pt idx="261">
                  <c:v>83</c:v>
                </c:pt>
                <c:pt idx="262">
                  <c:v>81.599999999999994</c:v>
                </c:pt>
                <c:pt idx="263">
                  <c:v>81</c:v>
                </c:pt>
                <c:pt idx="264">
                  <c:v>79.599999999999994</c:v>
                </c:pt>
                <c:pt idx="265">
                  <c:v>79.400000000000006</c:v>
                </c:pt>
                <c:pt idx="266">
                  <c:v>78.099999999999994</c:v>
                </c:pt>
                <c:pt idx="267">
                  <c:v>77.2</c:v>
                </c:pt>
                <c:pt idx="268">
                  <c:v>76.3</c:v>
                </c:pt>
                <c:pt idx="269">
                  <c:v>75.2</c:v>
                </c:pt>
                <c:pt idx="270">
                  <c:v>74.900000000000006</c:v>
                </c:pt>
                <c:pt idx="271">
                  <c:v>73.599999999999994</c:v>
                </c:pt>
                <c:pt idx="272">
                  <c:v>72.7</c:v>
                </c:pt>
                <c:pt idx="273">
                  <c:v>71.8</c:v>
                </c:pt>
                <c:pt idx="274">
                  <c:v>70.7</c:v>
                </c:pt>
                <c:pt idx="275">
                  <c:v>69.8</c:v>
                </c:pt>
                <c:pt idx="276">
                  <c:v>68.5</c:v>
                </c:pt>
                <c:pt idx="277">
                  <c:v>67.8</c:v>
                </c:pt>
                <c:pt idx="278">
                  <c:v>67</c:v>
                </c:pt>
                <c:pt idx="279">
                  <c:v>65.900000000000006</c:v>
                </c:pt>
                <c:pt idx="280">
                  <c:v>65</c:v>
                </c:pt>
                <c:pt idx="281">
                  <c:v>63.9</c:v>
                </c:pt>
                <c:pt idx="282">
                  <c:v>63.2</c:v>
                </c:pt>
                <c:pt idx="283">
                  <c:v>62.3</c:v>
                </c:pt>
                <c:pt idx="284">
                  <c:v>61.4</c:v>
                </c:pt>
                <c:pt idx="285">
                  <c:v>60.3</c:v>
                </c:pt>
                <c:pt idx="286">
                  <c:v>59.4</c:v>
                </c:pt>
                <c:pt idx="287">
                  <c:v>58.5</c:v>
                </c:pt>
                <c:pt idx="288">
                  <c:v>57.6</c:v>
                </c:pt>
                <c:pt idx="289">
                  <c:v>56.8</c:v>
                </c:pt>
                <c:pt idx="290">
                  <c:v>55.5</c:v>
                </c:pt>
                <c:pt idx="291">
                  <c:v>55.4</c:v>
                </c:pt>
                <c:pt idx="292">
                  <c:v>53.5</c:v>
                </c:pt>
                <c:pt idx="293">
                  <c:v>53.2</c:v>
                </c:pt>
                <c:pt idx="294">
                  <c:v>51.9</c:v>
                </c:pt>
                <c:pt idx="295">
                  <c:v>51</c:v>
                </c:pt>
                <c:pt idx="296">
                  <c:v>50.1</c:v>
                </c:pt>
                <c:pt idx="297">
                  <c:v>49.4</c:v>
                </c:pt>
                <c:pt idx="298">
                  <c:v>48.4</c:v>
                </c:pt>
                <c:pt idx="299">
                  <c:v>47.2</c:v>
                </c:pt>
                <c:pt idx="300">
                  <c:v>46.4</c:v>
                </c:pt>
                <c:pt idx="301">
                  <c:v>45.5</c:v>
                </c:pt>
                <c:pt idx="302">
                  <c:v>44.8</c:v>
                </c:pt>
                <c:pt idx="303">
                  <c:v>43.7</c:v>
                </c:pt>
                <c:pt idx="304">
                  <c:v>43</c:v>
                </c:pt>
                <c:pt idx="305">
                  <c:v>41.9</c:v>
                </c:pt>
                <c:pt idx="306">
                  <c:v>41.2</c:v>
                </c:pt>
                <c:pt idx="307">
                  <c:v>40.200000000000003</c:v>
                </c:pt>
                <c:pt idx="308">
                  <c:v>39.299999999999997</c:v>
                </c:pt>
                <c:pt idx="309">
                  <c:v>38.6</c:v>
                </c:pt>
                <c:pt idx="310">
                  <c:v>37.9</c:v>
                </c:pt>
                <c:pt idx="311">
                  <c:v>36.799999999999997</c:v>
                </c:pt>
                <c:pt idx="312">
                  <c:v>35.9</c:v>
                </c:pt>
                <c:pt idx="313">
                  <c:v>35.299999999999997</c:v>
                </c:pt>
                <c:pt idx="314">
                  <c:v>34.1</c:v>
                </c:pt>
                <c:pt idx="315">
                  <c:v>33.5</c:v>
                </c:pt>
                <c:pt idx="316">
                  <c:v>32.200000000000003</c:v>
                </c:pt>
                <c:pt idx="317">
                  <c:v>31.7</c:v>
                </c:pt>
                <c:pt idx="318">
                  <c:v>30.8</c:v>
                </c:pt>
                <c:pt idx="319">
                  <c:v>29.3</c:v>
                </c:pt>
                <c:pt idx="320">
                  <c:v>28.8</c:v>
                </c:pt>
                <c:pt idx="321">
                  <c:v>28</c:v>
                </c:pt>
                <c:pt idx="322">
                  <c:v>27</c:v>
                </c:pt>
                <c:pt idx="323">
                  <c:v>25.7</c:v>
                </c:pt>
                <c:pt idx="324">
                  <c:v>25.3</c:v>
                </c:pt>
                <c:pt idx="325">
                  <c:v>24.2</c:v>
                </c:pt>
                <c:pt idx="326">
                  <c:v>22.8</c:v>
                </c:pt>
                <c:pt idx="327">
                  <c:v>22.2</c:v>
                </c:pt>
                <c:pt idx="328">
                  <c:v>20.6</c:v>
                </c:pt>
                <c:pt idx="329">
                  <c:v>20</c:v>
                </c:pt>
                <c:pt idx="330">
                  <c:v>19.100000000000001</c:v>
                </c:pt>
                <c:pt idx="331">
                  <c:v>18</c:v>
                </c:pt>
                <c:pt idx="332">
                  <c:v>17.100000000000001</c:v>
                </c:pt>
                <c:pt idx="333">
                  <c:v>16.399999999999999</c:v>
                </c:pt>
                <c:pt idx="334">
                  <c:v>14.9</c:v>
                </c:pt>
                <c:pt idx="335">
                  <c:v>14.4</c:v>
                </c:pt>
                <c:pt idx="336">
                  <c:v>13.3</c:v>
                </c:pt>
                <c:pt idx="337">
                  <c:v>12.6</c:v>
                </c:pt>
                <c:pt idx="338">
                  <c:v>11.7</c:v>
                </c:pt>
                <c:pt idx="339">
                  <c:v>10.6</c:v>
                </c:pt>
                <c:pt idx="340">
                  <c:v>9.8000000000000007</c:v>
                </c:pt>
                <c:pt idx="341">
                  <c:v>8.6</c:v>
                </c:pt>
                <c:pt idx="342">
                  <c:v>8.1999999999999993</c:v>
                </c:pt>
                <c:pt idx="343">
                  <c:v>7.5</c:v>
                </c:pt>
                <c:pt idx="344">
                  <c:v>6</c:v>
                </c:pt>
                <c:pt idx="345">
                  <c:v>5.0999999999999996</c:v>
                </c:pt>
                <c:pt idx="346">
                  <c:v>4.4000000000000004</c:v>
                </c:pt>
                <c:pt idx="347">
                  <c:v>3.8</c:v>
                </c:pt>
                <c:pt idx="348">
                  <c:v>3.3</c:v>
                </c:pt>
                <c:pt idx="349">
                  <c:v>1.5</c:v>
                </c:pt>
                <c:pt idx="350">
                  <c:v>0</c:v>
                </c:pt>
                <c:pt idx="351">
                  <c:v>-1</c:v>
                </c:pt>
                <c:pt idx="352">
                  <c:v>-1</c:v>
                </c:pt>
                <c:pt idx="353">
                  <c:v>-1</c:v>
                </c:pt>
                <c:pt idx="354">
                  <c:v>-1</c:v>
                </c:pt>
                <c:pt idx="355">
                  <c:v>-1</c:v>
                </c:pt>
                <c:pt idx="356">
                  <c:v>-1</c:v>
                </c:pt>
                <c:pt idx="357">
                  <c:v>-1</c:v>
                </c:pt>
                <c:pt idx="358">
                  <c:v>-1</c:v>
                </c:pt>
                <c:pt idx="359">
                  <c:v>-1</c:v>
                </c:pt>
                <c:pt idx="360">
                  <c:v>-1</c:v>
                </c:pt>
                <c:pt idx="361">
                  <c:v>-1</c:v>
                </c:pt>
                <c:pt idx="362">
                  <c:v>-1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06-7A42-8ADD-C3CFA3BE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692687"/>
        <c:axId val="1"/>
      </c:scatterChart>
      <c:valAx>
        <c:axId val="1724692687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469268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0.42209830329692949</c:v>
                </c:pt>
                <c:pt idx="22">
                  <c:v>0.39966614690830043</c:v>
                </c:pt>
                <c:pt idx="23">
                  <c:v>0.36048835895906445</c:v>
                </c:pt>
                <c:pt idx="24">
                  <c:v>0.42118365156442961</c:v>
                </c:pt>
                <c:pt idx="25">
                  <c:v>0.37955874872838252</c:v>
                </c:pt>
                <c:pt idx="26">
                  <c:v>0.42278951150795924</c:v>
                </c:pt>
                <c:pt idx="27">
                  <c:v>0.35926617112130316</c:v>
                </c:pt>
                <c:pt idx="28">
                  <c:v>0.3932230355206856</c:v>
                </c:pt>
                <c:pt idx="29">
                  <c:v>0.42821919219230825</c:v>
                </c:pt>
                <c:pt idx="30">
                  <c:v>0.4091080333825004</c:v>
                </c:pt>
                <c:pt idx="31">
                  <c:v>0.41793287167088561</c:v>
                </c:pt>
                <c:pt idx="32">
                  <c:v>0.38844965671382975</c:v>
                </c:pt>
                <c:pt idx="33">
                  <c:v>0.44330598878116795</c:v>
                </c:pt>
                <c:pt idx="34">
                  <c:v>0.39580905050401555</c:v>
                </c:pt>
                <c:pt idx="35">
                  <c:v>0.41697476393522875</c:v>
                </c:pt>
                <c:pt idx="36">
                  <c:v>0.43126864781000118</c:v>
                </c:pt>
                <c:pt idx="37">
                  <c:v>0.39760640068160341</c:v>
                </c:pt>
                <c:pt idx="38">
                  <c:v>0.4184216784695064</c:v>
                </c:pt>
                <c:pt idx="39">
                  <c:v>0.42439532918396433</c:v>
                </c:pt>
                <c:pt idx="40">
                  <c:v>0.38489574992793774</c:v>
                </c:pt>
                <c:pt idx="41">
                  <c:v>0.47307639158501519</c:v>
                </c:pt>
                <c:pt idx="42">
                  <c:v>0.41764636495891166</c:v>
                </c:pt>
                <c:pt idx="43">
                  <c:v>0.40729422172182239</c:v>
                </c:pt>
                <c:pt idx="44">
                  <c:v>0.40867308877428554</c:v>
                </c:pt>
                <c:pt idx="45">
                  <c:v>0.38239527900629855</c:v>
                </c:pt>
                <c:pt idx="46">
                  <c:v>0.42616193146045822</c:v>
                </c:pt>
                <c:pt idx="47">
                  <c:v>0.42599585172578841</c:v>
                </c:pt>
                <c:pt idx="48">
                  <c:v>0.3805552261617719</c:v>
                </c:pt>
                <c:pt idx="49">
                  <c:v>0.42923193706438473</c:v>
                </c:pt>
                <c:pt idx="50">
                  <c:v>0.41423054229469508</c:v>
                </c:pt>
                <c:pt idx="51">
                  <c:v>0.44157318556561698</c:v>
                </c:pt>
                <c:pt idx="52">
                  <c:v>0.38024761539631025</c:v>
                </c:pt>
                <c:pt idx="53">
                  <c:v>0.4228042338669184</c:v>
                </c:pt>
                <c:pt idx="54">
                  <c:v>0.44219266860190382</c:v>
                </c:pt>
                <c:pt idx="55">
                  <c:v>0.48810403924994966</c:v>
                </c:pt>
                <c:pt idx="56">
                  <c:v>0.44501648832357493</c:v>
                </c:pt>
                <c:pt idx="57">
                  <c:v>0.4326870704188821</c:v>
                </c:pt>
                <c:pt idx="58">
                  <c:v>0.3987045791472873</c:v>
                </c:pt>
                <c:pt idx="59">
                  <c:v>0.45100252945894265</c:v>
                </c:pt>
                <c:pt idx="60">
                  <c:v>0.39984799970098306</c:v>
                </c:pt>
                <c:pt idx="61">
                  <c:v>0.4238776022071733</c:v>
                </c:pt>
                <c:pt idx="62">
                  <c:v>0.49748753439828991</c:v>
                </c:pt>
                <c:pt idx="63">
                  <c:v>0.43750264210286016</c:v>
                </c:pt>
                <c:pt idx="64">
                  <c:v>0.4522770455409108</c:v>
                </c:pt>
                <c:pt idx="65">
                  <c:v>0.46303897779765746</c:v>
                </c:pt>
                <c:pt idx="66">
                  <c:v>0.48529015687636856</c:v>
                </c:pt>
                <c:pt idx="67">
                  <c:v>0.42398820774897128</c:v>
                </c:pt>
                <c:pt idx="68">
                  <c:v>0.44167652807761082</c:v>
                </c:pt>
                <c:pt idx="69">
                  <c:v>0.46817683866535453</c:v>
                </c:pt>
                <c:pt idx="70">
                  <c:v>0.46393734694439098</c:v>
                </c:pt>
                <c:pt idx="71">
                  <c:v>0.45987848014605198</c:v>
                </c:pt>
                <c:pt idx="72">
                  <c:v>0.46736231965418512</c:v>
                </c:pt>
                <c:pt idx="73">
                  <c:v>0.41151663004983124</c:v>
                </c:pt>
                <c:pt idx="74">
                  <c:v>0.43894851192778422</c:v>
                </c:pt>
                <c:pt idx="75">
                  <c:v>0.45266653840452403</c:v>
                </c:pt>
                <c:pt idx="76">
                  <c:v>0.43397282872099918</c:v>
                </c:pt>
                <c:pt idx="77">
                  <c:v>0.45310093901570342</c:v>
                </c:pt>
                <c:pt idx="78">
                  <c:v>0.44629217633191071</c:v>
                </c:pt>
                <c:pt idx="79">
                  <c:v>0.46309813920074377</c:v>
                </c:pt>
                <c:pt idx="80">
                  <c:v>0.44556268182277681</c:v>
                </c:pt>
                <c:pt idx="81">
                  <c:v>0.45000068735136028</c:v>
                </c:pt>
                <c:pt idx="82">
                  <c:v>0.43433259550237657</c:v>
                </c:pt>
                <c:pt idx="83">
                  <c:v>0.49206428389515672</c:v>
                </c:pt>
                <c:pt idx="84">
                  <c:v>0.43769918866069601</c:v>
                </c:pt>
                <c:pt idx="85">
                  <c:v>0.43489946479904645</c:v>
                </c:pt>
                <c:pt idx="86">
                  <c:v>0.47844362570480586</c:v>
                </c:pt>
                <c:pt idx="87">
                  <c:v>0.44726294349870499</c:v>
                </c:pt>
                <c:pt idx="88">
                  <c:v>0.44998544232350735</c:v>
                </c:pt>
                <c:pt idx="89">
                  <c:v>0.46563912019699127</c:v>
                </c:pt>
                <c:pt idx="90">
                  <c:v>0.46916737777692552</c:v>
                </c:pt>
                <c:pt idx="91">
                  <c:v>0.48574571061947536</c:v>
                </c:pt>
                <c:pt idx="92">
                  <c:v>0.45732081942559516</c:v>
                </c:pt>
                <c:pt idx="93">
                  <c:v>0.51006210890616077</c:v>
                </c:pt>
                <c:pt idx="94">
                  <c:v>0.48025546601678121</c:v>
                </c:pt>
                <c:pt idx="95">
                  <c:v>0.48204778895015682</c:v>
                </c:pt>
                <c:pt idx="96">
                  <c:v>0.47438262755706251</c:v>
                </c:pt>
                <c:pt idx="97">
                  <c:v>0.48404082685618227</c:v>
                </c:pt>
                <c:pt idx="98">
                  <c:v>0.50109511114634853</c:v>
                </c:pt>
                <c:pt idx="99">
                  <c:v>0.49669618105008084</c:v>
                </c:pt>
                <c:pt idx="100">
                  <c:v>0.47621442220657756</c:v>
                </c:pt>
                <c:pt idx="101">
                  <c:v>0.48367837194582525</c:v>
                </c:pt>
                <c:pt idx="102">
                  <c:v>0.4863240426268467</c:v>
                </c:pt>
                <c:pt idx="103">
                  <c:v>0.4825459651973002</c:v>
                </c:pt>
                <c:pt idx="104">
                  <c:v>0.5103305865927249</c:v>
                </c:pt>
                <c:pt idx="105">
                  <c:v>0.47942593018005519</c:v>
                </c:pt>
                <c:pt idx="106">
                  <c:v>0.49012923438417866</c:v>
                </c:pt>
                <c:pt idx="107">
                  <c:v>0.47858913043022849</c:v>
                </c:pt>
                <c:pt idx="108">
                  <c:v>0.50178325528673229</c:v>
                </c:pt>
                <c:pt idx="109">
                  <c:v>0.50095897191140337</c:v>
                </c:pt>
                <c:pt idx="110">
                  <c:v>0.47197934220268073</c:v>
                </c:pt>
                <c:pt idx="111">
                  <c:v>0.49420064848458051</c:v>
                </c:pt>
                <c:pt idx="112">
                  <c:v>0.49970192769514082</c:v>
                </c:pt>
                <c:pt idx="113">
                  <c:v>0.4903247385662709</c:v>
                </c:pt>
                <c:pt idx="114">
                  <c:v>0.5059760464863905</c:v>
                </c:pt>
                <c:pt idx="115">
                  <c:v>0.51133091438395895</c:v>
                </c:pt>
                <c:pt idx="116">
                  <c:v>0.48697684981097794</c:v>
                </c:pt>
                <c:pt idx="117">
                  <c:v>0.49935211351079045</c:v>
                </c:pt>
                <c:pt idx="118">
                  <c:v>0.48673030252130045</c:v>
                </c:pt>
                <c:pt idx="119">
                  <c:v>0.47019664993433008</c:v>
                </c:pt>
                <c:pt idx="120">
                  <c:v>0.47207460413945845</c:v>
                </c:pt>
                <c:pt idx="121">
                  <c:v>0.47090717910425012</c:v>
                </c:pt>
                <c:pt idx="122">
                  <c:v>0.46997601176197484</c:v>
                </c:pt>
                <c:pt idx="123">
                  <c:v>0.47962193447853674</c:v>
                </c:pt>
                <c:pt idx="124">
                  <c:v>0.47163237182498668</c:v>
                </c:pt>
                <c:pt idx="125">
                  <c:v>0.46419624217118993</c:v>
                </c:pt>
                <c:pt idx="126">
                  <c:v>0.44975900991946266</c:v>
                </c:pt>
                <c:pt idx="127">
                  <c:v>0.40828561932056912</c:v>
                </c:pt>
                <c:pt idx="128">
                  <c:v>0.41963221650650934</c:v>
                </c:pt>
                <c:pt idx="129">
                  <c:v>0.47607683560505232</c:v>
                </c:pt>
                <c:pt idx="130">
                  <c:v>0.43366301345451302</c:v>
                </c:pt>
                <c:pt idx="131">
                  <c:v>0.42658804580455839</c:v>
                </c:pt>
                <c:pt idx="132">
                  <c:v>0.38958234670635722</c:v>
                </c:pt>
                <c:pt idx="133">
                  <c:v>0.46936620501078191</c:v>
                </c:pt>
                <c:pt idx="134">
                  <c:v>0.4713420652492864</c:v>
                </c:pt>
                <c:pt idx="135">
                  <c:v>0.44661187289344878</c:v>
                </c:pt>
                <c:pt idx="136">
                  <c:v>0.47457143714911887</c:v>
                </c:pt>
                <c:pt idx="137">
                  <c:v>0.47346423017107309</c:v>
                </c:pt>
                <c:pt idx="138">
                  <c:v>0.46361559428616661</c:v>
                </c:pt>
                <c:pt idx="139">
                  <c:v>0.43138160325083119</c:v>
                </c:pt>
                <c:pt idx="140">
                  <c:v>0.37387585963674835</c:v>
                </c:pt>
                <c:pt idx="141">
                  <c:v>0.37858585568166297</c:v>
                </c:pt>
                <c:pt idx="142">
                  <c:v>0.41230944966479466</c:v>
                </c:pt>
                <c:pt idx="143">
                  <c:v>0.41757088091464489</c:v>
                </c:pt>
                <c:pt idx="144">
                  <c:v>0.38422611036339166</c:v>
                </c:pt>
                <c:pt idx="145">
                  <c:v>0.38545344218887906</c:v>
                </c:pt>
                <c:pt idx="146">
                  <c:v>0.39003397508493765</c:v>
                </c:pt>
                <c:pt idx="147">
                  <c:v>0.41567947873704647</c:v>
                </c:pt>
                <c:pt idx="148">
                  <c:v>0.40283075325724088</c:v>
                </c:pt>
                <c:pt idx="149">
                  <c:v>0</c:v>
                </c:pt>
                <c:pt idx="150">
                  <c:v>0.41000139356466503</c:v>
                </c:pt>
                <c:pt idx="151">
                  <c:v>0.412430963702413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0.39315338267700384</c:v>
                </c:pt>
                <c:pt idx="216">
                  <c:v>0.43095360998271887</c:v>
                </c:pt>
                <c:pt idx="217">
                  <c:v>0</c:v>
                </c:pt>
                <c:pt idx="218">
                  <c:v>0.42057748952078844</c:v>
                </c:pt>
                <c:pt idx="219">
                  <c:v>0.40545545793190213</c:v>
                </c:pt>
                <c:pt idx="220">
                  <c:v>0.37350574155389021</c:v>
                </c:pt>
                <c:pt idx="221">
                  <c:v>0.4318446919828921</c:v>
                </c:pt>
                <c:pt idx="222">
                  <c:v>0.36948884407357002</c:v>
                </c:pt>
                <c:pt idx="223">
                  <c:v>0.42524709030485264</c:v>
                </c:pt>
                <c:pt idx="224">
                  <c:v>0.3947597126600671</c:v>
                </c:pt>
                <c:pt idx="225">
                  <c:v>0.4373912049949929</c:v>
                </c:pt>
                <c:pt idx="226">
                  <c:v>0.40080469404861696</c:v>
                </c:pt>
                <c:pt idx="227">
                  <c:v>0.39339478948108908</c:v>
                </c:pt>
                <c:pt idx="228">
                  <c:v>0.46546760757139577</c:v>
                </c:pt>
                <c:pt idx="229">
                  <c:v>0.39938174324160508</c:v>
                </c:pt>
                <c:pt idx="230">
                  <c:v>0.45204123145393321</c:v>
                </c:pt>
                <c:pt idx="231">
                  <c:v>0.47912913562098575</c:v>
                </c:pt>
                <c:pt idx="232">
                  <c:v>0.44034652424408094</c:v>
                </c:pt>
                <c:pt idx="233">
                  <c:v>0.48494493226561325</c:v>
                </c:pt>
                <c:pt idx="234">
                  <c:v>0.48298061353004679</c:v>
                </c:pt>
                <c:pt idx="235">
                  <c:v>0.43904310263352475</c:v>
                </c:pt>
                <c:pt idx="236">
                  <c:v>0.40003195599203389</c:v>
                </c:pt>
                <c:pt idx="237">
                  <c:v>0.45357584728911665</c:v>
                </c:pt>
                <c:pt idx="238">
                  <c:v>0.40232786798118569</c:v>
                </c:pt>
                <c:pt idx="239">
                  <c:v>0.4660006276807197</c:v>
                </c:pt>
                <c:pt idx="240">
                  <c:v>0.43844002167450175</c:v>
                </c:pt>
                <c:pt idx="241">
                  <c:v>0.4411954343469548</c:v>
                </c:pt>
                <c:pt idx="242">
                  <c:v>0.45845802717840634</c:v>
                </c:pt>
                <c:pt idx="243">
                  <c:v>0.49224334970578226</c:v>
                </c:pt>
                <c:pt idx="244">
                  <c:v>0.522579297490118</c:v>
                </c:pt>
                <c:pt idx="245">
                  <c:v>0.47282276707111115</c:v>
                </c:pt>
                <c:pt idx="246">
                  <c:v>0.48187903489721234</c:v>
                </c:pt>
                <c:pt idx="247">
                  <c:v>0.51765879368519563</c:v>
                </c:pt>
                <c:pt idx="248">
                  <c:v>0.4701336304258667</c:v>
                </c:pt>
                <c:pt idx="249">
                  <c:v>0.49863837175424092</c:v>
                </c:pt>
                <c:pt idx="250">
                  <c:v>0.48561586236376486</c:v>
                </c:pt>
                <c:pt idx="251">
                  <c:v>0.47255564962971697</c:v>
                </c:pt>
                <c:pt idx="252">
                  <c:v>0.48973459791185148</c:v>
                </c:pt>
                <c:pt idx="253">
                  <c:v>0.45725456239094214</c:v>
                </c:pt>
                <c:pt idx="254">
                  <c:v>0.49387803392253904</c:v>
                </c:pt>
                <c:pt idx="255">
                  <c:v>0.49280860466085796</c:v>
                </c:pt>
                <c:pt idx="256">
                  <c:v>0.48542350232064241</c:v>
                </c:pt>
                <c:pt idx="257">
                  <c:v>0.49208276870993906</c:v>
                </c:pt>
                <c:pt idx="258">
                  <c:v>0.5077909321670564</c:v>
                </c:pt>
                <c:pt idx="259">
                  <c:v>0.49556504168161025</c:v>
                </c:pt>
                <c:pt idx="260">
                  <c:v>0.49147397763561212</c:v>
                </c:pt>
                <c:pt idx="261">
                  <c:v>0.48838645858984686</c:v>
                </c:pt>
                <c:pt idx="262">
                  <c:v>0.48456937894493257</c:v>
                </c:pt>
                <c:pt idx="263">
                  <c:v>0.5014538725878932</c:v>
                </c:pt>
                <c:pt idx="264">
                  <c:v>0.49395972628141432</c:v>
                </c:pt>
                <c:pt idx="265">
                  <c:v>0.48227927789971592</c:v>
                </c:pt>
                <c:pt idx="266">
                  <c:v>0.47751439214358277</c:v>
                </c:pt>
                <c:pt idx="267">
                  <c:v>0.45857612867848657</c:v>
                </c:pt>
                <c:pt idx="268">
                  <c:v>0.48096348096348102</c:v>
                </c:pt>
                <c:pt idx="269">
                  <c:v>0.48105305145592331</c:v>
                </c:pt>
                <c:pt idx="270">
                  <c:v>0.4828372751405195</c:v>
                </c:pt>
                <c:pt idx="271">
                  <c:v>0.48695581027483192</c:v>
                </c:pt>
                <c:pt idx="272">
                  <c:v>0.4751092568551864</c:v>
                </c:pt>
                <c:pt idx="273">
                  <c:v>0.48086204625205098</c:v>
                </c:pt>
                <c:pt idx="274">
                  <c:v>0.4811833292748558</c:v>
                </c:pt>
                <c:pt idx="275">
                  <c:v>0.47619456231202567</c:v>
                </c:pt>
                <c:pt idx="276">
                  <c:v>0.4559662684469431</c:v>
                </c:pt>
                <c:pt idx="277">
                  <c:v>0.47641955329648072</c:v>
                </c:pt>
                <c:pt idx="278">
                  <c:v>0.45546881920202048</c:v>
                </c:pt>
                <c:pt idx="279">
                  <c:v>0.48041362670190152</c:v>
                </c:pt>
                <c:pt idx="280">
                  <c:v>0.47490509745649573</c:v>
                </c:pt>
                <c:pt idx="281">
                  <c:v>0.45624928109147334</c:v>
                </c:pt>
                <c:pt idx="282">
                  <c:v>0.47250291556387353</c:v>
                </c:pt>
                <c:pt idx="283">
                  <c:v>0.47082963140833228</c:v>
                </c:pt>
                <c:pt idx="284">
                  <c:v>0.44495082575616995</c:v>
                </c:pt>
                <c:pt idx="285">
                  <c:v>0.44876721536724051</c:v>
                </c:pt>
                <c:pt idx="286">
                  <c:v>0.43899475572454333</c:v>
                </c:pt>
                <c:pt idx="287">
                  <c:v>0.4733475425771046</c:v>
                </c:pt>
                <c:pt idx="288">
                  <c:v>0.44708649005949053</c:v>
                </c:pt>
                <c:pt idx="289">
                  <c:v>0.45712322317099557</c:v>
                </c:pt>
                <c:pt idx="290">
                  <c:v>0.45765665563821911</c:v>
                </c:pt>
                <c:pt idx="291">
                  <c:v>0.43892492319004228</c:v>
                </c:pt>
                <c:pt idx="292">
                  <c:v>0.4298423770876651</c:v>
                </c:pt>
                <c:pt idx="293">
                  <c:v>0.41715321789177773</c:v>
                </c:pt>
                <c:pt idx="294">
                  <c:v>0.41488513722746617</c:v>
                </c:pt>
                <c:pt idx="295">
                  <c:v>0.43341675488138431</c:v>
                </c:pt>
                <c:pt idx="296">
                  <c:v>0.44163445222694281</c:v>
                </c:pt>
                <c:pt idx="297">
                  <c:v>0.43511240482805047</c:v>
                </c:pt>
                <c:pt idx="298">
                  <c:v>0.43407266820002255</c:v>
                </c:pt>
                <c:pt idx="299">
                  <c:v>0.43656672916043043</c:v>
                </c:pt>
                <c:pt idx="300">
                  <c:v>0.44131699346405229</c:v>
                </c:pt>
                <c:pt idx="301">
                  <c:v>0.42461878217124865</c:v>
                </c:pt>
                <c:pt idx="302">
                  <c:v>0.4531617724917425</c:v>
                </c:pt>
                <c:pt idx="303">
                  <c:v>0.41507059535004037</c:v>
                </c:pt>
                <c:pt idx="304">
                  <c:v>0.43599719183291408</c:v>
                </c:pt>
                <c:pt idx="305">
                  <c:v>0.44851937987362317</c:v>
                </c:pt>
                <c:pt idx="306">
                  <c:v>0.41543946503121887</c:v>
                </c:pt>
                <c:pt idx="307">
                  <c:v>0.42037566725573433</c:v>
                </c:pt>
                <c:pt idx="308">
                  <c:v>0.42180286799634253</c:v>
                </c:pt>
                <c:pt idx="309">
                  <c:v>0.46010493655681328</c:v>
                </c:pt>
                <c:pt idx="310">
                  <c:v>0.4309102513499668</c:v>
                </c:pt>
                <c:pt idx="311">
                  <c:v>0.43229174163152312</c:v>
                </c:pt>
                <c:pt idx="312">
                  <c:v>0.40347630284242508</c:v>
                </c:pt>
                <c:pt idx="313">
                  <c:v>0.39201585790952659</c:v>
                </c:pt>
                <c:pt idx="314">
                  <c:v>0.46601038124216937</c:v>
                </c:pt>
                <c:pt idx="315">
                  <c:v>0.44229726309700279</c:v>
                </c:pt>
                <c:pt idx="316">
                  <c:v>0.41481029457070406</c:v>
                </c:pt>
                <c:pt idx="317">
                  <c:v>0.430205680705191</c:v>
                </c:pt>
                <c:pt idx="318">
                  <c:v>0.41713014460511683</c:v>
                </c:pt>
                <c:pt idx="319">
                  <c:v>0.44826096217630762</c:v>
                </c:pt>
                <c:pt idx="320">
                  <c:v>0.40950881102514142</c:v>
                </c:pt>
                <c:pt idx="321">
                  <c:v>0.40549441570766848</c:v>
                </c:pt>
                <c:pt idx="322">
                  <c:v>0.3787895904061454</c:v>
                </c:pt>
                <c:pt idx="323">
                  <c:v>0.44947334275869244</c:v>
                </c:pt>
                <c:pt idx="324">
                  <c:v>0.42296116861190636</c:v>
                </c:pt>
                <c:pt idx="325">
                  <c:v>0.41710478691099157</c:v>
                </c:pt>
                <c:pt idx="326">
                  <c:v>0.39788081354003701</c:v>
                </c:pt>
                <c:pt idx="327">
                  <c:v>0.42861585570068417</c:v>
                </c:pt>
                <c:pt idx="328">
                  <c:v>0.42120272406664233</c:v>
                </c:pt>
                <c:pt idx="329">
                  <c:v>0.4302691536545355</c:v>
                </c:pt>
                <c:pt idx="330">
                  <c:v>0.3851628527652845</c:v>
                </c:pt>
                <c:pt idx="331">
                  <c:v>0.38858857384784362</c:v>
                </c:pt>
                <c:pt idx="332">
                  <c:v>0.42417432989928322</c:v>
                </c:pt>
                <c:pt idx="333">
                  <c:v>0.40996314580157883</c:v>
                </c:pt>
                <c:pt idx="334">
                  <c:v>0.42079672286867731</c:v>
                </c:pt>
                <c:pt idx="335">
                  <c:v>0.42433006296675935</c:v>
                </c:pt>
                <c:pt idx="336">
                  <c:v>0.41564430631962807</c:v>
                </c:pt>
                <c:pt idx="337">
                  <c:v>0.43841405629690339</c:v>
                </c:pt>
                <c:pt idx="338">
                  <c:v>0.36258037620485345</c:v>
                </c:pt>
                <c:pt idx="339">
                  <c:v>0.34697238408918163</c:v>
                </c:pt>
                <c:pt idx="340">
                  <c:v>0.40278767285946554</c:v>
                </c:pt>
                <c:pt idx="341">
                  <c:v>0.35958464304497256</c:v>
                </c:pt>
                <c:pt idx="342">
                  <c:v>0.42000172715833112</c:v>
                </c:pt>
                <c:pt idx="343">
                  <c:v>0.43139502113668393</c:v>
                </c:pt>
                <c:pt idx="344">
                  <c:v>0.41551265476604848</c:v>
                </c:pt>
                <c:pt idx="345">
                  <c:v>0.36273442081453389</c:v>
                </c:pt>
                <c:pt idx="346">
                  <c:v>0.34117515472373422</c:v>
                </c:pt>
                <c:pt idx="347">
                  <c:v>0.38061702530524494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1.3</c:v>
                </c:pt>
                <c:pt idx="21">
                  <c:v>2.4</c:v>
                </c:pt>
                <c:pt idx="22">
                  <c:v>2.4</c:v>
                </c:pt>
                <c:pt idx="23">
                  <c:v>2.5</c:v>
                </c:pt>
                <c:pt idx="24">
                  <c:v>3.8</c:v>
                </c:pt>
                <c:pt idx="25">
                  <c:v>4.5999999999999996</c:v>
                </c:pt>
                <c:pt idx="26">
                  <c:v>5.6</c:v>
                </c:pt>
                <c:pt idx="27">
                  <c:v>6.4</c:v>
                </c:pt>
                <c:pt idx="28">
                  <c:v>7.5</c:v>
                </c:pt>
                <c:pt idx="29">
                  <c:v>8</c:v>
                </c:pt>
                <c:pt idx="30">
                  <c:v>9.5</c:v>
                </c:pt>
                <c:pt idx="31">
                  <c:v>10.199999999999999</c:v>
                </c:pt>
                <c:pt idx="32">
                  <c:v>10.9</c:v>
                </c:pt>
                <c:pt idx="33">
                  <c:v>12.2</c:v>
                </c:pt>
                <c:pt idx="34">
                  <c:v>12.9</c:v>
                </c:pt>
                <c:pt idx="35">
                  <c:v>13.7</c:v>
                </c:pt>
                <c:pt idx="36">
                  <c:v>14.9</c:v>
                </c:pt>
                <c:pt idx="37">
                  <c:v>15.8</c:v>
                </c:pt>
                <c:pt idx="38">
                  <c:v>16.8</c:v>
                </c:pt>
                <c:pt idx="39">
                  <c:v>17.5</c:v>
                </c:pt>
                <c:pt idx="40">
                  <c:v>18.8</c:v>
                </c:pt>
                <c:pt idx="41">
                  <c:v>19.3</c:v>
                </c:pt>
                <c:pt idx="42">
                  <c:v>20.6</c:v>
                </c:pt>
                <c:pt idx="43">
                  <c:v>21.5</c:v>
                </c:pt>
                <c:pt idx="44">
                  <c:v>22.6</c:v>
                </c:pt>
                <c:pt idx="45">
                  <c:v>23.1</c:v>
                </c:pt>
                <c:pt idx="46">
                  <c:v>24.4</c:v>
                </c:pt>
                <c:pt idx="47">
                  <c:v>25.3</c:v>
                </c:pt>
                <c:pt idx="48">
                  <c:v>26.4</c:v>
                </c:pt>
                <c:pt idx="49">
                  <c:v>27.3</c:v>
                </c:pt>
                <c:pt idx="50">
                  <c:v>28.4</c:v>
                </c:pt>
                <c:pt idx="51">
                  <c:v>29.1</c:v>
                </c:pt>
                <c:pt idx="52">
                  <c:v>30.4</c:v>
                </c:pt>
                <c:pt idx="53">
                  <c:v>30.8</c:v>
                </c:pt>
                <c:pt idx="54">
                  <c:v>32.4</c:v>
                </c:pt>
                <c:pt idx="55">
                  <c:v>32.200000000000003</c:v>
                </c:pt>
                <c:pt idx="56">
                  <c:v>34.200000000000003</c:v>
                </c:pt>
                <c:pt idx="57">
                  <c:v>34.799999999999997</c:v>
                </c:pt>
                <c:pt idx="58">
                  <c:v>35.700000000000003</c:v>
                </c:pt>
                <c:pt idx="59">
                  <c:v>36.799999999999997</c:v>
                </c:pt>
                <c:pt idx="60">
                  <c:v>37.9</c:v>
                </c:pt>
                <c:pt idx="61">
                  <c:v>38.6</c:v>
                </c:pt>
                <c:pt idx="62">
                  <c:v>39.5</c:v>
                </c:pt>
                <c:pt idx="63">
                  <c:v>41</c:v>
                </c:pt>
                <c:pt idx="64">
                  <c:v>41.3</c:v>
                </c:pt>
                <c:pt idx="65">
                  <c:v>42.6</c:v>
                </c:pt>
                <c:pt idx="66">
                  <c:v>43.5</c:v>
                </c:pt>
                <c:pt idx="67">
                  <c:v>44.4</c:v>
                </c:pt>
                <c:pt idx="68">
                  <c:v>45.5</c:v>
                </c:pt>
                <c:pt idx="69">
                  <c:v>46.4</c:v>
                </c:pt>
                <c:pt idx="70">
                  <c:v>47</c:v>
                </c:pt>
                <c:pt idx="71">
                  <c:v>48.3</c:v>
                </c:pt>
                <c:pt idx="72">
                  <c:v>49.4</c:v>
                </c:pt>
                <c:pt idx="73">
                  <c:v>50.1</c:v>
                </c:pt>
                <c:pt idx="74">
                  <c:v>50.8</c:v>
                </c:pt>
                <c:pt idx="75">
                  <c:v>52.1</c:v>
                </c:pt>
                <c:pt idx="76">
                  <c:v>52.8</c:v>
                </c:pt>
                <c:pt idx="77">
                  <c:v>54.1</c:v>
                </c:pt>
                <c:pt idx="78">
                  <c:v>54.3</c:v>
                </c:pt>
                <c:pt idx="79">
                  <c:v>55.5</c:v>
                </c:pt>
                <c:pt idx="80">
                  <c:v>56.6</c:v>
                </c:pt>
                <c:pt idx="81">
                  <c:v>57.4</c:v>
                </c:pt>
                <c:pt idx="82">
                  <c:v>58.3</c:v>
                </c:pt>
                <c:pt idx="83">
                  <c:v>59.4</c:v>
                </c:pt>
                <c:pt idx="84">
                  <c:v>60.3</c:v>
                </c:pt>
                <c:pt idx="85">
                  <c:v>60.8</c:v>
                </c:pt>
                <c:pt idx="86">
                  <c:v>62.1</c:v>
                </c:pt>
                <c:pt idx="87">
                  <c:v>62.7</c:v>
                </c:pt>
                <c:pt idx="88">
                  <c:v>63.7</c:v>
                </c:pt>
                <c:pt idx="89">
                  <c:v>64.8</c:v>
                </c:pt>
                <c:pt idx="90">
                  <c:v>65.599999999999994</c:v>
                </c:pt>
                <c:pt idx="91">
                  <c:v>66.8</c:v>
                </c:pt>
                <c:pt idx="92">
                  <c:v>67.400000000000006</c:v>
                </c:pt>
                <c:pt idx="93">
                  <c:v>68.7</c:v>
                </c:pt>
                <c:pt idx="94">
                  <c:v>69.400000000000006</c:v>
                </c:pt>
                <c:pt idx="95">
                  <c:v>70.7</c:v>
                </c:pt>
                <c:pt idx="96">
                  <c:v>71.400000000000006</c:v>
                </c:pt>
                <c:pt idx="97">
                  <c:v>72.5</c:v>
                </c:pt>
                <c:pt idx="98">
                  <c:v>73.599999999999994</c:v>
                </c:pt>
                <c:pt idx="99">
                  <c:v>74.099999999999994</c:v>
                </c:pt>
                <c:pt idx="100">
                  <c:v>75.2</c:v>
                </c:pt>
                <c:pt idx="101">
                  <c:v>76.099999999999994</c:v>
                </c:pt>
                <c:pt idx="102">
                  <c:v>77</c:v>
                </c:pt>
                <c:pt idx="103">
                  <c:v>78.3</c:v>
                </c:pt>
                <c:pt idx="104">
                  <c:v>79</c:v>
                </c:pt>
                <c:pt idx="105">
                  <c:v>80</c:v>
                </c:pt>
                <c:pt idx="106">
                  <c:v>80.900000000000006</c:v>
                </c:pt>
                <c:pt idx="107">
                  <c:v>82.1</c:v>
                </c:pt>
                <c:pt idx="108">
                  <c:v>83.2</c:v>
                </c:pt>
                <c:pt idx="109">
                  <c:v>83.4</c:v>
                </c:pt>
                <c:pt idx="110">
                  <c:v>85.2</c:v>
                </c:pt>
                <c:pt idx="111">
                  <c:v>85.6</c:v>
                </c:pt>
                <c:pt idx="112">
                  <c:v>86.9</c:v>
                </c:pt>
                <c:pt idx="113">
                  <c:v>87.8</c:v>
                </c:pt>
                <c:pt idx="114">
                  <c:v>88.7</c:v>
                </c:pt>
                <c:pt idx="115">
                  <c:v>89.4</c:v>
                </c:pt>
                <c:pt idx="116">
                  <c:v>90.7</c:v>
                </c:pt>
                <c:pt idx="117">
                  <c:v>91.4</c:v>
                </c:pt>
                <c:pt idx="118">
                  <c:v>92.2</c:v>
                </c:pt>
                <c:pt idx="119">
                  <c:v>93.4</c:v>
                </c:pt>
                <c:pt idx="120">
                  <c:v>94</c:v>
                </c:pt>
                <c:pt idx="121">
                  <c:v>95.4</c:v>
                </c:pt>
                <c:pt idx="122">
                  <c:v>95.4</c:v>
                </c:pt>
                <c:pt idx="123">
                  <c:v>97.1</c:v>
                </c:pt>
                <c:pt idx="124">
                  <c:v>98</c:v>
                </c:pt>
                <c:pt idx="125">
                  <c:v>99.1</c:v>
                </c:pt>
                <c:pt idx="126">
                  <c:v>100</c:v>
                </c:pt>
                <c:pt idx="127">
                  <c:v>100.5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104.4</c:v>
                </c:pt>
                <c:pt idx="132">
                  <c:v>105.4</c:v>
                </c:pt>
                <c:pt idx="133">
                  <c:v>106.5</c:v>
                </c:pt>
                <c:pt idx="134">
                  <c:v>107.1</c:v>
                </c:pt>
                <c:pt idx="135">
                  <c:v>108.4</c:v>
                </c:pt>
                <c:pt idx="136">
                  <c:v>109.1</c:v>
                </c:pt>
                <c:pt idx="137">
                  <c:v>110.4</c:v>
                </c:pt>
                <c:pt idx="138">
                  <c:v>110.9</c:v>
                </c:pt>
                <c:pt idx="139">
                  <c:v>112</c:v>
                </c:pt>
                <c:pt idx="140">
                  <c:v>112.7</c:v>
                </c:pt>
                <c:pt idx="141">
                  <c:v>113.8</c:v>
                </c:pt>
                <c:pt idx="142">
                  <c:v>114.6</c:v>
                </c:pt>
                <c:pt idx="143">
                  <c:v>115.6</c:v>
                </c:pt>
                <c:pt idx="144">
                  <c:v>116.7</c:v>
                </c:pt>
                <c:pt idx="145">
                  <c:v>117.5</c:v>
                </c:pt>
                <c:pt idx="146">
                  <c:v>118.4</c:v>
                </c:pt>
                <c:pt idx="147">
                  <c:v>119.5</c:v>
                </c:pt>
                <c:pt idx="148">
                  <c:v>120</c:v>
                </c:pt>
                <c:pt idx="149">
                  <c:v>121.5</c:v>
                </c:pt>
                <c:pt idx="150">
                  <c:v>122</c:v>
                </c:pt>
                <c:pt idx="151">
                  <c:v>122.9</c:v>
                </c:pt>
                <c:pt idx="152">
                  <c:v>123.8</c:v>
                </c:pt>
                <c:pt idx="153">
                  <c:v>124.9</c:v>
                </c:pt>
                <c:pt idx="154">
                  <c:v>125.7</c:v>
                </c:pt>
                <c:pt idx="155">
                  <c:v>126.8</c:v>
                </c:pt>
                <c:pt idx="156">
                  <c:v>127.9</c:v>
                </c:pt>
                <c:pt idx="157">
                  <c:v>128.6</c:v>
                </c:pt>
                <c:pt idx="158">
                  <c:v>130</c:v>
                </c:pt>
                <c:pt idx="159">
                  <c:v>130.6</c:v>
                </c:pt>
                <c:pt idx="160">
                  <c:v>131.5</c:v>
                </c:pt>
                <c:pt idx="161">
                  <c:v>132.6</c:v>
                </c:pt>
                <c:pt idx="162">
                  <c:v>133.1</c:v>
                </c:pt>
                <c:pt idx="163">
                  <c:v>134.4</c:v>
                </c:pt>
                <c:pt idx="164">
                  <c:v>135.1</c:v>
                </c:pt>
                <c:pt idx="165">
                  <c:v>136.19999999999999</c:v>
                </c:pt>
                <c:pt idx="166">
                  <c:v>137.1</c:v>
                </c:pt>
                <c:pt idx="167">
                  <c:v>137.9</c:v>
                </c:pt>
                <c:pt idx="168">
                  <c:v>139.69999999999999</c:v>
                </c:pt>
                <c:pt idx="169">
                  <c:v>139.5</c:v>
                </c:pt>
                <c:pt idx="170">
                  <c:v>141.30000000000001</c:v>
                </c:pt>
                <c:pt idx="171">
                  <c:v>141.69999999999999</c:v>
                </c:pt>
                <c:pt idx="172">
                  <c:v>143.1</c:v>
                </c:pt>
                <c:pt idx="173">
                  <c:v>144.1</c:v>
                </c:pt>
                <c:pt idx="174">
                  <c:v>144.80000000000001</c:v>
                </c:pt>
                <c:pt idx="175">
                  <c:v>145.9</c:v>
                </c:pt>
                <c:pt idx="176">
                  <c:v>147</c:v>
                </c:pt>
                <c:pt idx="177">
                  <c:v>147.69999999999999</c:v>
                </c:pt>
                <c:pt idx="178">
                  <c:v>149.19999999999999</c:v>
                </c:pt>
                <c:pt idx="179">
                  <c:v>149.19999999999999</c:v>
                </c:pt>
                <c:pt idx="180">
                  <c:v>151</c:v>
                </c:pt>
                <c:pt idx="181">
                  <c:v>151.30000000000001</c:v>
                </c:pt>
                <c:pt idx="182">
                  <c:v>153</c:v>
                </c:pt>
                <c:pt idx="183">
                  <c:v>153</c:v>
                </c:pt>
                <c:pt idx="184">
                  <c:v>152.80000000000001</c:v>
                </c:pt>
                <c:pt idx="185">
                  <c:v>151.30000000000001</c:v>
                </c:pt>
                <c:pt idx="186">
                  <c:v>150.30000000000001</c:v>
                </c:pt>
                <c:pt idx="187">
                  <c:v>149.9</c:v>
                </c:pt>
                <c:pt idx="188">
                  <c:v>149</c:v>
                </c:pt>
                <c:pt idx="189">
                  <c:v>148.1</c:v>
                </c:pt>
                <c:pt idx="190">
                  <c:v>146.6</c:v>
                </c:pt>
                <c:pt idx="191">
                  <c:v>146.19999999999999</c:v>
                </c:pt>
                <c:pt idx="192">
                  <c:v>145.19999999999999</c:v>
                </c:pt>
                <c:pt idx="193">
                  <c:v>144.4</c:v>
                </c:pt>
                <c:pt idx="194">
                  <c:v>143.1</c:v>
                </c:pt>
                <c:pt idx="195">
                  <c:v>142.4</c:v>
                </c:pt>
                <c:pt idx="196">
                  <c:v>141.30000000000001</c:v>
                </c:pt>
                <c:pt idx="197">
                  <c:v>140.1</c:v>
                </c:pt>
                <c:pt idx="198">
                  <c:v>139.9</c:v>
                </c:pt>
                <c:pt idx="199">
                  <c:v>138.19999999999999</c:v>
                </c:pt>
                <c:pt idx="200">
                  <c:v>137.9</c:v>
                </c:pt>
                <c:pt idx="201">
                  <c:v>136.6</c:v>
                </c:pt>
                <c:pt idx="202">
                  <c:v>135.9</c:v>
                </c:pt>
                <c:pt idx="203">
                  <c:v>134.80000000000001</c:v>
                </c:pt>
                <c:pt idx="204">
                  <c:v>134</c:v>
                </c:pt>
                <c:pt idx="205">
                  <c:v>133.1</c:v>
                </c:pt>
                <c:pt idx="206">
                  <c:v>132</c:v>
                </c:pt>
                <c:pt idx="207">
                  <c:v>131.5</c:v>
                </c:pt>
                <c:pt idx="208">
                  <c:v>130</c:v>
                </c:pt>
                <c:pt idx="209">
                  <c:v>129.30000000000001</c:v>
                </c:pt>
                <c:pt idx="210">
                  <c:v>128.6</c:v>
                </c:pt>
                <c:pt idx="211">
                  <c:v>127.7</c:v>
                </c:pt>
                <c:pt idx="212">
                  <c:v>126.4</c:v>
                </c:pt>
                <c:pt idx="213">
                  <c:v>125.7</c:v>
                </c:pt>
                <c:pt idx="214">
                  <c:v>124.8</c:v>
                </c:pt>
                <c:pt idx="215">
                  <c:v>124</c:v>
                </c:pt>
                <c:pt idx="216">
                  <c:v>122.8</c:v>
                </c:pt>
                <c:pt idx="217">
                  <c:v>122.2</c:v>
                </c:pt>
                <c:pt idx="218">
                  <c:v>121.5</c:v>
                </c:pt>
                <c:pt idx="219">
                  <c:v>119.8</c:v>
                </c:pt>
                <c:pt idx="220">
                  <c:v>119.8</c:v>
                </c:pt>
                <c:pt idx="221">
                  <c:v>118</c:v>
                </c:pt>
                <c:pt idx="222">
                  <c:v>117.8</c:v>
                </c:pt>
                <c:pt idx="223">
                  <c:v>116.4</c:v>
                </c:pt>
                <c:pt idx="224">
                  <c:v>116</c:v>
                </c:pt>
                <c:pt idx="225">
                  <c:v>114.7</c:v>
                </c:pt>
                <c:pt idx="226">
                  <c:v>114.2</c:v>
                </c:pt>
                <c:pt idx="227">
                  <c:v>112.7</c:v>
                </c:pt>
                <c:pt idx="228">
                  <c:v>112.2</c:v>
                </c:pt>
                <c:pt idx="229">
                  <c:v>111.1</c:v>
                </c:pt>
                <c:pt idx="230">
                  <c:v>110.4</c:v>
                </c:pt>
                <c:pt idx="231">
                  <c:v>109.3</c:v>
                </c:pt>
                <c:pt idx="232">
                  <c:v>108.9</c:v>
                </c:pt>
                <c:pt idx="233">
                  <c:v>107.5</c:v>
                </c:pt>
                <c:pt idx="234">
                  <c:v>107.3</c:v>
                </c:pt>
                <c:pt idx="235">
                  <c:v>105.4</c:v>
                </c:pt>
                <c:pt idx="236">
                  <c:v>105.1</c:v>
                </c:pt>
                <c:pt idx="237">
                  <c:v>104</c:v>
                </c:pt>
                <c:pt idx="238">
                  <c:v>103.3</c:v>
                </c:pt>
                <c:pt idx="239">
                  <c:v>102.4</c:v>
                </c:pt>
                <c:pt idx="240">
                  <c:v>101.4</c:v>
                </c:pt>
                <c:pt idx="241">
                  <c:v>100.4</c:v>
                </c:pt>
                <c:pt idx="242">
                  <c:v>99.8</c:v>
                </c:pt>
                <c:pt idx="243">
                  <c:v>98.3</c:v>
                </c:pt>
                <c:pt idx="244">
                  <c:v>98.2</c:v>
                </c:pt>
                <c:pt idx="245">
                  <c:v>96.5</c:v>
                </c:pt>
                <c:pt idx="246">
                  <c:v>96.2</c:v>
                </c:pt>
                <c:pt idx="247">
                  <c:v>95.1</c:v>
                </c:pt>
                <c:pt idx="248">
                  <c:v>94.2</c:v>
                </c:pt>
                <c:pt idx="249">
                  <c:v>93.2</c:v>
                </c:pt>
                <c:pt idx="250">
                  <c:v>92.5</c:v>
                </c:pt>
                <c:pt idx="251">
                  <c:v>91.4</c:v>
                </c:pt>
                <c:pt idx="252">
                  <c:v>90.7</c:v>
                </c:pt>
                <c:pt idx="253">
                  <c:v>90</c:v>
                </c:pt>
                <c:pt idx="254">
                  <c:v>88.7</c:v>
                </c:pt>
                <c:pt idx="255">
                  <c:v>88.5</c:v>
                </c:pt>
                <c:pt idx="256">
                  <c:v>86.9</c:v>
                </c:pt>
                <c:pt idx="257">
                  <c:v>86.5</c:v>
                </c:pt>
                <c:pt idx="258">
                  <c:v>85.1</c:v>
                </c:pt>
                <c:pt idx="259">
                  <c:v>84.7</c:v>
                </c:pt>
                <c:pt idx="260">
                  <c:v>83</c:v>
                </c:pt>
                <c:pt idx="261">
                  <c:v>83</c:v>
                </c:pt>
                <c:pt idx="262">
                  <c:v>81.599999999999994</c:v>
                </c:pt>
                <c:pt idx="263">
                  <c:v>81</c:v>
                </c:pt>
                <c:pt idx="264">
                  <c:v>79.599999999999994</c:v>
                </c:pt>
                <c:pt idx="265">
                  <c:v>79.400000000000006</c:v>
                </c:pt>
                <c:pt idx="266">
                  <c:v>78.099999999999994</c:v>
                </c:pt>
                <c:pt idx="267">
                  <c:v>77.2</c:v>
                </c:pt>
                <c:pt idx="268">
                  <c:v>76.3</c:v>
                </c:pt>
                <c:pt idx="269">
                  <c:v>75.2</c:v>
                </c:pt>
                <c:pt idx="270">
                  <c:v>74.900000000000006</c:v>
                </c:pt>
                <c:pt idx="271">
                  <c:v>73.599999999999994</c:v>
                </c:pt>
                <c:pt idx="272">
                  <c:v>72.7</c:v>
                </c:pt>
                <c:pt idx="273">
                  <c:v>71.8</c:v>
                </c:pt>
                <c:pt idx="274">
                  <c:v>70.7</c:v>
                </c:pt>
                <c:pt idx="275">
                  <c:v>69.8</c:v>
                </c:pt>
                <c:pt idx="276">
                  <c:v>68.5</c:v>
                </c:pt>
                <c:pt idx="277">
                  <c:v>67.8</c:v>
                </c:pt>
                <c:pt idx="278">
                  <c:v>67</c:v>
                </c:pt>
                <c:pt idx="279">
                  <c:v>65.900000000000006</c:v>
                </c:pt>
                <c:pt idx="280">
                  <c:v>65</c:v>
                </c:pt>
                <c:pt idx="281">
                  <c:v>63.9</c:v>
                </c:pt>
                <c:pt idx="282">
                  <c:v>63.2</c:v>
                </c:pt>
                <c:pt idx="283">
                  <c:v>62.3</c:v>
                </c:pt>
                <c:pt idx="284">
                  <c:v>61.4</c:v>
                </c:pt>
                <c:pt idx="285">
                  <c:v>60.3</c:v>
                </c:pt>
                <c:pt idx="286">
                  <c:v>59.4</c:v>
                </c:pt>
                <c:pt idx="287">
                  <c:v>58.5</c:v>
                </c:pt>
                <c:pt idx="288">
                  <c:v>57.6</c:v>
                </c:pt>
                <c:pt idx="289">
                  <c:v>56.8</c:v>
                </c:pt>
                <c:pt idx="290">
                  <c:v>55.5</c:v>
                </c:pt>
                <c:pt idx="291">
                  <c:v>55.4</c:v>
                </c:pt>
                <c:pt idx="292">
                  <c:v>53.5</c:v>
                </c:pt>
                <c:pt idx="293">
                  <c:v>53.2</c:v>
                </c:pt>
                <c:pt idx="294">
                  <c:v>51.9</c:v>
                </c:pt>
                <c:pt idx="295">
                  <c:v>51</c:v>
                </c:pt>
                <c:pt idx="296">
                  <c:v>50.1</c:v>
                </c:pt>
                <c:pt idx="297">
                  <c:v>49.4</c:v>
                </c:pt>
                <c:pt idx="298">
                  <c:v>48.4</c:v>
                </c:pt>
                <c:pt idx="299">
                  <c:v>47.2</c:v>
                </c:pt>
                <c:pt idx="300">
                  <c:v>46.4</c:v>
                </c:pt>
                <c:pt idx="301">
                  <c:v>45.5</c:v>
                </c:pt>
                <c:pt idx="302">
                  <c:v>44.8</c:v>
                </c:pt>
                <c:pt idx="303">
                  <c:v>43.7</c:v>
                </c:pt>
                <c:pt idx="304">
                  <c:v>43</c:v>
                </c:pt>
                <c:pt idx="305">
                  <c:v>41.9</c:v>
                </c:pt>
                <c:pt idx="306">
                  <c:v>41.2</c:v>
                </c:pt>
                <c:pt idx="307">
                  <c:v>40.200000000000003</c:v>
                </c:pt>
                <c:pt idx="308">
                  <c:v>39.299999999999997</c:v>
                </c:pt>
                <c:pt idx="309">
                  <c:v>38.6</c:v>
                </c:pt>
                <c:pt idx="310">
                  <c:v>37.9</c:v>
                </c:pt>
                <c:pt idx="311">
                  <c:v>36.799999999999997</c:v>
                </c:pt>
                <c:pt idx="312">
                  <c:v>35.9</c:v>
                </c:pt>
                <c:pt idx="313">
                  <c:v>35.299999999999997</c:v>
                </c:pt>
                <c:pt idx="314">
                  <c:v>34.1</c:v>
                </c:pt>
                <c:pt idx="315">
                  <c:v>33.5</c:v>
                </c:pt>
                <c:pt idx="316">
                  <c:v>32.200000000000003</c:v>
                </c:pt>
                <c:pt idx="317">
                  <c:v>31.7</c:v>
                </c:pt>
                <c:pt idx="318">
                  <c:v>30.8</c:v>
                </c:pt>
                <c:pt idx="319">
                  <c:v>29.3</c:v>
                </c:pt>
                <c:pt idx="320">
                  <c:v>28.8</c:v>
                </c:pt>
                <c:pt idx="321">
                  <c:v>28</c:v>
                </c:pt>
                <c:pt idx="322">
                  <c:v>27</c:v>
                </c:pt>
                <c:pt idx="323">
                  <c:v>25.7</c:v>
                </c:pt>
                <c:pt idx="324">
                  <c:v>25.3</c:v>
                </c:pt>
                <c:pt idx="325">
                  <c:v>24.2</c:v>
                </c:pt>
                <c:pt idx="326">
                  <c:v>22.8</c:v>
                </c:pt>
                <c:pt idx="327">
                  <c:v>22.2</c:v>
                </c:pt>
                <c:pt idx="328">
                  <c:v>20.6</c:v>
                </c:pt>
                <c:pt idx="329">
                  <c:v>20</c:v>
                </c:pt>
                <c:pt idx="330">
                  <c:v>19.100000000000001</c:v>
                </c:pt>
                <c:pt idx="331">
                  <c:v>18</c:v>
                </c:pt>
                <c:pt idx="332">
                  <c:v>17.100000000000001</c:v>
                </c:pt>
                <c:pt idx="333">
                  <c:v>16.399999999999999</c:v>
                </c:pt>
                <c:pt idx="334">
                  <c:v>14.9</c:v>
                </c:pt>
                <c:pt idx="335">
                  <c:v>14.4</c:v>
                </c:pt>
                <c:pt idx="336">
                  <c:v>13.3</c:v>
                </c:pt>
                <c:pt idx="337">
                  <c:v>12.6</c:v>
                </c:pt>
                <c:pt idx="338">
                  <c:v>11.7</c:v>
                </c:pt>
                <c:pt idx="339">
                  <c:v>10.6</c:v>
                </c:pt>
                <c:pt idx="340">
                  <c:v>9.8000000000000007</c:v>
                </c:pt>
                <c:pt idx="341">
                  <c:v>8.6</c:v>
                </c:pt>
                <c:pt idx="342">
                  <c:v>8.1999999999999993</c:v>
                </c:pt>
                <c:pt idx="343">
                  <c:v>7.5</c:v>
                </c:pt>
                <c:pt idx="344">
                  <c:v>6</c:v>
                </c:pt>
                <c:pt idx="345">
                  <c:v>5.0999999999999996</c:v>
                </c:pt>
                <c:pt idx="346">
                  <c:v>4.4000000000000004</c:v>
                </c:pt>
                <c:pt idx="347">
                  <c:v>3.8</c:v>
                </c:pt>
                <c:pt idx="348">
                  <c:v>3.3</c:v>
                </c:pt>
                <c:pt idx="349">
                  <c:v>1.5</c:v>
                </c:pt>
                <c:pt idx="350">
                  <c:v>0</c:v>
                </c:pt>
                <c:pt idx="351">
                  <c:v>-1</c:v>
                </c:pt>
                <c:pt idx="352">
                  <c:v>-1</c:v>
                </c:pt>
                <c:pt idx="353">
                  <c:v>-1</c:v>
                </c:pt>
                <c:pt idx="354">
                  <c:v>-1</c:v>
                </c:pt>
                <c:pt idx="355">
                  <c:v>-1</c:v>
                </c:pt>
                <c:pt idx="356">
                  <c:v>-1</c:v>
                </c:pt>
                <c:pt idx="357">
                  <c:v>-1</c:v>
                </c:pt>
                <c:pt idx="358">
                  <c:v>-1</c:v>
                </c:pt>
                <c:pt idx="359">
                  <c:v>-1</c:v>
                </c:pt>
                <c:pt idx="360">
                  <c:v>-1</c:v>
                </c:pt>
                <c:pt idx="361">
                  <c:v>-1</c:v>
                </c:pt>
                <c:pt idx="362">
                  <c:v>-1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21-8D4C-A307-AD4B6E1EC765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0.49389115856008636</c:v>
                </c:pt>
                <c:pt idx="22">
                  <c:v>0.42138113297137897</c:v>
                </c:pt>
                <c:pt idx="23">
                  <c:v>0.45934358923005669</c:v>
                </c:pt>
                <c:pt idx="24">
                  <c:v>0.38893160482789452</c:v>
                </c:pt>
                <c:pt idx="25">
                  <c:v>0.46430086153963013</c:v>
                </c:pt>
                <c:pt idx="26">
                  <c:v>0.4744462412094318</c:v>
                </c:pt>
                <c:pt idx="27">
                  <c:v>0.44229073325481333</c:v>
                </c:pt>
                <c:pt idx="28">
                  <c:v>0.44657183054556826</c:v>
                </c:pt>
                <c:pt idx="29">
                  <c:v>0.42415112723636389</c:v>
                </c:pt>
                <c:pt idx="30">
                  <c:v>0.40331189180273791</c:v>
                </c:pt>
                <c:pt idx="31">
                  <c:v>0.48431638388332393</c:v>
                </c:pt>
                <c:pt idx="32">
                  <c:v>0.45561824943957607</c:v>
                </c:pt>
                <c:pt idx="33">
                  <c:v>0.46879953617181375</c:v>
                </c:pt>
                <c:pt idx="34">
                  <c:v>0.45891005702436494</c:v>
                </c:pt>
                <c:pt idx="35">
                  <c:v>0.48588907334544651</c:v>
                </c:pt>
                <c:pt idx="36">
                  <c:v>0.44647511242845456</c:v>
                </c:pt>
                <c:pt idx="37">
                  <c:v>0.42713564540375892</c:v>
                </c:pt>
                <c:pt idx="38">
                  <c:v>0.42571390042959245</c:v>
                </c:pt>
                <c:pt idx="39">
                  <c:v>0.45185903737605865</c:v>
                </c:pt>
                <c:pt idx="40">
                  <c:v>0.4681795821991932</c:v>
                </c:pt>
                <c:pt idx="41">
                  <c:v>0.44134055949629397</c:v>
                </c:pt>
                <c:pt idx="42">
                  <c:v>0.45008826523380618</c:v>
                </c:pt>
                <c:pt idx="43">
                  <c:v>0.46816230155429145</c:v>
                </c:pt>
                <c:pt idx="44">
                  <c:v>0.48540124174109373</c:v>
                </c:pt>
                <c:pt idx="45">
                  <c:v>0.51020539227706352</c:v>
                </c:pt>
                <c:pt idx="46">
                  <c:v>0.41301914429540937</c:v>
                </c:pt>
                <c:pt idx="47">
                  <c:v>0.46897924963320053</c:v>
                </c:pt>
                <c:pt idx="48">
                  <c:v>0.46649175508941115</c:v>
                </c:pt>
                <c:pt idx="49">
                  <c:v>0.45979074255917107</c:v>
                </c:pt>
                <c:pt idx="50">
                  <c:v>0.48835962430396757</c:v>
                </c:pt>
                <c:pt idx="51">
                  <c:v>0.44350885929964351</c:v>
                </c:pt>
                <c:pt idx="52">
                  <c:v>0.49960342842522709</c:v>
                </c:pt>
                <c:pt idx="53">
                  <c:v>0.42174439311267009</c:v>
                </c:pt>
                <c:pt idx="54">
                  <c:v>0.46172855232150817</c:v>
                </c:pt>
                <c:pt idx="55">
                  <c:v>0.48132622686271614</c:v>
                </c:pt>
                <c:pt idx="56">
                  <c:v>0.47246141546798809</c:v>
                </c:pt>
                <c:pt idx="57">
                  <c:v>0.45832309304220731</c:v>
                </c:pt>
                <c:pt idx="58">
                  <c:v>0.48092564343903155</c:v>
                </c:pt>
                <c:pt idx="59">
                  <c:v>0.43548899755501219</c:v>
                </c:pt>
                <c:pt idx="60">
                  <c:v>0.46437246963562751</c:v>
                </c:pt>
                <c:pt idx="61">
                  <c:v>0.46979233340445198</c:v>
                </c:pt>
                <c:pt idx="62">
                  <c:v>0.50077074711086611</c:v>
                </c:pt>
                <c:pt idx="63">
                  <c:v>0.4453602313015948</c:v>
                </c:pt>
                <c:pt idx="64">
                  <c:v>0.47187177317298507</c:v>
                </c:pt>
                <c:pt idx="65">
                  <c:v>0.43526440553650481</c:v>
                </c:pt>
                <c:pt idx="66">
                  <c:v>0.46709154027235611</c:v>
                </c:pt>
                <c:pt idx="67">
                  <c:v>0.44381219177682452</c:v>
                </c:pt>
                <c:pt idx="68">
                  <c:v>0.46416641641919976</c:v>
                </c:pt>
                <c:pt idx="69">
                  <c:v>0.46819701263664015</c:v>
                </c:pt>
                <c:pt idx="70">
                  <c:v>0.45230169347395494</c:v>
                </c:pt>
                <c:pt idx="71">
                  <c:v>0.43657228089590294</c:v>
                </c:pt>
                <c:pt idx="72">
                  <c:v>0.45351096403905039</c:v>
                </c:pt>
                <c:pt idx="73">
                  <c:v>0.48108915857379725</c:v>
                </c:pt>
                <c:pt idx="74">
                  <c:v>0.45572239901748585</c:v>
                </c:pt>
                <c:pt idx="75">
                  <c:v>0.46842508132933591</c:v>
                </c:pt>
                <c:pt idx="76">
                  <c:v>0.47500599713914249</c:v>
                </c:pt>
                <c:pt idx="77">
                  <c:v>0.45450173919052772</c:v>
                </c:pt>
                <c:pt idx="78">
                  <c:v>0.44739498673966971</c:v>
                </c:pt>
                <c:pt idx="79">
                  <c:v>0.47751347023203827</c:v>
                </c:pt>
                <c:pt idx="80">
                  <c:v>0.4949680644865212</c:v>
                </c:pt>
                <c:pt idx="81">
                  <c:v>0.44535179690075832</c:v>
                </c:pt>
                <c:pt idx="82">
                  <c:v>0.47341057791429109</c:v>
                </c:pt>
                <c:pt idx="83">
                  <c:v>0.45908732070906422</c:v>
                </c:pt>
                <c:pt idx="84">
                  <c:v>0.47408947753071878</c:v>
                </c:pt>
                <c:pt idx="85">
                  <c:v>0.46462092412456252</c:v>
                </c:pt>
                <c:pt idx="86">
                  <c:v>0.49461523301559429</c:v>
                </c:pt>
                <c:pt idx="87">
                  <c:v>0.4947865349950234</c:v>
                </c:pt>
                <c:pt idx="88">
                  <c:v>0.47141122068630809</c:v>
                </c:pt>
                <c:pt idx="89">
                  <c:v>0.47527413075995639</c:v>
                </c:pt>
                <c:pt idx="90">
                  <c:v>0.47171698187631533</c:v>
                </c:pt>
                <c:pt idx="91">
                  <c:v>0.47857718596102145</c:v>
                </c:pt>
                <c:pt idx="92">
                  <c:v>0.4900128497674695</c:v>
                </c:pt>
                <c:pt idx="93">
                  <c:v>0.51930217735002504</c:v>
                </c:pt>
                <c:pt idx="94">
                  <c:v>0.48374661340977398</c:v>
                </c:pt>
                <c:pt idx="95">
                  <c:v>0.49098724407760741</c:v>
                </c:pt>
                <c:pt idx="96">
                  <c:v>0.4936842997626314</c:v>
                </c:pt>
                <c:pt idx="97">
                  <c:v>0.49551744397055608</c:v>
                </c:pt>
                <c:pt idx="98">
                  <c:v>0.47000831897554379</c:v>
                </c:pt>
                <c:pt idx="99">
                  <c:v>0.4923753204894819</c:v>
                </c:pt>
                <c:pt idx="100">
                  <c:v>0.48994916995211546</c:v>
                </c:pt>
                <c:pt idx="101">
                  <c:v>0.49570068482913476</c:v>
                </c:pt>
                <c:pt idx="102">
                  <c:v>0.49102183692477874</c:v>
                </c:pt>
                <c:pt idx="103">
                  <c:v>0.48311490768414195</c:v>
                </c:pt>
                <c:pt idx="104">
                  <c:v>0.48920672635849566</c:v>
                </c:pt>
                <c:pt idx="105">
                  <c:v>0.50399481671343915</c:v>
                </c:pt>
                <c:pt idx="106">
                  <c:v>0.48623351900162176</c:v>
                </c:pt>
                <c:pt idx="107">
                  <c:v>0.49703381451453432</c:v>
                </c:pt>
                <c:pt idx="108">
                  <c:v>0.48415947170894769</c:v>
                </c:pt>
                <c:pt idx="109">
                  <c:v>0.52056798895225642</c:v>
                </c:pt>
                <c:pt idx="110">
                  <c:v>0.46267968897748202</c:v>
                </c:pt>
                <c:pt idx="111">
                  <c:v>0.49918017732952447</c:v>
                </c:pt>
                <c:pt idx="112">
                  <c:v>0.48587984424253661</c:v>
                </c:pt>
                <c:pt idx="113">
                  <c:v>0.50714885464586856</c:v>
                </c:pt>
                <c:pt idx="114">
                  <c:v>0.4929311206876027</c:v>
                </c:pt>
                <c:pt idx="115">
                  <c:v>0.51096421291111016</c:v>
                </c:pt>
                <c:pt idx="116">
                  <c:v>0.50489160027974123</c:v>
                </c:pt>
                <c:pt idx="117">
                  <c:v>0.50967594873031008</c:v>
                </c:pt>
                <c:pt idx="118">
                  <c:v>0.53153248992105961</c:v>
                </c:pt>
                <c:pt idx="119">
                  <c:v>0.46199925665238051</c:v>
                </c:pt>
                <c:pt idx="120">
                  <c:v>0.50473025549815409</c:v>
                </c:pt>
                <c:pt idx="121">
                  <c:v>0.49912891471632154</c:v>
                </c:pt>
                <c:pt idx="122">
                  <c:v>0.52060879064964605</c:v>
                </c:pt>
                <c:pt idx="123">
                  <c:v>0.51066338270279021</c:v>
                </c:pt>
                <c:pt idx="124">
                  <c:v>0.48526116668179053</c:v>
                </c:pt>
                <c:pt idx="125">
                  <c:v>0.47586509056952808</c:v>
                </c:pt>
                <c:pt idx="126">
                  <c:v>0.48245663437711195</c:v>
                </c:pt>
                <c:pt idx="127">
                  <c:v>0.41556274519794156</c:v>
                </c:pt>
                <c:pt idx="128">
                  <c:v>0.43158039356597833</c:v>
                </c:pt>
                <c:pt idx="129">
                  <c:v>0.46509578718684963</c:v>
                </c:pt>
                <c:pt idx="130">
                  <c:v>0.42818944029005213</c:v>
                </c:pt>
                <c:pt idx="131">
                  <c:v>0.43159771570324817</c:v>
                </c:pt>
                <c:pt idx="132">
                  <c:v>0.45712209708520807</c:v>
                </c:pt>
                <c:pt idx="133">
                  <c:v>0.47159215228648532</c:v>
                </c:pt>
                <c:pt idx="134">
                  <c:v>0.41462079490412052</c:v>
                </c:pt>
                <c:pt idx="135">
                  <c:v>0.49753433935109731</c:v>
                </c:pt>
                <c:pt idx="136">
                  <c:v>0.50009511032798049</c:v>
                </c:pt>
                <c:pt idx="137">
                  <c:v>0.4738319811358459</c:v>
                </c:pt>
                <c:pt idx="138">
                  <c:v>0.44374384549410756</c:v>
                </c:pt>
                <c:pt idx="139">
                  <c:v>0.47185463164131936</c:v>
                </c:pt>
                <c:pt idx="140">
                  <c:v>0.42259414225941422</c:v>
                </c:pt>
                <c:pt idx="141">
                  <c:v>0.39833409728986419</c:v>
                </c:pt>
                <c:pt idx="142">
                  <c:v>0.40580137592339827</c:v>
                </c:pt>
                <c:pt idx="143">
                  <c:v>0.45881674563365799</c:v>
                </c:pt>
                <c:pt idx="144">
                  <c:v>0.37273116095057335</c:v>
                </c:pt>
                <c:pt idx="145">
                  <c:v>0.43867324374893685</c:v>
                </c:pt>
                <c:pt idx="146">
                  <c:v>0.4438902395697637</c:v>
                </c:pt>
                <c:pt idx="147">
                  <c:v>0.40682335310817958</c:v>
                </c:pt>
                <c:pt idx="148">
                  <c:v>0.47460274051471008</c:v>
                </c:pt>
                <c:pt idx="149">
                  <c:v>0</c:v>
                </c:pt>
                <c:pt idx="150">
                  <c:v>0.45824061070901301</c:v>
                </c:pt>
                <c:pt idx="151">
                  <c:v>0.32974601808006893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0.3730953285225978</c:v>
                </c:pt>
                <c:pt idx="216">
                  <c:v>0.39200576269405946</c:v>
                </c:pt>
                <c:pt idx="217">
                  <c:v>0</c:v>
                </c:pt>
                <c:pt idx="218">
                  <c:v>0.3813449560509925</c:v>
                </c:pt>
                <c:pt idx="219">
                  <c:v>0.41008661698392235</c:v>
                </c:pt>
                <c:pt idx="220">
                  <c:v>0.37036635516720517</c:v>
                </c:pt>
                <c:pt idx="221">
                  <c:v>0.37435705989712958</c:v>
                </c:pt>
                <c:pt idx="222">
                  <c:v>0.41413227979927508</c:v>
                </c:pt>
                <c:pt idx="223">
                  <c:v>0.40191774739872388</c:v>
                </c:pt>
                <c:pt idx="224">
                  <c:v>0.46182668833685808</c:v>
                </c:pt>
                <c:pt idx="225">
                  <c:v>0.44403209699922797</c:v>
                </c:pt>
                <c:pt idx="226">
                  <c:v>0.45306365094287449</c:v>
                </c:pt>
                <c:pt idx="227">
                  <c:v>0.41585743895290866</c:v>
                </c:pt>
                <c:pt idx="228">
                  <c:v>0.44808363813451313</c:v>
                </c:pt>
                <c:pt idx="229">
                  <c:v>0.44949674779215959</c:v>
                </c:pt>
                <c:pt idx="230">
                  <c:v>0.45316868937425103</c:v>
                </c:pt>
                <c:pt idx="231">
                  <c:v>0.45316229396182967</c:v>
                </c:pt>
                <c:pt idx="232">
                  <c:v>0.44152568150113797</c:v>
                </c:pt>
                <c:pt idx="233">
                  <c:v>0.5094074816651718</c:v>
                </c:pt>
                <c:pt idx="234">
                  <c:v>0.43330400124230034</c:v>
                </c:pt>
                <c:pt idx="235">
                  <c:v>0.44767835231247349</c:v>
                </c:pt>
                <c:pt idx="236">
                  <c:v>0.48907328150930213</c:v>
                </c:pt>
                <c:pt idx="237">
                  <c:v>0.45161724414492488</c:v>
                </c:pt>
                <c:pt idx="238">
                  <c:v>0.39953339537729948</c:v>
                </c:pt>
                <c:pt idx="239">
                  <c:v>0.45167783104225528</c:v>
                </c:pt>
                <c:pt idx="240">
                  <c:v>0.45502694986586595</c:v>
                </c:pt>
                <c:pt idx="241">
                  <c:v>0.47766880358252667</c:v>
                </c:pt>
                <c:pt idx="242">
                  <c:v>0.44138916656253907</c:v>
                </c:pt>
                <c:pt idx="243">
                  <c:v>0.50314034932174834</c:v>
                </c:pt>
                <c:pt idx="244">
                  <c:v>0.49115994526281892</c:v>
                </c:pt>
                <c:pt idx="245">
                  <c:v>0.50587602804062937</c:v>
                </c:pt>
                <c:pt idx="246">
                  <c:v>0.46872093505447182</c:v>
                </c:pt>
                <c:pt idx="247">
                  <c:v>0.50217666391064564</c:v>
                </c:pt>
                <c:pt idx="248">
                  <c:v>0.49075626227309743</c:v>
                </c:pt>
                <c:pt idx="249">
                  <c:v>0.4882327453168403</c:v>
                </c:pt>
                <c:pt idx="250">
                  <c:v>0.52465434900655805</c:v>
                </c:pt>
                <c:pt idx="251">
                  <c:v>0.50411128647615078</c:v>
                </c:pt>
                <c:pt idx="252">
                  <c:v>0.51300749745002583</c:v>
                </c:pt>
                <c:pt idx="253">
                  <c:v>0.51689398796351838</c:v>
                </c:pt>
                <c:pt idx="254">
                  <c:v>0.52168072430548273</c:v>
                </c:pt>
                <c:pt idx="255">
                  <c:v>0.50198673603567545</c:v>
                </c:pt>
                <c:pt idx="256">
                  <c:v>0.49679686177118021</c:v>
                </c:pt>
                <c:pt idx="257">
                  <c:v>0.49824215939125488</c:v>
                </c:pt>
                <c:pt idx="258">
                  <c:v>0.51725492524768979</c:v>
                </c:pt>
                <c:pt idx="259">
                  <c:v>0.49335571259047034</c:v>
                </c:pt>
                <c:pt idx="260">
                  <c:v>0.51022900440230279</c:v>
                </c:pt>
                <c:pt idx="261">
                  <c:v>0.48981667763852749</c:v>
                </c:pt>
                <c:pt idx="262">
                  <c:v>0.50169769137883624</c:v>
                </c:pt>
                <c:pt idx="263">
                  <c:v>0.50758433369899214</c:v>
                </c:pt>
                <c:pt idx="264">
                  <c:v>0.49664562403837453</c:v>
                </c:pt>
                <c:pt idx="265">
                  <c:v>0.492349476366644</c:v>
                </c:pt>
                <c:pt idx="266">
                  <c:v>0.49360285698006329</c:v>
                </c:pt>
                <c:pt idx="267">
                  <c:v>0.50649905216572544</c:v>
                </c:pt>
                <c:pt idx="268">
                  <c:v>0.49688206975107452</c:v>
                </c:pt>
                <c:pt idx="269">
                  <c:v>0.50515535812043011</c:v>
                </c:pt>
                <c:pt idx="270">
                  <c:v>0.50579842053488522</c:v>
                </c:pt>
                <c:pt idx="271">
                  <c:v>0.4852024039006691</c:v>
                </c:pt>
                <c:pt idx="272">
                  <c:v>0.48969020181294198</c:v>
                </c:pt>
                <c:pt idx="273">
                  <c:v>0.48557694207462843</c:v>
                </c:pt>
                <c:pt idx="274">
                  <c:v>0.48704812341699288</c:v>
                </c:pt>
                <c:pt idx="275">
                  <c:v>0.48424063453727539</c:v>
                </c:pt>
                <c:pt idx="276">
                  <c:v>0.45988973223387858</c:v>
                </c:pt>
                <c:pt idx="277">
                  <c:v>0.48464430773871725</c:v>
                </c:pt>
                <c:pt idx="278">
                  <c:v>0.48118369914600617</c:v>
                </c:pt>
                <c:pt idx="279">
                  <c:v>0.49809048928299593</c:v>
                </c:pt>
                <c:pt idx="280">
                  <c:v>0.49784962552457135</c:v>
                </c:pt>
                <c:pt idx="281">
                  <c:v>0.48054144366866802</c:v>
                </c:pt>
                <c:pt idx="282">
                  <c:v>0.48471492915412412</c:v>
                </c:pt>
                <c:pt idx="283">
                  <c:v>0.47087772130091288</c:v>
                </c:pt>
                <c:pt idx="284">
                  <c:v>0.47869285876734136</c:v>
                </c:pt>
                <c:pt idx="285">
                  <c:v>0.46871223995613165</c:v>
                </c:pt>
                <c:pt idx="286">
                  <c:v>0.48420974868096833</c:v>
                </c:pt>
                <c:pt idx="287">
                  <c:v>0.46504382503219377</c:v>
                </c:pt>
                <c:pt idx="288">
                  <c:v>0.46911043368083</c:v>
                </c:pt>
                <c:pt idx="289">
                  <c:v>0.47441846703126</c:v>
                </c:pt>
                <c:pt idx="290">
                  <c:v>0.46965013028409519</c:v>
                </c:pt>
                <c:pt idx="291">
                  <c:v>0.48987818748758793</c:v>
                </c:pt>
                <c:pt idx="292">
                  <c:v>0.47857714202609491</c:v>
                </c:pt>
                <c:pt idx="293">
                  <c:v>0.45486336849610975</c:v>
                </c:pt>
                <c:pt idx="294">
                  <c:v>0.46718890005158981</c:v>
                </c:pt>
                <c:pt idx="295">
                  <c:v>0.4584130783861774</c:v>
                </c:pt>
                <c:pt idx="296">
                  <c:v>0.45588355189303431</c:v>
                </c:pt>
                <c:pt idx="297">
                  <c:v>0.46879181786168145</c:v>
                </c:pt>
                <c:pt idx="298">
                  <c:v>0.46554682869458092</c:v>
                </c:pt>
                <c:pt idx="299">
                  <c:v>0.47777465473735403</c:v>
                </c:pt>
                <c:pt idx="300">
                  <c:v>0.46803849514313611</c:v>
                </c:pt>
                <c:pt idx="301">
                  <c:v>0.45702213637216221</c:v>
                </c:pt>
                <c:pt idx="302">
                  <c:v>0.4578632956405197</c:v>
                </c:pt>
                <c:pt idx="303">
                  <c:v>0.46112216446455845</c:v>
                </c:pt>
                <c:pt idx="304">
                  <c:v>0.45973938037199791</c:v>
                </c:pt>
                <c:pt idx="305">
                  <c:v>0.47062133560835706</c:v>
                </c:pt>
                <c:pt idx="306">
                  <c:v>0.44478851204914382</c:v>
                </c:pt>
                <c:pt idx="307">
                  <c:v>0.43914582166083926</c:v>
                </c:pt>
                <c:pt idx="308">
                  <c:v>0.45743058008002363</c:v>
                </c:pt>
                <c:pt idx="309">
                  <c:v>0.48314096744909879</c:v>
                </c:pt>
                <c:pt idx="310">
                  <c:v>0.48310846832068899</c:v>
                </c:pt>
                <c:pt idx="311">
                  <c:v>0.4477774850389552</c:v>
                </c:pt>
                <c:pt idx="312">
                  <c:v>0.46745774901114706</c:v>
                </c:pt>
                <c:pt idx="313">
                  <c:v>0.45141079306398135</c:v>
                </c:pt>
                <c:pt idx="314">
                  <c:v>0.4410823828237323</c:v>
                </c:pt>
                <c:pt idx="315">
                  <c:v>0.43296396859176633</c:v>
                </c:pt>
                <c:pt idx="316">
                  <c:v>0.46322534179384339</c:v>
                </c:pt>
                <c:pt idx="317">
                  <c:v>0.46819313336455276</c:v>
                </c:pt>
                <c:pt idx="318">
                  <c:v>0.4806840077071291</c:v>
                </c:pt>
                <c:pt idx="319">
                  <c:v>0.42459551639175136</c:v>
                </c:pt>
                <c:pt idx="320">
                  <c:v>0.46621928328691836</c:v>
                </c:pt>
                <c:pt idx="321">
                  <c:v>0.47545665852040847</c:v>
                </c:pt>
                <c:pt idx="322">
                  <c:v>0.44032612678636862</c:v>
                </c:pt>
                <c:pt idx="323">
                  <c:v>0.42439652876282979</c:v>
                </c:pt>
                <c:pt idx="324">
                  <c:v>0.44657611493858335</c:v>
                </c:pt>
                <c:pt idx="325">
                  <c:v>0.44268934550536737</c:v>
                </c:pt>
                <c:pt idx="326">
                  <c:v>0.44373495113545158</c:v>
                </c:pt>
                <c:pt idx="327">
                  <c:v>0.45342343726002149</c:v>
                </c:pt>
                <c:pt idx="328">
                  <c:v>0.43888267613166715</c:v>
                </c:pt>
                <c:pt idx="329">
                  <c:v>0.43465434642156198</c:v>
                </c:pt>
                <c:pt idx="330">
                  <c:v>0.47788448953899276</c:v>
                </c:pt>
                <c:pt idx="331">
                  <c:v>0.46422111322566773</c:v>
                </c:pt>
                <c:pt idx="332">
                  <c:v>0.47720203185494342</c:v>
                </c:pt>
                <c:pt idx="333">
                  <c:v>0.47363361966044837</c:v>
                </c:pt>
                <c:pt idx="334">
                  <c:v>0.44766749453903465</c:v>
                </c:pt>
                <c:pt idx="335">
                  <c:v>0.44518548625480336</c:v>
                </c:pt>
                <c:pt idx="336">
                  <c:v>0.46147009812997591</c:v>
                </c:pt>
                <c:pt idx="337">
                  <c:v>0.43034420232826082</c:v>
                </c:pt>
                <c:pt idx="338">
                  <c:v>0.42641023835284925</c:v>
                </c:pt>
                <c:pt idx="339">
                  <c:v>0.40682505979401568</c:v>
                </c:pt>
                <c:pt idx="340">
                  <c:v>0.48063951569205088</c:v>
                </c:pt>
                <c:pt idx="341">
                  <c:v>0.45414726613541412</c:v>
                </c:pt>
                <c:pt idx="342">
                  <c:v>0.4730528946272386</c:v>
                </c:pt>
                <c:pt idx="343">
                  <c:v>0.44083417423477966</c:v>
                </c:pt>
                <c:pt idx="344">
                  <c:v>0.43053463163696487</c:v>
                </c:pt>
                <c:pt idx="345">
                  <c:v>0.42470872321159064</c:v>
                </c:pt>
                <c:pt idx="346">
                  <c:v>0.40903818970412342</c:v>
                </c:pt>
                <c:pt idx="347">
                  <c:v>0.47874994764523215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1.3</c:v>
                </c:pt>
                <c:pt idx="21">
                  <c:v>2.4</c:v>
                </c:pt>
                <c:pt idx="22">
                  <c:v>2.4</c:v>
                </c:pt>
                <c:pt idx="23">
                  <c:v>2.5</c:v>
                </c:pt>
                <c:pt idx="24">
                  <c:v>3.8</c:v>
                </c:pt>
                <c:pt idx="25">
                  <c:v>4.5999999999999996</c:v>
                </c:pt>
                <c:pt idx="26">
                  <c:v>5.6</c:v>
                </c:pt>
                <c:pt idx="27">
                  <c:v>6.4</c:v>
                </c:pt>
                <c:pt idx="28">
                  <c:v>7.5</c:v>
                </c:pt>
                <c:pt idx="29">
                  <c:v>8</c:v>
                </c:pt>
                <c:pt idx="30">
                  <c:v>9.5</c:v>
                </c:pt>
                <c:pt idx="31">
                  <c:v>10.199999999999999</c:v>
                </c:pt>
                <c:pt idx="32">
                  <c:v>10.9</c:v>
                </c:pt>
                <c:pt idx="33">
                  <c:v>12.2</c:v>
                </c:pt>
                <c:pt idx="34">
                  <c:v>12.9</c:v>
                </c:pt>
                <c:pt idx="35">
                  <c:v>13.7</c:v>
                </c:pt>
                <c:pt idx="36">
                  <c:v>14.9</c:v>
                </c:pt>
                <c:pt idx="37">
                  <c:v>15.8</c:v>
                </c:pt>
                <c:pt idx="38">
                  <c:v>16.8</c:v>
                </c:pt>
                <c:pt idx="39">
                  <c:v>17.5</c:v>
                </c:pt>
                <c:pt idx="40">
                  <c:v>18.8</c:v>
                </c:pt>
                <c:pt idx="41">
                  <c:v>19.3</c:v>
                </c:pt>
                <c:pt idx="42">
                  <c:v>20.6</c:v>
                </c:pt>
                <c:pt idx="43">
                  <c:v>21.5</c:v>
                </c:pt>
                <c:pt idx="44">
                  <c:v>22.6</c:v>
                </c:pt>
                <c:pt idx="45">
                  <c:v>23.1</c:v>
                </c:pt>
                <c:pt idx="46">
                  <c:v>24.4</c:v>
                </c:pt>
                <c:pt idx="47">
                  <c:v>25.3</c:v>
                </c:pt>
                <c:pt idx="48">
                  <c:v>26.4</c:v>
                </c:pt>
                <c:pt idx="49">
                  <c:v>27.3</c:v>
                </c:pt>
                <c:pt idx="50">
                  <c:v>28.4</c:v>
                </c:pt>
                <c:pt idx="51">
                  <c:v>29.1</c:v>
                </c:pt>
                <c:pt idx="52">
                  <c:v>30.4</c:v>
                </c:pt>
                <c:pt idx="53">
                  <c:v>30.8</c:v>
                </c:pt>
                <c:pt idx="54">
                  <c:v>32.4</c:v>
                </c:pt>
                <c:pt idx="55">
                  <c:v>32.200000000000003</c:v>
                </c:pt>
                <c:pt idx="56">
                  <c:v>34.200000000000003</c:v>
                </c:pt>
                <c:pt idx="57">
                  <c:v>34.799999999999997</c:v>
                </c:pt>
                <c:pt idx="58">
                  <c:v>35.700000000000003</c:v>
                </c:pt>
                <c:pt idx="59">
                  <c:v>36.799999999999997</c:v>
                </c:pt>
                <c:pt idx="60">
                  <c:v>37.9</c:v>
                </c:pt>
                <c:pt idx="61">
                  <c:v>38.6</c:v>
                </c:pt>
                <c:pt idx="62">
                  <c:v>39.5</c:v>
                </c:pt>
                <c:pt idx="63">
                  <c:v>41</c:v>
                </c:pt>
                <c:pt idx="64">
                  <c:v>41.3</c:v>
                </c:pt>
                <c:pt idx="65">
                  <c:v>42.6</c:v>
                </c:pt>
                <c:pt idx="66">
                  <c:v>43.5</c:v>
                </c:pt>
                <c:pt idx="67">
                  <c:v>44.4</c:v>
                </c:pt>
                <c:pt idx="68">
                  <c:v>45.5</c:v>
                </c:pt>
                <c:pt idx="69">
                  <c:v>46.4</c:v>
                </c:pt>
                <c:pt idx="70">
                  <c:v>47</c:v>
                </c:pt>
                <c:pt idx="71">
                  <c:v>48.3</c:v>
                </c:pt>
                <c:pt idx="72">
                  <c:v>49.4</c:v>
                </c:pt>
                <c:pt idx="73">
                  <c:v>50.1</c:v>
                </c:pt>
                <c:pt idx="74">
                  <c:v>50.8</c:v>
                </c:pt>
                <c:pt idx="75">
                  <c:v>52.1</c:v>
                </c:pt>
                <c:pt idx="76">
                  <c:v>52.8</c:v>
                </c:pt>
                <c:pt idx="77">
                  <c:v>54.1</c:v>
                </c:pt>
                <c:pt idx="78">
                  <c:v>54.3</c:v>
                </c:pt>
                <c:pt idx="79">
                  <c:v>55.5</c:v>
                </c:pt>
                <c:pt idx="80">
                  <c:v>56.6</c:v>
                </c:pt>
                <c:pt idx="81">
                  <c:v>57.4</c:v>
                </c:pt>
                <c:pt idx="82">
                  <c:v>58.3</c:v>
                </c:pt>
                <c:pt idx="83">
                  <c:v>59.4</c:v>
                </c:pt>
                <c:pt idx="84">
                  <c:v>60.3</c:v>
                </c:pt>
                <c:pt idx="85">
                  <c:v>60.8</c:v>
                </c:pt>
                <c:pt idx="86">
                  <c:v>62.1</c:v>
                </c:pt>
                <c:pt idx="87">
                  <c:v>62.7</c:v>
                </c:pt>
                <c:pt idx="88">
                  <c:v>63.7</c:v>
                </c:pt>
                <c:pt idx="89">
                  <c:v>64.8</c:v>
                </c:pt>
                <c:pt idx="90">
                  <c:v>65.599999999999994</c:v>
                </c:pt>
                <c:pt idx="91">
                  <c:v>66.8</c:v>
                </c:pt>
                <c:pt idx="92">
                  <c:v>67.400000000000006</c:v>
                </c:pt>
                <c:pt idx="93">
                  <c:v>68.7</c:v>
                </c:pt>
                <c:pt idx="94">
                  <c:v>69.400000000000006</c:v>
                </c:pt>
                <c:pt idx="95">
                  <c:v>70.7</c:v>
                </c:pt>
                <c:pt idx="96">
                  <c:v>71.400000000000006</c:v>
                </c:pt>
                <c:pt idx="97">
                  <c:v>72.5</c:v>
                </c:pt>
                <c:pt idx="98">
                  <c:v>73.599999999999994</c:v>
                </c:pt>
                <c:pt idx="99">
                  <c:v>74.099999999999994</c:v>
                </c:pt>
                <c:pt idx="100">
                  <c:v>75.2</c:v>
                </c:pt>
                <c:pt idx="101">
                  <c:v>76.099999999999994</c:v>
                </c:pt>
                <c:pt idx="102">
                  <c:v>77</c:v>
                </c:pt>
                <c:pt idx="103">
                  <c:v>78.3</c:v>
                </c:pt>
                <c:pt idx="104">
                  <c:v>79</c:v>
                </c:pt>
                <c:pt idx="105">
                  <c:v>80</c:v>
                </c:pt>
                <c:pt idx="106">
                  <c:v>80.900000000000006</c:v>
                </c:pt>
                <c:pt idx="107">
                  <c:v>82.1</c:v>
                </c:pt>
                <c:pt idx="108">
                  <c:v>83.2</c:v>
                </c:pt>
                <c:pt idx="109">
                  <c:v>83.4</c:v>
                </c:pt>
                <c:pt idx="110">
                  <c:v>85.2</c:v>
                </c:pt>
                <c:pt idx="111">
                  <c:v>85.6</c:v>
                </c:pt>
                <c:pt idx="112">
                  <c:v>86.9</c:v>
                </c:pt>
                <c:pt idx="113">
                  <c:v>87.8</c:v>
                </c:pt>
                <c:pt idx="114">
                  <c:v>88.7</c:v>
                </c:pt>
                <c:pt idx="115">
                  <c:v>89.4</c:v>
                </c:pt>
                <c:pt idx="116">
                  <c:v>90.7</c:v>
                </c:pt>
                <c:pt idx="117">
                  <c:v>91.4</c:v>
                </c:pt>
                <c:pt idx="118">
                  <c:v>92.2</c:v>
                </c:pt>
                <c:pt idx="119">
                  <c:v>93.4</c:v>
                </c:pt>
                <c:pt idx="120">
                  <c:v>94</c:v>
                </c:pt>
                <c:pt idx="121">
                  <c:v>95.4</c:v>
                </c:pt>
                <c:pt idx="122">
                  <c:v>95.4</c:v>
                </c:pt>
                <c:pt idx="123">
                  <c:v>97.1</c:v>
                </c:pt>
                <c:pt idx="124">
                  <c:v>98</c:v>
                </c:pt>
                <c:pt idx="125">
                  <c:v>99.1</c:v>
                </c:pt>
                <c:pt idx="126">
                  <c:v>100</c:v>
                </c:pt>
                <c:pt idx="127">
                  <c:v>100.5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104.4</c:v>
                </c:pt>
                <c:pt idx="132">
                  <c:v>105.4</c:v>
                </c:pt>
                <c:pt idx="133">
                  <c:v>106.5</c:v>
                </c:pt>
                <c:pt idx="134">
                  <c:v>107.1</c:v>
                </c:pt>
                <c:pt idx="135">
                  <c:v>108.4</c:v>
                </c:pt>
                <c:pt idx="136">
                  <c:v>109.1</c:v>
                </c:pt>
                <c:pt idx="137">
                  <c:v>110.4</c:v>
                </c:pt>
                <c:pt idx="138">
                  <c:v>110.9</c:v>
                </c:pt>
                <c:pt idx="139">
                  <c:v>112</c:v>
                </c:pt>
                <c:pt idx="140">
                  <c:v>112.7</c:v>
                </c:pt>
                <c:pt idx="141">
                  <c:v>113.8</c:v>
                </c:pt>
                <c:pt idx="142">
                  <c:v>114.6</c:v>
                </c:pt>
                <c:pt idx="143">
                  <c:v>115.6</c:v>
                </c:pt>
                <c:pt idx="144">
                  <c:v>116.7</c:v>
                </c:pt>
                <c:pt idx="145">
                  <c:v>117.5</c:v>
                </c:pt>
                <c:pt idx="146">
                  <c:v>118.4</c:v>
                </c:pt>
                <c:pt idx="147">
                  <c:v>119.5</c:v>
                </c:pt>
                <c:pt idx="148">
                  <c:v>120</c:v>
                </c:pt>
                <c:pt idx="149">
                  <c:v>121.5</c:v>
                </c:pt>
                <c:pt idx="150">
                  <c:v>122</c:v>
                </c:pt>
                <c:pt idx="151">
                  <c:v>122.9</c:v>
                </c:pt>
                <c:pt idx="152">
                  <c:v>123.8</c:v>
                </c:pt>
                <c:pt idx="153">
                  <c:v>124.9</c:v>
                </c:pt>
                <c:pt idx="154">
                  <c:v>125.7</c:v>
                </c:pt>
                <c:pt idx="155">
                  <c:v>126.8</c:v>
                </c:pt>
                <c:pt idx="156">
                  <c:v>127.9</c:v>
                </c:pt>
                <c:pt idx="157">
                  <c:v>128.6</c:v>
                </c:pt>
                <c:pt idx="158">
                  <c:v>130</c:v>
                </c:pt>
                <c:pt idx="159">
                  <c:v>130.6</c:v>
                </c:pt>
                <c:pt idx="160">
                  <c:v>131.5</c:v>
                </c:pt>
                <c:pt idx="161">
                  <c:v>132.6</c:v>
                </c:pt>
                <c:pt idx="162">
                  <c:v>133.1</c:v>
                </c:pt>
                <c:pt idx="163">
                  <c:v>134.4</c:v>
                </c:pt>
                <c:pt idx="164">
                  <c:v>135.1</c:v>
                </c:pt>
                <c:pt idx="165">
                  <c:v>136.19999999999999</c:v>
                </c:pt>
                <c:pt idx="166">
                  <c:v>137.1</c:v>
                </c:pt>
                <c:pt idx="167">
                  <c:v>137.9</c:v>
                </c:pt>
                <c:pt idx="168">
                  <c:v>139.69999999999999</c:v>
                </c:pt>
                <c:pt idx="169">
                  <c:v>139.5</c:v>
                </c:pt>
                <c:pt idx="170">
                  <c:v>141.30000000000001</c:v>
                </c:pt>
                <c:pt idx="171">
                  <c:v>141.69999999999999</c:v>
                </c:pt>
                <c:pt idx="172">
                  <c:v>143.1</c:v>
                </c:pt>
                <c:pt idx="173">
                  <c:v>144.1</c:v>
                </c:pt>
                <c:pt idx="174">
                  <c:v>144.80000000000001</c:v>
                </c:pt>
                <c:pt idx="175">
                  <c:v>145.9</c:v>
                </c:pt>
                <c:pt idx="176">
                  <c:v>147</c:v>
                </c:pt>
                <c:pt idx="177">
                  <c:v>147.69999999999999</c:v>
                </c:pt>
                <c:pt idx="178">
                  <c:v>149.19999999999999</c:v>
                </c:pt>
                <c:pt idx="179">
                  <c:v>149.19999999999999</c:v>
                </c:pt>
                <c:pt idx="180">
                  <c:v>151</c:v>
                </c:pt>
                <c:pt idx="181">
                  <c:v>151.30000000000001</c:v>
                </c:pt>
                <c:pt idx="182">
                  <c:v>153</c:v>
                </c:pt>
                <c:pt idx="183">
                  <c:v>153</c:v>
                </c:pt>
                <c:pt idx="184">
                  <c:v>152.80000000000001</c:v>
                </c:pt>
                <c:pt idx="185">
                  <c:v>151.30000000000001</c:v>
                </c:pt>
                <c:pt idx="186">
                  <c:v>150.30000000000001</c:v>
                </c:pt>
                <c:pt idx="187">
                  <c:v>149.9</c:v>
                </c:pt>
                <c:pt idx="188">
                  <c:v>149</c:v>
                </c:pt>
                <c:pt idx="189">
                  <c:v>148.1</c:v>
                </c:pt>
                <c:pt idx="190">
                  <c:v>146.6</c:v>
                </c:pt>
                <c:pt idx="191">
                  <c:v>146.19999999999999</c:v>
                </c:pt>
                <c:pt idx="192">
                  <c:v>145.19999999999999</c:v>
                </c:pt>
                <c:pt idx="193">
                  <c:v>144.4</c:v>
                </c:pt>
                <c:pt idx="194">
                  <c:v>143.1</c:v>
                </c:pt>
                <c:pt idx="195">
                  <c:v>142.4</c:v>
                </c:pt>
                <c:pt idx="196">
                  <c:v>141.30000000000001</c:v>
                </c:pt>
                <c:pt idx="197">
                  <c:v>140.1</c:v>
                </c:pt>
                <c:pt idx="198">
                  <c:v>139.9</c:v>
                </c:pt>
                <c:pt idx="199">
                  <c:v>138.19999999999999</c:v>
                </c:pt>
                <c:pt idx="200">
                  <c:v>137.9</c:v>
                </c:pt>
                <c:pt idx="201">
                  <c:v>136.6</c:v>
                </c:pt>
                <c:pt idx="202">
                  <c:v>135.9</c:v>
                </c:pt>
                <c:pt idx="203">
                  <c:v>134.80000000000001</c:v>
                </c:pt>
                <c:pt idx="204">
                  <c:v>134</c:v>
                </c:pt>
                <c:pt idx="205">
                  <c:v>133.1</c:v>
                </c:pt>
                <c:pt idx="206">
                  <c:v>132</c:v>
                </c:pt>
                <c:pt idx="207">
                  <c:v>131.5</c:v>
                </c:pt>
                <c:pt idx="208">
                  <c:v>130</c:v>
                </c:pt>
                <c:pt idx="209">
                  <c:v>129.30000000000001</c:v>
                </c:pt>
                <c:pt idx="210">
                  <c:v>128.6</c:v>
                </c:pt>
                <c:pt idx="211">
                  <c:v>127.7</c:v>
                </c:pt>
                <c:pt idx="212">
                  <c:v>126.4</c:v>
                </c:pt>
                <c:pt idx="213">
                  <c:v>125.7</c:v>
                </c:pt>
                <c:pt idx="214">
                  <c:v>124.8</c:v>
                </c:pt>
                <c:pt idx="215">
                  <c:v>124</c:v>
                </c:pt>
                <c:pt idx="216">
                  <c:v>122.8</c:v>
                </c:pt>
                <c:pt idx="217">
                  <c:v>122.2</c:v>
                </c:pt>
                <c:pt idx="218">
                  <c:v>121.5</c:v>
                </c:pt>
                <c:pt idx="219">
                  <c:v>119.8</c:v>
                </c:pt>
                <c:pt idx="220">
                  <c:v>119.8</c:v>
                </c:pt>
                <c:pt idx="221">
                  <c:v>118</c:v>
                </c:pt>
                <c:pt idx="222">
                  <c:v>117.8</c:v>
                </c:pt>
                <c:pt idx="223">
                  <c:v>116.4</c:v>
                </c:pt>
                <c:pt idx="224">
                  <c:v>116</c:v>
                </c:pt>
                <c:pt idx="225">
                  <c:v>114.7</c:v>
                </c:pt>
                <c:pt idx="226">
                  <c:v>114.2</c:v>
                </c:pt>
                <c:pt idx="227">
                  <c:v>112.7</c:v>
                </c:pt>
                <c:pt idx="228">
                  <c:v>112.2</c:v>
                </c:pt>
                <c:pt idx="229">
                  <c:v>111.1</c:v>
                </c:pt>
                <c:pt idx="230">
                  <c:v>110.4</c:v>
                </c:pt>
                <c:pt idx="231">
                  <c:v>109.3</c:v>
                </c:pt>
                <c:pt idx="232">
                  <c:v>108.9</c:v>
                </c:pt>
                <c:pt idx="233">
                  <c:v>107.5</c:v>
                </c:pt>
                <c:pt idx="234">
                  <c:v>107.3</c:v>
                </c:pt>
                <c:pt idx="235">
                  <c:v>105.4</c:v>
                </c:pt>
                <c:pt idx="236">
                  <c:v>105.1</c:v>
                </c:pt>
                <c:pt idx="237">
                  <c:v>104</c:v>
                </c:pt>
                <c:pt idx="238">
                  <c:v>103.3</c:v>
                </c:pt>
                <c:pt idx="239">
                  <c:v>102.4</c:v>
                </c:pt>
                <c:pt idx="240">
                  <c:v>101.4</c:v>
                </c:pt>
                <c:pt idx="241">
                  <c:v>100.4</c:v>
                </c:pt>
                <c:pt idx="242">
                  <c:v>99.8</c:v>
                </c:pt>
                <c:pt idx="243">
                  <c:v>98.3</c:v>
                </c:pt>
                <c:pt idx="244">
                  <c:v>98.2</c:v>
                </c:pt>
                <c:pt idx="245">
                  <c:v>96.5</c:v>
                </c:pt>
                <c:pt idx="246">
                  <c:v>96.2</c:v>
                </c:pt>
                <c:pt idx="247">
                  <c:v>95.1</c:v>
                </c:pt>
                <c:pt idx="248">
                  <c:v>94.2</c:v>
                </c:pt>
                <c:pt idx="249">
                  <c:v>93.2</c:v>
                </c:pt>
                <c:pt idx="250">
                  <c:v>92.5</c:v>
                </c:pt>
                <c:pt idx="251">
                  <c:v>91.4</c:v>
                </c:pt>
                <c:pt idx="252">
                  <c:v>90.7</c:v>
                </c:pt>
                <c:pt idx="253">
                  <c:v>90</c:v>
                </c:pt>
                <c:pt idx="254">
                  <c:v>88.7</c:v>
                </c:pt>
                <c:pt idx="255">
                  <c:v>88.5</c:v>
                </c:pt>
                <c:pt idx="256">
                  <c:v>86.9</c:v>
                </c:pt>
                <c:pt idx="257">
                  <c:v>86.5</c:v>
                </c:pt>
                <c:pt idx="258">
                  <c:v>85.1</c:v>
                </c:pt>
                <c:pt idx="259">
                  <c:v>84.7</c:v>
                </c:pt>
                <c:pt idx="260">
                  <c:v>83</c:v>
                </c:pt>
                <c:pt idx="261">
                  <c:v>83</c:v>
                </c:pt>
                <c:pt idx="262">
                  <c:v>81.599999999999994</c:v>
                </c:pt>
                <c:pt idx="263">
                  <c:v>81</c:v>
                </c:pt>
                <c:pt idx="264">
                  <c:v>79.599999999999994</c:v>
                </c:pt>
                <c:pt idx="265">
                  <c:v>79.400000000000006</c:v>
                </c:pt>
                <c:pt idx="266">
                  <c:v>78.099999999999994</c:v>
                </c:pt>
                <c:pt idx="267">
                  <c:v>77.2</c:v>
                </c:pt>
                <c:pt idx="268">
                  <c:v>76.3</c:v>
                </c:pt>
                <c:pt idx="269">
                  <c:v>75.2</c:v>
                </c:pt>
                <c:pt idx="270">
                  <c:v>74.900000000000006</c:v>
                </c:pt>
                <c:pt idx="271">
                  <c:v>73.599999999999994</c:v>
                </c:pt>
                <c:pt idx="272">
                  <c:v>72.7</c:v>
                </c:pt>
                <c:pt idx="273">
                  <c:v>71.8</c:v>
                </c:pt>
                <c:pt idx="274">
                  <c:v>70.7</c:v>
                </c:pt>
                <c:pt idx="275">
                  <c:v>69.8</c:v>
                </c:pt>
                <c:pt idx="276">
                  <c:v>68.5</c:v>
                </c:pt>
                <c:pt idx="277">
                  <c:v>67.8</c:v>
                </c:pt>
                <c:pt idx="278">
                  <c:v>67</c:v>
                </c:pt>
                <c:pt idx="279">
                  <c:v>65.900000000000006</c:v>
                </c:pt>
                <c:pt idx="280">
                  <c:v>65</c:v>
                </c:pt>
                <c:pt idx="281">
                  <c:v>63.9</c:v>
                </c:pt>
                <c:pt idx="282">
                  <c:v>63.2</c:v>
                </c:pt>
                <c:pt idx="283">
                  <c:v>62.3</c:v>
                </c:pt>
                <c:pt idx="284">
                  <c:v>61.4</c:v>
                </c:pt>
                <c:pt idx="285">
                  <c:v>60.3</c:v>
                </c:pt>
                <c:pt idx="286">
                  <c:v>59.4</c:v>
                </c:pt>
                <c:pt idx="287">
                  <c:v>58.5</c:v>
                </c:pt>
                <c:pt idx="288">
                  <c:v>57.6</c:v>
                </c:pt>
                <c:pt idx="289">
                  <c:v>56.8</c:v>
                </c:pt>
                <c:pt idx="290">
                  <c:v>55.5</c:v>
                </c:pt>
                <c:pt idx="291">
                  <c:v>55.4</c:v>
                </c:pt>
                <c:pt idx="292">
                  <c:v>53.5</c:v>
                </c:pt>
                <c:pt idx="293">
                  <c:v>53.2</c:v>
                </c:pt>
                <c:pt idx="294">
                  <c:v>51.9</c:v>
                </c:pt>
                <c:pt idx="295">
                  <c:v>51</c:v>
                </c:pt>
                <c:pt idx="296">
                  <c:v>50.1</c:v>
                </c:pt>
                <c:pt idx="297">
                  <c:v>49.4</c:v>
                </c:pt>
                <c:pt idx="298">
                  <c:v>48.4</c:v>
                </c:pt>
                <c:pt idx="299">
                  <c:v>47.2</c:v>
                </c:pt>
                <c:pt idx="300">
                  <c:v>46.4</c:v>
                </c:pt>
                <c:pt idx="301">
                  <c:v>45.5</c:v>
                </c:pt>
                <c:pt idx="302">
                  <c:v>44.8</c:v>
                </c:pt>
                <c:pt idx="303">
                  <c:v>43.7</c:v>
                </c:pt>
                <c:pt idx="304">
                  <c:v>43</c:v>
                </c:pt>
                <c:pt idx="305">
                  <c:v>41.9</c:v>
                </c:pt>
                <c:pt idx="306">
                  <c:v>41.2</c:v>
                </c:pt>
                <c:pt idx="307">
                  <c:v>40.200000000000003</c:v>
                </c:pt>
                <c:pt idx="308">
                  <c:v>39.299999999999997</c:v>
                </c:pt>
                <c:pt idx="309">
                  <c:v>38.6</c:v>
                </c:pt>
                <c:pt idx="310">
                  <c:v>37.9</c:v>
                </c:pt>
                <c:pt idx="311">
                  <c:v>36.799999999999997</c:v>
                </c:pt>
                <c:pt idx="312">
                  <c:v>35.9</c:v>
                </c:pt>
                <c:pt idx="313">
                  <c:v>35.299999999999997</c:v>
                </c:pt>
                <c:pt idx="314">
                  <c:v>34.1</c:v>
                </c:pt>
                <c:pt idx="315">
                  <c:v>33.5</c:v>
                </c:pt>
                <c:pt idx="316">
                  <c:v>32.200000000000003</c:v>
                </c:pt>
                <c:pt idx="317">
                  <c:v>31.7</c:v>
                </c:pt>
                <c:pt idx="318">
                  <c:v>30.8</c:v>
                </c:pt>
                <c:pt idx="319">
                  <c:v>29.3</c:v>
                </c:pt>
                <c:pt idx="320">
                  <c:v>28.8</c:v>
                </c:pt>
                <c:pt idx="321">
                  <c:v>28</c:v>
                </c:pt>
                <c:pt idx="322">
                  <c:v>27</c:v>
                </c:pt>
                <c:pt idx="323">
                  <c:v>25.7</c:v>
                </c:pt>
                <c:pt idx="324">
                  <c:v>25.3</c:v>
                </c:pt>
                <c:pt idx="325">
                  <c:v>24.2</c:v>
                </c:pt>
                <c:pt idx="326">
                  <c:v>22.8</c:v>
                </c:pt>
                <c:pt idx="327">
                  <c:v>22.2</c:v>
                </c:pt>
                <c:pt idx="328">
                  <c:v>20.6</c:v>
                </c:pt>
                <c:pt idx="329">
                  <c:v>20</c:v>
                </c:pt>
                <c:pt idx="330">
                  <c:v>19.100000000000001</c:v>
                </c:pt>
                <c:pt idx="331">
                  <c:v>18</c:v>
                </c:pt>
                <c:pt idx="332">
                  <c:v>17.100000000000001</c:v>
                </c:pt>
                <c:pt idx="333">
                  <c:v>16.399999999999999</c:v>
                </c:pt>
                <c:pt idx="334">
                  <c:v>14.9</c:v>
                </c:pt>
                <c:pt idx="335">
                  <c:v>14.4</c:v>
                </c:pt>
                <c:pt idx="336">
                  <c:v>13.3</c:v>
                </c:pt>
                <c:pt idx="337">
                  <c:v>12.6</c:v>
                </c:pt>
                <c:pt idx="338">
                  <c:v>11.7</c:v>
                </c:pt>
                <c:pt idx="339">
                  <c:v>10.6</c:v>
                </c:pt>
                <c:pt idx="340">
                  <c:v>9.8000000000000007</c:v>
                </c:pt>
                <c:pt idx="341">
                  <c:v>8.6</c:v>
                </c:pt>
                <c:pt idx="342">
                  <c:v>8.1999999999999993</c:v>
                </c:pt>
                <c:pt idx="343">
                  <c:v>7.5</c:v>
                </c:pt>
                <c:pt idx="344">
                  <c:v>6</c:v>
                </c:pt>
                <c:pt idx="345">
                  <c:v>5.0999999999999996</c:v>
                </c:pt>
                <c:pt idx="346">
                  <c:v>4.4000000000000004</c:v>
                </c:pt>
                <c:pt idx="347">
                  <c:v>3.8</c:v>
                </c:pt>
                <c:pt idx="348">
                  <c:v>3.3</c:v>
                </c:pt>
                <c:pt idx="349">
                  <c:v>1.5</c:v>
                </c:pt>
                <c:pt idx="350">
                  <c:v>0</c:v>
                </c:pt>
                <c:pt idx="351">
                  <c:v>-1</c:v>
                </c:pt>
                <c:pt idx="352">
                  <c:v>-1</c:v>
                </c:pt>
                <c:pt idx="353">
                  <c:v>-1</c:v>
                </c:pt>
                <c:pt idx="354">
                  <c:v>-1</c:v>
                </c:pt>
                <c:pt idx="355">
                  <c:v>-1</c:v>
                </c:pt>
                <c:pt idx="356">
                  <c:v>-1</c:v>
                </c:pt>
                <c:pt idx="357">
                  <c:v>-1</c:v>
                </c:pt>
                <c:pt idx="358">
                  <c:v>-1</c:v>
                </c:pt>
                <c:pt idx="359">
                  <c:v>-1</c:v>
                </c:pt>
                <c:pt idx="360">
                  <c:v>-1</c:v>
                </c:pt>
                <c:pt idx="361">
                  <c:v>-1</c:v>
                </c:pt>
                <c:pt idx="362">
                  <c:v>-1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21-8D4C-A307-AD4B6E1EC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718095"/>
        <c:axId val="1"/>
      </c:scatterChart>
      <c:valAx>
        <c:axId val="1724718095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471809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497.3</c:v>
                </c:pt>
                <c:pt idx="22">
                  <c:v>595.4</c:v>
                </c:pt>
                <c:pt idx="23">
                  <c:v>563.1</c:v>
                </c:pt>
                <c:pt idx="24">
                  <c:v>503.8</c:v>
                </c:pt>
                <c:pt idx="25">
                  <c:v>492.8</c:v>
                </c:pt>
                <c:pt idx="26">
                  <c:v>437.5</c:v>
                </c:pt>
                <c:pt idx="27">
                  <c:v>428.7</c:v>
                </c:pt>
                <c:pt idx="28">
                  <c:v>551.4</c:v>
                </c:pt>
                <c:pt idx="29">
                  <c:v>450.5</c:v>
                </c:pt>
                <c:pt idx="30">
                  <c:v>464.8</c:v>
                </c:pt>
                <c:pt idx="31">
                  <c:v>504.2</c:v>
                </c:pt>
                <c:pt idx="32">
                  <c:v>511.7</c:v>
                </c:pt>
                <c:pt idx="33">
                  <c:v>534.79999999999995</c:v>
                </c:pt>
                <c:pt idx="34">
                  <c:v>483.4</c:v>
                </c:pt>
                <c:pt idx="35">
                  <c:v>545.29999999999995</c:v>
                </c:pt>
                <c:pt idx="36">
                  <c:v>439.7</c:v>
                </c:pt>
                <c:pt idx="37">
                  <c:v>467</c:v>
                </c:pt>
                <c:pt idx="38">
                  <c:v>474.8</c:v>
                </c:pt>
                <c:pt idx="39">
                  <c:v>530.20000000000005</c:v>
                </c:pt>
                <c:pt idx="40">
                  <c:v>436.7</c:v>
                </c:pt>
                <c:pt idx="41">
                  <c:v>537.79999999999995</c:v>
                </c:pt>
                <c:pt idx="42">
                  <c:v>529.79999999999995</c:v>
                </c:pt>
                <c:pt idx="43">
                  <c:v>456.9</c:v>
                </c:pt>
                <c:pt idx="44">
                  <c:v>529.20000000000005</c:v>
                </c:pt>
                <c:pt idx="45">
                  <c:v>435.4</c:v>
                </c:pt>
                <c:pt idx="46">
                  <c:v>448.5</c:v>
                </c:pt>
                <c:pt idx="47">
                  <c:v>522.9</c:v>
                </c:pt>
                <c:pt idx="48">
                  <c:v>461.7</c:v>
                </c:pt>
                <c:pt idx="49">
                  <c:v>399.5</c:v>
                </c:pt>
                <c:pt idx="50">
                  <c:v>532.70000000000005</c:v>
                </c:pt>
                <c:pt idx="51">
                  <c:v>527.9</c:v>
                </c:pt>
                <c:pt idx="52">
                  <c:v>493.4</c:v>
                </c:pt>
                <c:pt idx="53">
                  <c:v>535.70000000000005</c:v>
                </c:pt>
                <c:pt idx="54">
                  <c:v>524.9</c:v>
                </c:pt>
                <c:pt idx="55">
                  <c:v>560.4</c:v>
                </c:pt>
                <c:pt idx="56">
                  <c:v>601.9</c:v>
                </c:pt>
                <c:pt idx="57">
                  <c:v>545.6</c:v>
                </c:pt>
                <c:pt idx="58">
                  <c:v>412.2</c:v>
                </c:pt>
                <c:pt idx="59">
                  <c:v>515.29999999999995</c:v>
                </c:pt>
                <c:pt idx="60">
                  <c:v>459.8</c:v>
                </c:pt>
                <c:pt idx="61">
                  <c:v>480.9</c:v>
                </c:pt>
                <c:pt idx="62">
                  <c:v>615.29999999999995</c:v>
                </c:pt>
                <c:pt idx="63">
                  <c:v>504.8</c:v>
                </c:pt>
                <c:pt idx="64">
                  <c:v>517.6</c:v>
                </c:pt>
                <c:pt idx="65">
                  <c:v>484.1</c:v>
                </c:pt>
                <c:pt idx="66">
                  <c:v>544</c:v>
                </c:pt>
                <c:pt idx="67">
                  <c:v>499.5</c:v>
                </c:pt>
                <c:pt idx="68">
                  <c:v>469.4</c:v>
                </c:pt>
                <c:pt idx="69">
                  <c:v>516.29999999999995</c:v>
                </c:pt>
                <c:pt idx="70">
                  <c:v>473</c:v>
                </c:pt>
                <c:pt idx="71">
                  <c:v>526.79999999999995</c:v>
                </c:pt>
                <c:pt idx="72">
                  <c:v>516.1</c:v>
                </c:pt>
                <c:pt idx="73">
                  <c:v>466.1</c:v>
                </c:pt>
                <c:pt idx="74">
                  <c:v>476.7</c:v>
                </c:pt>
                <c:pt idx="75">
                  <c:v>520.79999999999995</c:v>
                </c:pt>
                <c:pt idx="76">
                  <c:v>416.2</c:v>
                </c:pt>
                <c:pt idx="77">
                  <c:v>488.5</c:v>
                </c:pt>
                <c:pt idx="78">
                  <c:v>470.1</c:v>
                </c:pt>
                <c:pt idx="79">
                  <c:v>482</c:v>
                </c:pt>
                <c:pt idx="80">
                  <c:v>534</c:v>
                </c:pt>
                <c:pt idx="81">
                  <c:v>482.9</c:v>
                </c:pt>
                <c:pt idx="82">
                  <c:v>450.2</c:v>
                </c:pt>
                <c:pt idx="83">
                  <c:v>547.4</c:v>
                </c:pt>
                <c:pt idx="84">
                  <c:v>514.70000000000005</c:v>
                </c:pt>
                <c:pt idx="85">
                  <c:v>505.6</c:v>
                </c:pt>
                <c:pt idx="86">
                  <c:v>527.5</c:v>
                </c:pt>
                <c:pt idx="87">
                  <c:v>470</c:v>
                </c:pt>
                <c:pt idx="88">
                  <c:v>493.4</c:v>
                </c:pt>
                <c:pt idx="89">
                  <c:v>501.8</c:v>
                </c:pt>
                <c:pt idx="90">
                  <c:v>490.7</c:v>
                </c:pt>
                <c:pt idx="91">
                  <c:v>557.20000000000005</c:v>
                </c:pt>
                <c:pt idx="92">
                  <c:v>448.6</c:v>
                </c:pt>
                <c:pt idx="93">
                  <c:v>527.4</c:v>
                </c:pt>
                <c:pt idx="94">
                  <c:v>514.6</c:v>
                </c:pt>
                <c:pt idx="95">
                  <c:v>479.2</c:v>
                </c:pt>
                <c:pt idx="96">
                  <c:v>497.4</c:v>
                </c:pt>
                <c:pt idx="97">
                  <c:v>521.1</c:v>
                </c:pt>
                <c:pt idx="98">
                  <c:v>498.4</c:v>
                </c:pt>
                <c:pt idx="99">
                  <c:v>550</c:v>
                </c:pt>
                <c:pt idx="100">
                  <c:v>488.7</c:v>
                </c:pt>
                <c:pt idx="101">
                  <c:v>544.79999999999995</c:v>
                </c:pt>
                <c:pt idx="102">
                  <c:v>500.3</c:v>
                </c:pt>
                <c:pt idx="103">
                  <c:v>537.70000000000005</c:v>
                </c:pt>
                <c:pt idx="104">
                  <c:v>523.70000000000005</c:v>
                </c:pt>
                <c:pt idx="105">
                  <c:v>510.2</c:v>
                </c:pt>
                <c:pt idx="106">
                  <c:v>504.1</c:v>
                </c:pt>
                <c:pt idx="107">
                  <c:v>523.29999999999995</c:v>
                </c:pt>
                <c:pt idx="108">
                  <c:v>521.4</c:v>
                </c:pt>
                <c:pt idx="109">
                  <c:v>504.3</c:v>
                </c:pt>
                <c:pt idx="110">
                  <c:v>493.4</c:v>
                </c:pt>
                <c:pt idx="111">
                  <c:v>505.9</c:v>
                </c:pt>
                <c:pt idx="112">
                  <c:v>547.9</c:v>
                </c:pt>
                <c:pt idx="113">
                  <c:v>521.4</c:v>
                </c:pt>
                <c:pt idx="114">
                  <c:v>496.3</c:v>
                </c:pt>
                <c:pt idx="115">
                  <c:v>518.79999999999995</c:v>
                </c:pt>
                <c:pt idx="116">
                  <c:v>560.70000000000005</c:v>
                </c:pt>
                <c:pt idx="117">
                  <c:v>529.29999999999995</c:v>
                </c:pt>
                <c:pt idx="118">
                  <c:v>522.29999999999995</c:v>
                </c:pt>
                <c:pt idx="119">
                  <c:v>508.6</c:v>
                </c:pt>
                <c:pt idx="120">
                  <c:v>543.4</c:v>
                </c:pt>
                <c:pt idx="121">
                  <c:v>538.70000000000005</c:v>
                </c:pt>
                <c:pt idx="122">
                  <c:v>518.79999999999995</c:v>
                </c:pt>
                <c:pt idx="123">
                  <c:v>517.20000000000005</c:v>
                </c:pt>
                <c:pt idx="124">
                  <c:v>515.9</c:v>
                </c:pt>
                <c:pt idx="125">
                  <c:v>574.5</c:v>
                </c:pt>
                <c:pt idx="126">
                  <c:v>531.29999999999995</c:v>
                </c:pt>
                <c:pt idx="127">
                  <c:v>574.79999999999995</c:v>
                </c:pt>
                <c:pt idx="128">
                  <c:v>573.79999999999995</c:v>
                </c:pt>
                <c:pt idx="129">
                  <c:v>516.6</c:v>
                </c:pt>
                <c:pt idx="130">
                  <c:v>538</c:v>
                </c:pt>
                <c:pt idx="131">
                  <c:v>502.2</c:v>
                </c:pt>
                <c:pt idx="132">
                  <c:v>526.4</c:v>
                </c:pt>
                <c:pt idx="133">
                  <c:v>577.4</c:v>
                </c:pt>
                <c:pt idx="134">
                  <c:v>586.1</c:v>
                </c:pt>
                <c:pt idx="135">
                  <c:v>552.4</c:v>
                </c:pt>
                <c:pt idx="136">
                  <c:v>542.70000000000005</c:v>
                </c:pt>
                <c:pt idx="137">
                  <c:v>591</c:v>
                </c:pt>
                <c:pt idx="138">
                  <c:v>534.9</c:v>
                </c:pt>
                <c:pt idx="139">
                  <c:v>666.4</c:v>
                </c:pt>
                <c:pt idx="140">
                  <c:v>545.4</c:v>
                </c:pt>
                <c:pt idx="141">
                  <c:v>551.70000000000005</c:v>
                </c:pt>
                <c:pt idx="142">
                  <c:v>558.6</c:v>
                </c:pt>
                <c:pt idx="143">
                  <c:v>522.29999999999995</c:v>
                </c:pt>
                <c:pt idx="144">
                  <c:v>460.1</c:v>
                </c:pt>
                <c:pt idx="145">
                  <c:v>642.5</c:v>
                </c:pt>
                <c:pt idx="146">
                  <c:v>591.79999999999995</c:v>
                </c:pt>
                <c:pt idx="147">
                  <c:v>497.1</c:v>
                </c:pt>
                <c:pt idx="148">
                  <c:v>527.9</c:v>
                </c:pt>
                <c:pt idx="149">
                  <c:v>-999</c:v>
                </c:pt>
                <c:pt idx="150">
                  <c:v>548.1</c:v>
                </c:pt>
                <c:pt idx="151">
                  <c:v>418.2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512.70000000000005</c:v>
                </c:pt>
                <c:pt idx="216">
                  <c:v>608.1</c:v>
                </c:pt>
                <c:pt idx="217">
                  <c:v>-999</c:v>
                </c:pt>
                <c:pt idx="218">
                  <c:v>548.79999999999995</c:v>
                </c:pt>
                <c:pt idx="219">
                  <c:v>673.8</c:v>
                </c:pt>
                <c:pt idx="220">
                  <c:v>430.1</c:v>
                </c:pt>
                <c:pt idx="221">
                  <c:v>568.29999999999995</c:v>
                </c:pt>
                <c:pt idx="222">
                  <c:v>501.1</c:v>
                </c:pt>
                <c:pt idx="223">
                  <c:v>622.79999999999995</c:v>
                </c:pt>
                <c:pt idx="224">
                  <c:v>544.1</c:v>
                </c:pt>
                <c:pt idx="225">
                  <c:v>554.1</c:v>
                </c:pt>
                <c:pt idx="226">
                  <c:v>566.1</c:v>
                </c:pt>
                <c:pt idx="227">
                  <c:v>486.6</c:v>
                </c:pt>
                <c:pt idx="228">
                  <c:v>565.6</c:v>
                </c:pt>
                <c:pt idx="229">
                  <c:v>528.5</c:v>
                </c:pt>
                <c:pt idx="230">
                  <c:v>558.5</c:v>
                </c:pt>
                <c:pt idx="231">
                  <c:v>447.5</c:v>
                </c:pt>
                <c:pt idx="232">
                  <c:v>572.29999999999995</c:v>
                </c:pt>
                <c:pt idx="233">
                  <c:v>575.4</c:v>
                </c:pt>
                <c:pt idx="234">
                  <c:v>575.4</c:v>
                </c:pt>
                <c:pt idx="235">
                  <c:v>568.70000000000005</c:v>
                </c:pt>
                <c:pt idx="236">
                  <c:v>564.5</c:v>
                </c:pt>
                <c:pt idx="237">
                  <c:v>510.9</c:v>
                </c:pt>
                <c:pt idx="238">
                  <c:v>605</c:v>
                </c:pt>
                <c:pt idx="239">
                  <c:v>552.20000000000005</c:v>
                </c:pt>
                <c:pt idx="240">
                  <c:v>504.3</c:v>
                </c:pt>
                <c:pt idx="241">
                  <c:v>534.70000000000005</c:v>
                </c:pt>
                <c:pt idx="242">
                  <c:v>473</c:v>
                </c:pt>
                <c:pt idx="243">
                  <c:v>527.5</c:v>
                </c:pt>
                <c:pt idx="244">
                  <c:v>620</c:v>
                </c:pt>
                <c:pt idx="245">
                  <c:v>517.5</c:v>
                </c:pt>
                <c:pt idx="246">
                  <c:v>529.9</c:v>
                </c:pt>
                <c:pt idx="247">
                  <c:v>569.1</c:v>
                </c:pt>
                <c:pt idx="248">
                  <c:v>540.5</c:v>
                </c:pt>
                <c:pt idx="249">
                  <c:v>543</c:v>
                </c:pt>
                <c:pt idx="250">
                  <c:v>557.70000000000005</c:v>
                </c:pt>
                <c:pt idx="251">
                  <c:v>480.8</c:v>
                </c:pt>
                <c:pt idx="252">
                  <c:v>508.4</c:v>
                </c:pt>
                <c:pt idx="253">
                  <c:v>528</c:v>
                </c:pt>
                <c:pt idx="254">
                  <c:v>504.7</c:v>
                </c:pt>
                <c:pt idx="255">
                  <c:v>571.9</c:v>
                </c:pt>
                <c:pt idx="256">
                  <c:v>510.2</c:v>
                </c:pt>
                <c:pt idx="257">
                  <c:v>490.9</c:v>
                </c:pt>
                <c:pt idx="258">
                  <c:v>542.5</c:v>
                </c:pt>
                <c:pt idx="259">
                  <c:v>512.20000000000005</c:v>
                </c:pt>
                <c:pt idx="260">
                  <c:v>517.9</c:v>
                </c:pt>
                <c:pt idx="261">
                  <c:v>529</c:v>
                </c:pt>
                <c:pt idx="262">
                  <c:v>527.4</c:v>
                </c:pt>
                <c:pt idx="263">
                  <c:v>540.6</c:v>
                </c:pt>
                <c:pt idx="264">
                  <c:v>510.8</c:v>
                </c:pt>
                <c:pt idx="265">
                  <c:v>521.29999999999995</c:v>
                </c:pt>
                <c:pt idx="266">
                  <c:v>524.4</c:v>
                </c:pt>
                <c:pt idx="267">
                  <c:v>534.70000000000005</c:v>
                </c:pt>
                <c:pt idx="268">
                  <c:v>587.6</c:v>
                </c:pt>
                <c:pt idx="269">
                  <c:v>470.7</c:v>
                </c:pt>
                <c:pt idx="270">
                  <c:v>494.8</c:v>
                </c:pt>
                <c:pt idx="271">
                  <c:v>508.4</c:v>
                </c:pt>
                <c:pt idx="272">
                  <c:v>483.1</c:v>
                </c:pt>
                <c:pt idx="273">
                  <c:v>507.7</c:v>
                </c:pt>
                <c:pt idx="274">
                  <c:v>484.1</c:v>
                </c:pt>
                <c:pt idx="275">
                  <c:v>488.6</c:v>
                </c:pt>
                <c:pt idx="276">
                  <c:v>498.4</c:v>
                </c:pt>
                <c:pt idx="277">
                  <c:v>513.5</c:v>
                </c:pt>
                <c:pt idx="278">
                  <c:v>526.29999999999995</c:v>
                </c:pt>
                <c:pt idx="279">
                  <c:v>503.6</c:v>
                </c:pt>
                <c:pt idx="280">
                  <c:v>459.3</c:v>
                </c:pt>
                <c:pt idx="281">
                  <c:v>507.8</c:v>
                </c:pt>
                <c:pt idx="282">
                  <c:v>485.2</c:v>
                </c:pt>
                <c:pt idx="283">
                  <c:v>518.1</c:v>
                </c:pt>
                <c:pt idx="284">
                  <c:v>502.5</c:v>
                </c:pt>
                <c:pt idx="285">
                  <c:v>505.7</c:v>
                </c:pt>
                <c:pt idx="286">
                  <c:v>512.29999999999995</c:v>
                </c:pt>
                <c:pt idx="287">
                  <c:v>489.4</c:v>
                </c:pt>
                <c:pt idx="288">
                  <c:v>485.5</c:v>
                </c:pt>
                <c:pt idx="289">
                  <c:v>496.6</c:v>
                </c:pt>
                <c:pt idx="290">
                  <c:v>477.6</c:v>
                </c:pt>
                <c:pt idx="291">
                  <c:v>463.2</c:v>
                </c:pt>
                <c:pt idx="292">
                  <c:v>446.7</c:v>
                </c:pt>
                <c:pt idx="293">
                  <c:v>488.7</c:v>
                </c:pt>
                <c:pt idx="294">
                  <c:v>496.4</c:v>
                </c:pt>
                <c:pt idx="295">
                  <c:v>498.1</c:v>
                </c:pt>
                <c:pt idx="296">
                  <c:v>508.5</c:v>
                </c:pt>
                <c:pt idx="297">
                  <c:v>476.1</c:v>
                </c:pt>
                <c:pt idx="298">
                  <c:v>515</c:v>
                </c:pt>
                <c:pt idx="299">
                  <c:v>519.79999999999995</c:v>
                </c:pt>
                <c:pt idx="300">
                  <c:v>506.1</c:v>
                </c:pt>
                <c:pt idx="301">
                  <c:v>560.4</c:v>
                </c:pt>
                <c:pt idx="302">
                  <c:v>544.70000000000005</c:v>
                </c:pt>
                <c:pt idx="303">
                  <c:v>455.9</c:v>
                </c:pt>
                <c:pt idx="304">
                  <c:v>545.79999999999995</c:v>
                </c:pt>
                <c:pt idx="305">
                  <c:v>526.5</c:v>
                </c:pt>
                <c:pt idx="306">
                  <c:v>557.6</c:v>
                </c:pt>
                <c:pt idx="307">
                  <c:v>503.7</c:v>
                </c:pt>
                <c:pt idx="308">
                  <c:v>471.5</c:v>
                </c:pt>
                <c:pt idx="309">
                  <c:v>513.70000000000005</c:v>
                </c:pt>
                <c:pt idx="310">
                  <c:v>486.2</c:v>
                </c:pt>
                <c:pt idx="311">
                  <c:v>492.3</c:v>
                </c:pt>
                <c:pt idx="312">
                  <c:v>484.5</c:v>
                </c:pt>
                <c:pt idx="313">
                  <c:v>491.1</c:v>
                </c:pt>
                <c:pt idx="314">
                  <c:v>531.9</c:v>
                </c:pt>
                <c:pt idx="315">
                  <c:v>535.70000000000005</c:v>
                </c:pt>
                <c:pt idx="316">
                  <c:v>404.9</c:v>
                </c:pt>
                <c:pt idx="317">
                  <c:v>549.4</c:v>
                </c:pt>
                <c:pt idx="318">
                  <c:v>480.6</c:v>
                </c:pt>
                <c:pt idx="319">
                  <c:v>463.7</c:v>
                </c:pt>
                <c:pt idx="320">
                  <c:v>386.7</c:v>
                </c:pt>
                <c:pt idx="321">
                  <c:v>489.5</c:v>
                </c:pt>
                <c:pt idx="322">
                  <c:v>503.7</c:v>
                </c:pt>
                <c:pt idx="323">
                  <c:v>453.5</c:v>
                </c:pt>
                <c:pt idx="324">
                  <c:v>471.5</c:v>
                </c:pt>
                <c:pt idx="325">
                  <c:v>475</c:v>
                </c:pt>
                <c:pt idx="326">
                  <c:v>437.4</c:v>
                </c:pt>
                <c:pt idx="327">
                  <c:v>503.7</c:v>
                </c:pt>
                <c:pt idx="328">
                  <c:v>557.6</c:v>
                </c:pt>
                <c:pt idx="329">
                  <c:v>462</c:v>
                </c:pt>
                <c:pt idx="330">
                  <c:v>428.7</c:v>
                </c:pt>
                <c:pt idx="331">
                  <c:v>481.6</c:v>
                </c:pt>
                <c:pt idx="332">
                  <c:v>466.5</c:v>
                </c:pt>
                <c:pt idx="333">
                  <c:v>520.6</c:v>
                </c:pt>
                <c:pt idx="334">
                  <c:v>425.4</c:v>
                </c:pt>
                <c:pt idx="335">
                  <c:v>479.2</c:v>
                </c:pt>
                <c:pt idx="336">
                  <c:v>571.29999999999995</c:v>
                </c:pt>
                <c:pt idx="337">
                  <c:v>552.1</c:v>
                </c:pt>
                <c:pt idx="338">
                  <c:v>540.29999999999995</c:v>
                </c:pt>
                <c:pt idx="339">
                  <c:v>521.9</c:v>
                </c:pt>
                <c:pt idx="340">
                  <c:v>523.70000000000005</c:v>
                </c:pt>
                <c:pt idx="341">
                  <c:v>489.1</c:v>
                </c:pt>
                <c:pt idx="342">
                  <c:v>575.70000000000005</c:v>
                </c:pt>
                <c:pt idx="343">
                  <c:v>497</c:v>
                </c:pt>
                <c:pt idx="344">
                  <c:v>563.9</c:v>
                </c:pt>
                <c:pt idx="345">
                  <c:v>337.8</c:v>
                </c:pt>
                <c:pt idx="346">
                  <c:v>532.79999999999995</c:v>
                </c:pt>
                <c:pt idx="347">
                  <c:v>470.7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1.3</c:v>
                </c:pt>
                <c:pt idx="21">
                  <c:v>2.4</c:v>
                </c:pt>
                <c:pt idx="22">
                  <c:v>2.4</c:v>
                </c:pt>
                <c:pt idx="23">
                  <c:v>2.5</c:v>
                </c:pt>
                <c:pt idx="24">
                  <c:v>3.8</c:v>
                </c:pt>
                <c:pt idx="25">
                  <c:v>4.5999999999999996</c:v>
                </c:pt>
                <c:pt idx="26">
                  <c:v>5.6</c:v>
                </c:pt>
                <c:pt idx="27">
                  <c:v>6.4</c:v>
                </c:pt>
                <c:pt idx="28">
                  <c:v>7.5</c:v>
                </c:pt>
                <c:pt idx="29">
                  <c:v>8</c:v>
                </c:pt>
                <c:pt idx="30">
                  <c:v>9.5</c:v>
                </c:pt>
                <c:pt idx="31">
                  <c:v>10.199999999999999</c:v>
                </c:pt>
                <c:pt idx="32">
                  <c:v>10.9</c:v>
                </c:pt>
                <c:pt idx="33">
                  <c:v>12.2</c:v>
                </c:pt>
                <c:pt idx="34">
                  <c:v>12.9</c:v>
                </c:pt>
                <c:pt idx="35">
                  <c:v>13.7</c:v>
                </c:pt>
                <c:pt idx="36">
                  <c:v>14.9</c:v>
                </c:pt>
                <c:pt idx="37">
                  <c:v>15.8</c:v>
                </c:pt>
                <c:pt idx="38">
                  <c:v>16.8</c:v>
                </c:pt>
                <c:pt idx="39">
                  <c:v>17.5</c:v>
                </c:pt>
                <c:pt idx="40">
                  <c:v>18.8</c:v>
                </c:pt>
                <c:pt idx="41">
                  <c:v>19.3</c:v>
                </c:pt>
                <c:pt idx="42">
                  <c:v>20.6</c:v>
                </c:pt>
                <c:pt idx="43">
                  <c:v>21.5</c:v>
                </c:pt>
                <c:pt idx="44">
                  <c:v>22.6</c:v>
                </c:pt>
                <c:pt idx="45">
                  <c:v>23.1</c:v>
                </c:pt>
                <c:pt idx="46">
                  <c:v>24.4</c:v>
                </c:pt>
                <c:pt idx="47">
                  <c:v>25.3</c:v>
                </c:pt>
                <c:pt idx="48">
                  <c:v>26.4</c:v>
                </c:pt>
                <c:pt idx="49">
                  <c:v>27.3</c:v>
                </c:pt>
                <c:pt idx="50">
                  <c:v>28.4</c:v>
                </c:pt>
                <c:pt idx="51">
                  <c:v>29.1</c:v>
                </c:pt>
                <c:pt idx="52">
                  <c:v>30.4</c:v>
                </c:pt>
                <c:pt idx="53">
                  <c:v>30.8</c:v>
                </c:pt>
                <c:pt idx="54">
                  <c:v>32.4</c:v>
                </c:pt>
                <c:pt idx="55">
                  <c:v>32.200000000000003</c:v>
                </c:pt>
                <c:pt idx="56">
                  <c:v>34.200000000000003</c:v>
                </c:pt>
                <c:pt idx="57">
                  <c:v>34.799999999999997</c:v>
                </c:pt>
                <c:pt idx="58">
                  <c:v>35.700000000000003</c:v>
                </c:pt>
                <c:pt idx="59">
                  <c:v>36.799999999999997</c:v>
                </c:pt>
                <c:pt idx="60">
                  <c:v>37.9</c:v>
                </c:pt>
                <c:pt idx="61">
                  <c:v>38.6</c:v>
                </c:pt>
                <c:pt idx="62">
                  <c:v>39.5</c:v>
                </c:pt>
                <c:pt idx="63">
                  <c:v>41</c:v>
                </c:pt>
                <c:pt idx="64">
                  <c:v>41.3</c:v>
                </c:pt>
                <c:pt idx="65">
                  <c:v>42.6</c:v>
                </c:pt>
                <c:pt idx="66">
                  <c:v>43.5</c:v>
                </c:pt>
                <c:pt idx="67">
                  <c:v>44.4</c:v>
                </c:pt>
                <c:pt idx="68">
                  <c:v>45.5</c:v>
                </c:pt>
                <c:pt idx="69">
                  <c:v>46.4</c:v>
                </c:pt>
                <c:pt idx="70">
                  <c:v>47</c:v>
                </c:pt>
                <c:pt idx="71">
                  <c:v>48.3</c:v>
                </c:pt>
                <c:pt idx="72">
                  <c:v>49.4</c:v>
                </c:pt>
                <c:pt idx="73">
                  <c:v>50.1</c:v>
                </c:pt>
                <c:pt idx="74">
                  <c:v>50.8</c:v>
                </c:pt>
                <c:pt idx="75">
                  <c:v>52.1</c:v>
                </c:pt>
                <c:pt idx="76">
                  <c:v>52.8</c:v>
                </c:pt>
                <c:pt idx="77">
                  <c:v>54.1</c:v>
                </c:pt>
                <c:pt idx="78">
                  <c:v>54.3</c:v>
                </c:pt>
                <c:pt idx="79">
                  <c:v>55.5</c:v>
                </c:pt>
                <c:pt idx="80">
                  <c:v>56.6</c:v>
                </c:pt>
                <c:pt idx="81">
                  <c:v>57.4</c:v>
                </c:pt>
                <c:pt idx="82">
                  <c:v>58.3</c:v>
                </c:pt>
                <c:pt idx="83">
                  <c:v>59.4</c:v>
                </c:pt>
                <c:pt idx="84">
                  <c:v>60.3</c:v>
                </c:pt>
                <c:pt idx="85">
                  <c:v>60.8</c:v>
                </c:pt>
                <c:pt idx="86">
                  <c:v>62.1</c:v>
                </c:pt>
                <c:pt idx="87">
                  <c:v>62.7</c:v>
                </c:pt>
                <c:pt idx="88">
                  <c:v>63.7</c:v>
                </c:pt>
                <c:pt idx="89">
                  <c:v>64.8</c:v>
                </c:pt>
                <c:pt idx="90">
                  <c:v>65.599999999999994</c:v>
                </c:pt>
                <c:pt idx="91">
                  <c:v>66.8</c:v>
                </c:pt>
                <c:pt idx="92">
                  <c:v>67.400000000000006</c:v>
                </c:pt>
                <c:pt idx="93">
                  <c:v>68.7</c:v>
                </c:pt>
                <c:pt idx="94">
                  <c:v>69.400000000000006</c:v>
                </c:pt>
                <c:pt idx="95">
                  <c:v>70.7</c:v>
                </c:pt>
                <c:pt idx="96">
                  <c:v>71.400000000000006</c:v>
                </c:pt>
                <c:pt idx="97">
                  <c:v>72.5</c:v>
                </c:pt>
                <c:pt idx="98">
                  <c:v>73.599999999999994</c:v>
                </c:pt>
                <c:pt idx="99">
                  <c:v>74.099999999999994</c:v>
                </c:pt>
                <c:pt idx="100">
                  <c:v>75.2</c:v>
                </c:pt>
                <c:pt idx="101">
                  <c:v>76.099999999999994</c:v>
                </c:pt>
                <c:pt idx="102">
                  <c:v>77</c:v>
                </c:pt>
                <c:pt idx="103">
                  <c:v>78.3</c:v>
                </c:pt>
                <c:pt idx="104">
                  <c:v>79</c:v>
                </c:pt>
                <c:pt idx="105">
                  <c:v>80</c:v>
                </c:pt>
                <c:pt idx="106">
                  <c:v>80.900000000000006</c:v>
                </c:pt>
                <c:pt idx="107">
                  <c:v>82.1</c:v>
                </c:pt>
                <c:pt idx="108">
                  <c:v>83.2</c:v>
                </c:pt>
                <c:pt idx="109">
                  <c:v>83.4</c:v>
                </c:pt>
                <c:pt idx="110">
                  <c:v>85.2</c:v>
                </c:pt>
                <c:pt idx="111">
                  <c:v>85.6</c:v>
                </c:pt>
                <c:pt idx="112">
                  <c:v>86.9</c:v>
                </c:pt>
                <c:pt idx="113">
                  <c:v>87.8</c:v>
                </c:pt>
                <c:pt idx="114">
                  <c:v>88.7</c:v>
                </c:pt>
                <c:pt idx="115">
                  <c:v>89.4</c:v>
                </c:pt>
                <c:pt idx="116">
                  <c:v>90.7</c:v>
                </c:pt>
                <c:pt idx="117">
                  <c:v>91.4</c:v>
                </c:pt>
                <c:pt idx="118">
                  <c:v>92.2</c:v>
                </c:pt>
                <c:pt idx="119">
                  <c:v>93.4</c:v>
                </c:pt>
                <c:pt idx="120">
                  <c:v>94</c:v>
                </c:pt>
                <c:pt idx="121">
                  <c:v>95.4</c:v>
                </c:pt>
                <c:pt idx="122">
                  <c:v>95.4</c:v>
                </c:pt>
                <c:pt idx="123">
                  <c:v>97.1</c:v>
                </c:pt>
                <c:pt idx="124">
                  <c:v>98</c:v>
                </c:pt>
                <c:pt idx="125">
                  <c:v>99.1</c:v>
                </c:pt>
                <c:pt idx="126">
                  <c:v>100</c:v>
                </c:pt>
                <c:pt idx="127">
                  <c:v>100.5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104.4</c:v>
                </c:pt>
                <c:pt idx="132">
                  <c:v>105.4</c:v>
                </c:pt>
                <c:pt idx="133">
                  <c:v>106.5</c:v>
                </c:pt>
                <c:pt idx="134">
                  <c:v>107.1</c:v>
                </c:pt>
                <c:pt idx="135">
                  <c:v>108.4</c:v>
                </c:pt>
                <c:pt idx="136">
                  <c:v>109.1</c:v>
                </c:pt>
                <c:pt idx="137">
                  <c:v>110.4</c:v>
                </c:pt>
                <c:pt idx="138">
                  <c:v>110.9</c:v>
                </c:pt>
                <c:pt idx="139">
                  <c:v>112</c:v>
                </c:pt>
                <c:pt idx="140">
                  <c:v>112.7</c:v>
                </c:pt>
                <c:pt idx="141">
                  <c:v>113.8</c:v>
                </c:pt>
                <c:pt idx="142">
                  <c:v>114.6</c:v>
                </c:pt>
                <c:pt idx="143">
                  <c:v>115.6</c:v>
                </c:pt>
                <c:pt idx="144">
                  <c:v>116.7</c:v>
                </c:pt>
                <c:pt idx="145">
                  <c:v>117.5</c:v>
                </c:pt>
                <c:pt idx="146">
                  <c:v>118.4</c:v>
                </c:pt>
                <c:pt idx="147">
                  <c:v>119.5</c:v>
                </c:pt>
                <c:pt idx="148">
                  <c:v>120</c:v>
                </c:pt>
                <c:pt idx="149">
                  <c:v>121.5</c:v>
                </c:pt>
                <c:pt idx="150">
                  <c:v>122</c:v>
                </c:pt>
                <c:pt idx="151">
                  <c:v>122.9</c:v>
                </c:pt>
                <c:pt idx="152">
                  <c:v>123.8</c:v>
                </c:pt>
                <c:pt idx="153">
                  <c:v>124.9</c:v>
                </c:pt>
                <c:pt idx="154">
                  <c:v>125.7</c:v>
                </c:pt>
                <c:pt idx="155">
                  <c:v>126.8</c:v>
                </c:pt>
                <c:pt idx="156">
                  <c:v>127.9</c:v>
                </c:pt>
                <c:pt idx="157">
                  <c:v>128.6</c:v>
                </c:pt>
                <c:pt idx="158">
                  <c:v>130</c:v>
                </c:pt>
                <c:pt idx="159">
                  <c:v>130.6</c:v>
                </c:pt>
                <c:pt idx="160">
                  <c:v>131.5</c:v>
                </c:pt>
                <c:pt idx="161">
                  <c:v>132.6</c:v>
                </c:pt>
                <c:pt idx="162">
                  <c:v>133.1</c:v>
                </c:pt>
                <c:pt idx="163">
                  <c:v>134.4</c:v>
                </c:pt>
                <c:pt idx="164">
                  <c:v>135.1</c:v>
                </c:pt>
                <c:pt idx="165">
                  <c:v>136.19999999999999</c:v>
                </c:pt>
                <c:pt idx="166">
                  <c:v>137.1</c:v>
                </c:pt>
                <c:pt idx="167">
                  <c:v>137.9</c:v>
                </c:pt>
                <c:pt idx="168">
                  <c:v>139.69999999999999</c:v>
                </c:pt>
                <c:pt idx="169">
                  <c:v>139.5</c:v>
                </c:pt>
                <c:pt idx="170">
                  <c:v>141.30000000000001</c:v>
                </c:pt>
                <c:pt idx="171">
                  <c:v>141.69999999999999</c:v>
                </c:pt>
                <c:pt idx="172">
                  <c:v>143.1</c:v>
                </c:pt>
                <c:pt idx="173">
                  <c:v>144.1</c:v>
                </c:pt>
                <c:pt idx="174">
                  <c:v>144.80000000000001</c:v>
                </c:pt>
                <c:pt idx="175">
                  <c:v>145.9</c:v>
                </c:pt>
                <c:pt idx="176">
                  <c:v>147</c:v>
                </c:pt>
                <c:pt idx="177">
                  <c:v>147.69999999999999</c:v>
                </c:pt>
                <c:pt idx="178">
                  <c:v>149.19999999999999</c:v>
                </c:pt>
                <c:pt idx="179">
                  <c:v>149.19999999999999</c:v>
                </c:pt>
                <c:pt idx="180">
                  <c:v>151</c:v>
                </c:pt>
                <c:pt idx="181">
                  <c:v>151.30000000000001</c:v>
                </c:pt>
                <c:pt idx="182">
                  <c:v>153</c:v>
                </c:pt>
                <c:pt idx="183">
                  <c:v>153</c:v>
                </c:pt>
                <c:pt idx="184">
                  <c:v>152.80000000000001</c:v>
                </c:pt>
                <c:pt idx="185">
                  <c:v>151.30000000000001</c:v>
                </c:pt>
                <c:pt idx="186">
                  <c:v>150.30000000000001</c:v>
                </c:pt>
                <c:pt idx="187">
                  <c:v>149.9</c:v>
                </c:pt>
                <c:pt idx="188">
                  <c:v>149</c:v>
                </c:pt>
                <c:pt idx="189">
                  <c:v>148.1</c:v>
                </c:pt>
                <c:pt idx="190">
                  <c:v>146.6</c:v>
                </c:pt>
                <c:pt idx="191">
                  <c:v>146.19999999999999</c:v>
                </c:pt>
                <c:pt idx="192">
                  <c:v>145.19999999999999</c:v>
                </c:pt>
                <c:pt idx="193">
                  <c:v>144.4</c:v>
                </c:pt>
                <c:pt idx="194">
                  <c:v>143.1</c:v>
                </c:pt>
                <c:pt idx="195">
                  <c:v>142.4</c:v>
                </c:pt>
                <c:pt idx="196">
                  <c:v>141.30000000000001</c:v>
                </c:pt>
                <c:pt idx="197">
                  <c:v>140.1</c:v>
                </c:pt>
                <c:pt idx="198">
                  <c:v>139.9</c:v>
                </c:pt>
                <c:pt idx="199">
                  <c:v>138.19999999999999</c:v>
                </c:pt>
                <c:pt idx="200">
                  <c:v>137.9</c:v>
                </c:pt>
                <c:pt idx="201">
                  <c:v>136.6</c:v>
                </c:pt>
                <c:pt idx="202">
                  <c:v>135.9</c:v>
                </c:pt>
                <c:pt idx="203">
                  <c:v>134.80000000000001</c:v>
                </c:pt>
                <c:pt idx="204">
                  <c:v>134</c:v>
                </c:pt>
                <c:pt idx="205">
                  <c:v>133.1</c:v>
                </c:pt>
                <c:pt idx="206">
                  <c:v>132</c:v>
                </c:pt>
                <c:pt idx="207">
                  <c:v>131.5</c:v>
                </c:pt>
                <c:pt idx="208">
                  <c:v>130</c:v>
                </c:pt>
                <c:pt idx="209">
                  <c:v>129.30000000000001</c:v>
                </c:pt>
                <c:pt idx="210">
                  <c:v>128.6</c:v>
                </c:pt>
                <c:pt idx="211">
                  <c:v>127.7</c:v>
                </c:pt>
                <c:pt idx="212">
                  <c:v>126.4</c:v>
                </c:pt>
                <c:pt idx="213">
                  <c:v>125.7</c:v>
                </c:pt>
                <c:pt idx="214">
                  <c:v>124.8</c:v>
                </c:pt>
                <c:pt idx="215">
                  <c:v>124</c:v>
                </c:pt>
                <c:pt idx="216">
                  <c:v>122.8</c:v>
                </c:pt>
                <c:pt idx="217">
                  <c:v>122.2</c:v>
                </c:pt>
                <c:pt idx="218">
                  <c:v>121.5</c:v>
                </c:pt>
                <c:pt idx="219">
                  <c:v>119.8</c:v>
                </c:pt>
                <c:pt idx="220">
                  <c:v>119.8</c:v>
                </c:pt>
                <c:pt idx="221">
                  <c:v>118</c:v>
                </c:pt>
                <c:pt idx="222">
                  <c:v>117.8</c:v>
                </c:pt>
                <c:pt idx="223">
                  <c:v>116.4</c:v>
                </c:pt>
                <c:pt idx="224">
                  <c:v>116</c:v>
                </c:pt>
                <c:pt idx="225">
                  <c:v>114.7</c:v>
                </c:pt>
                <c:pt idx="226">
                  <c:v>114.2</c:v>
                </c:pt>
                <c:pt idx="227">
                  <c:v>112.7</c:v>
                </c:pt>
                <c:pt idx="228">
                  <c:v>112.2</c:v>
                </c:pt>
                <c:pt idx="229">
                  <c:v>111.1</c:v>
                </c:pt>
                <c:pt idx="230">
                  <c:v>110.4</c:v>
                </c:pt>
                <c:pt idx="231">
                  <c:v>109.3</c:v>
                </c:pt>
                <c:pt idx="232">
                  <c:v>108.9</c:v>
                </c:pt>
                <c:pt idx="233">
                  <c:v>107.5</c:v>
                </c:pt>
                <c:pt idx="234">
                  <c:v>107.3</c:v>
                </c:pt>
                <c:pt idx="235">
                  <c:v>105.4</c:v>
                </c:pt>
                <c:pt idx="236">
                  <c:v>105.1</c:v>
                </c:pt>
                <c:pt idx="237">
                  <c:v>104</c:v>
                </c:pt>
                <c:pt idx="238">
                  <c:v>103.3</c:v>
                </c:pt>
                <c:pt idx="239">
                  <c:v>102.4</c:v>
                </c:pt>
                <c:pt idx="240">
                  <c:v>101.4</c:v>
                </c:pt>
                <c:pt idx="241">
                  <c:v>100.4</c:v>
                </c:pt>
                <c:pt idx="242">
                  <c:v>99.8</c:v>
                </c:pt>
                <c:pt idx="243">
                  <c:v>98.3</c:v>
                </c:pt>
                <c:pt idx="244">
                  <c:v>98.2</c:v>
                </c:pt>
                <c:pt idx="245">
                  <c:v>96.5</c:v>
                </c:pt>
                <c:pt idx="246">
                  <c:v>96.2</c:v>
                </c:pt>
                <c:pt idx="247">
                  <c:v>95.1</c:v>
                </c:pt>
                <c:pt idx="248">
                  <c:v>94.2</c:v>
                </c:pt>
                <c:pt idx="249">
                  <c:v>93.2</c:v>
                </c:pt>
                <c:pt idx="250">
                  <c:v>92.5</c:v>
                </c:pt>
                <c:pt idx="251">
                  <c:v>91.4</c:v>
                </c:pt>
                <c:pt idx="252">
                  <c:v>90.7</c:v>
                </c:pt>
                <c:pt idx="253">
                  <c:v>90</c:v>
                </c:pt>
                <c:pt idx="254">
                  <c:v>88.7</c:v>
                </c:pt>
                <c:pt idx="255">
                  <c:v>88.5</c:v>
                </c:pt>
                <c:pt idx="256">
                  <c:v>86.9</c:v>
                </c:pt>
                <c:pt idx="257">
                  <c:v>86.5</c:v>
                </c:pt>
                <c:pt idx="258">
                  <c:v>85.1</c:v>
                </c:pt>
                <c:pt idx="259">
                  <c:v>84.7</c:v>
                </c:pt>
                <c:pt idx="260">
                  <c:v>83</c:v>
                </c:pt>
                <c:pt idx="261">
                  <c:v>83</c:v>
                </c:pt>
                <c:pt idx="262">
                  <c:v>81.599999999999994</c:v>
                </c:pt>
                <c:pt idx="263">
                  <c:v>81</c:v>
                </c:pt>
                <c:pt idx="264">
                  <c:v>79.599999999999994</c:v>
                </c:pt>
                <c:pt idx="265">
                  <c:v>79.400000000000006</c:v>
                </c:pt>
                <c:pt idx="266">
                  <c:v>78.099999999999994</c:v>
                </c:pt>
                <c:pt idx="267">
                  <c:v>77.2</c:v>
                </c:pt>
                <c:pt idx="268">
                  <c:v>76.3</c:v>
                </c:pt>
                <c:pt idx="269">
                  <c:v>75.2</c:v>
                </c:pt>
                <c:pt idx="270">
                  <c:v>74.900000000000006</c:v>
                </c:pt>
                <c:pt idx="271">
                  <c:v>73.599999999999994</c:v>
                </c:pt>
                <c:pt idx="272">
                  <c:v>72.7</c:v>
                </c:pt>
                <c:pt idx="273">
                  <c:v>71.8</c:v>
                </c:pt>
                <c:pt idx="274">
                  <c:v>70.7</c:v>
                </c:pt>
                <c:pt idx="275">
                  <c:v>69.8</c:v>
                </c:pt>
                <c:pt idx="276">
                  <c:v>68.5</c:v>
                </c:pt>
                <c:pt idx="277">
                  <c:v>67.8</c:v>
                </c:pt>
                <c:pt idx="278">
                  <c:v>67</c:v>
                </c:pt>
                <c:pt idx="279">
                  <c:v>65.900000000000006</c:v>
                </c:pt>
                <c:pt idx="280">
                  <c:v>65</c:v>
                </c:pt>
                <c:pt idx="281">
                  <c:v>63.9</c:v>
                </c:pt>
                <c:pt idx="282">
                  <c:v>63.2</c:v>
                </c:pt>
                <c:pt idx="283">
                  <c:v>62.3</c:v>
                </c:pt>
                <c:pt idx="284">
                  <c:v>61.4</c:v>
                </c:pt>
                <c:pt idx="285">
                  <c:v>60.3</c:v>
                </c:pt>
                <c:pt idx="286">
                  <c:v>59.4</c:v>
                </c:pt>
                <c:pt idx="287">
                  <c:v>58.5</c:v>
                </c:pt>
                <c:pt idx="288">
                  <c:v>57.6</c:v>
                </c:pt>
                <c:pt idx="289">
                  <c:v>56.8</c:v>
                </c:pt>
                <c:pt idx="290">
                  <c:v>55.5</c:v>
                </c:pt>
                <c:pt idx="291">
                  <c:v>55.4</c:v>
                </c:pt>
                <c:pt idx="292">
                  <c:v>53.5</c:v>
                </c:pt>
                <c:pt idx="293">
                  <c:v>53.2</c:v>
                </c:pt>
                <c:pt idx="294">
                  <c:v>51.9</c:v>
                </c:pt>
                <c:pt idx="295">
                  <c:v>51</c:v>
                </c:pt>
                <c:pt idx="296">
                  <c:v>50.1</c:v>
                </c:pt>
                <c:pt idx="297">
                  <c:v>49.4</c:v>
                </c:pt>
                <c:pt idx="298">
                  <c:v>48.4</c:v>
                </c:pt>
                <c:pt idx="299">
                  <c:v>47.2</c:v>
                </c:pt>
                <c:pt idx="300">
                  <c:v>46.4</c:v>
                </c:pt>
                <c:pt idx="301">
                  <c:v>45.5</c:v>
                </c:pt>
                <c:pt idx="302">
                  <c:v>44.8</c:v>
                </c:pt>
                <c:pt idx="303">
                  <c:v>43.7</c:v>
                </c:pt>
                <c:pt idx="304">
                  <c:v>43</c:v>
                </c:pt>
                <c:pt idx="305">
                  <c:v>41.9</c:v>
                </c:pt>
                <c:pt idx="306">
                  <c:v>41.2</c:v>
                </c:pt>
                <c:pt idx="307">
                  <c:v>40.200000000000003</c:v>
                </c:pt>
                <c:pt idx="308">
                  <c:v>39.299999999999997</c:v>
                </c:pt>
                <c:pt idx="309">
                  <c:v>38.6</c:v>
                </c:pt>
                <c:pt idx="310">
                  <c:v>37.9</c:v>
                </c:pt>
                <c:pt idx="311">
                  <c:v>36.799999999999997</c:v>
                </c:pt>
                <c:pt idx="312">
                  <c:v>35.9</c:v>
                </c:pt>
                <c:pt idx="313">
                  <c:v>35.299999999999997</c:v>
                </c:pt>
                <c:pt idx="314">
                  <c:v>34.1</c:v>
                </c:pt>
                <c:pt idx="315">
                  <c:v>33.5</c:v>
                </c:pt>
                <c:pt idx="316">
                  <c:v>32.200000000000003</c:v>
                </c:pt>
                <c:pt idx="317">
                  <c:v>31.7</c:v>
                </c:pt>
                <c:pt idx="318">
                  <c:v>30.8</c:v>
                </c:pt>
                <c:pt idx="319">
                  <c:v>29.3</c:v>
                </c:pt>
                <c:pt idx="320">
                  <c:v>28.8</c:v>
                </c:pt>
                <c:pt idx="321">
                  <c:v>28</c:v>
                </c:pt>
                <c:pt idx="322">
                  <c:v>27</c:v>
                </c:pt>
                <c:pt idx="323">
                  <c:v>25.7</c:v>
                </c:pt>
                <c:pt idx="324">
                  <c:v>25.3</c:v>
                </c:pt>
                <c:pt idx="325">
                  <c:v>24.2</c:v>
                </c:pt>
                <c:pt idx="326">
                  <c:v>22.8</c:v>
                </c:pt>
                <c:pt idx="327">
                  <c:v>22.2</c:v>
                </c:pt>
                <c:pt idx="328">
                  <c:v>20.6</c:v>
                </c:pt>
                <c:pt idx="329">
                  <c:v>20</c:v>
                </c:pt>
                <c:pt idx="330">
                  <c:v>19.100000000000001</c:v>
                </c:pt>
                <c:pt idx="331">
                  <c:v>18</c:v>
                </c:pt>
                <c:pt idx="332">
                  <c:v>17.100000000000001</c:v>
                </c:pt>
                <c:pt idx="333">
                  <c:v>16.399999999999999</c:v>
                </c:pt>
                <c:pt idx="334">
                  <c:v>14.9</c:v>
                </c:pt>
                <c:pt idx="335">
                  <c:v>14.4</c:v>
                </c:pt>
                <c:pt idx="336">
                  <c:v>13.3</c:v>
                </c:pt>
                <c:pt idx="337">
                  <c:v>12.6</c:v>
                </c:pt>
                <c:pt idx="338">
                  <c:v>11.7</c:v>
                </c:pt>
                <c:pt idx="339">
                  <c:v>10.6</c:v>
                </c:pt>
                <c:pt idx="340">
                  <c:v>9.8000000000000007</c:v>
                </c:pt>
                <c:pt idx="341">
                  <c:v>8.6</c:v>
                </c:pt>
                <c:pt idx="342">
                  <c:v>8.1999999999999993</c:v>
                </c:pt>
                <c:pt idx="343">
                  <c:v>7.5</c:v>
                </c:pt>
                <c:pt idx="344">
                  <c:v>6</c:v>
                </c:pt>
                <c:pt idx="345">
                  <c:v>5.0999999999999996</c:v>
                </c:pt>
                <c:pt idx="346">
                  <c:v>4.4000000000000004</c:v>
                </c:pt>
                <c:pt idx="347">
                  <c:v>3.8</c:v>
                </c:pt>
                <c:pt idx="348">
                  <c:v>3.3</c:v>
                </c:pt>
                <c:pt idx="349">
                  <c:v>1.5</c:v>
                </c:pt>
                <c:pt idx="350">
                  <c:v>0</c:v>
                </c:pt>
                <c:pt idx="351">
                  <c:v>-1</c:v>
                </c:pt>
                <c:pt idx="352">
                  <c:v>-1</c:v>
                </c:pt>
                <c:pt idx="353">
                  <c:v>-1</c:v>
                </c:pt>
                <c:pt idx="354">
                  <c:v>-1</c:v>
                </c:pt>
                <c:pt idx="355">
                  <c:v>-1</c:v>
                </c:pt>
                <c:pt idx="356">
                  <c:v>-1</c:v>
                </c:pt>
                <c:pt idx="357">
                  <c:v>-1</c:v>
                </c:pt>
                <c:pt idx="358">
                  <c:v>-1</c:v>
                </c:pt>
                <c:pt idx="359">
                  <c:v>-1</c:v>
                </c:pt>
                <c:pt idx="360">
                  <c:v>-1</c:v>
                </c:pt>
                <c:pt idx="361">
                  <c:v>-1</c:v>
                </c:pt>
                <c:pt idx="362">
                  <c:v>-1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A9-8E4E-AD5D-6062E96489CA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640.29999999999995</c:v>
                </c:pt>
                <c:pt idx="22">
                  <c:v>451.1</c:v>
                </c:pt>
                <c:pt idx="23">
                  <c:v>553.20000000000005</c:v>
                </c:pt>
                <c:pt idx="24">
                  <c:v>524.70000000000005</c:v>
                </c:pt>
                <c:pt idx="25">
                  <c:v>573.4</c:v>
                </c:pt>
                <c:pt idx="26">
                  <c:v>573.4</c:v>
                </c:pt>
                <c:pt idx="27">
                  <c:v>522.5</c:v>
                </c:pt>
                <c:pt idx="28">
                  <c:v>593.4</c:v>
                </c:pt>
                <c:pt idx="29">
                  <c:v>560.70000000000005</c:v>
                </c:pt>
                <c:pt idx="30">
                  <c:v>553.79999999999995</c:v>
                </c:pt>
                <c:pt idx="31">
                  <c:v>547.6</c:v>
                </c:pt>
                <c:pt idx="32">
                  <c:v>517.79999999999995</c:v>
                </c:pt>
                <c:pt idx="33">
                  <c:v>500.3</c:v>
                </c:pt>
                <c:pt idx="34">
                  <c:v>532.9</c:v>
                </c:pt>
                <c:pt idx="35">
                  <c:v>545.70000000000005</c:v>
                </c:pt>
                <c:pt idx="36">
                  <c:v>577</c:v>
                </c:pt>
                <c:pt idx="37">
                  <c:v>607.4</c:v>
                </c:pt>
                <c:pt idx="38">
                  <c:v>571.29999999999995</c:v>
                </c:pt>
                <c:pt idx="39">
                  <c:v>514.4</c:v>
                </c:pt>
                <c:pt idx="40">
                  <c:v>611.79999999999995</c:v>
                </c:pt>
                <c:pt idx="41">
                  <c:v>467.6</c:v>
                </c:pt>
                <c:pt idx="42">
                  <c:v>535.79999999999995</c:v>
                </c:pt>
                <c:pt idx="43">
                  <c:v>588.1</c:v>
                </c:pt>
                <c:pt idx="44">
                  <c:v>606.1</c:v>
                </c:pt>
                <c:pt idx="45">
                  <c:v>601.70000000000005</c:v>
                </c:pt>
                <c:pt idx="46">
                  <c:v>490.5</c:v>
                </c:pt>
                <c:pt idx="47">
                  <c:v>528.20000000000005</c:v>
                </c:pt>
                <c:pt idx="48">
                  <c:v>554.6</c:v>
                </c:pt>
                <c:pt idx="49">
                  <c:v>529</c:v>
                </c:pt>
                <c:pt idx="50">
                  <c:v>593.4</c:v>
                </c:pt>
                <c:pt idx="51">
                  <c:v>583.5</c:v>
                </c:pt>
                <c:pt idx="52">
                  <c:v>565.79999999999995</c:v>
                </c:pt>
                <c:pt idx="53">
                  <c:v>593.29999999999995</c:v>
                </c:pt>
                <c:pt idx="54">
                  <c:v>598.29999999999995</c:v>
                </c:pt>
                <c:pt idx="55">
                  <c:v>594.79999999999995</c:v>
                </c:pt>
                <c:pt idx="56">
                  <c:v>648.20000000000005</c:v>
                </c:pt>
                <c:pt idx="57">
                  <c:v>531.4</c:v>
                </c:pt>
                <c:pt idx="58">
                  <c:v>703.7</c:v>
                </c:pt>
                <c:pt idx="59">
                  <c:v>506.3</c:v>
                </c:pt>
                <c:pt idx="60">
                  <c:v>566.9</c:v>
                </c:pt>
                <c:pt idx="61">
                  <c:v>596.1</c:v>
                </c:pt>
                <c:pt idx="62">
                  <c:v>593.6</c:v>
                </c:pt>
                <c:pt idx="63">
                  <c:v>591.29999999999995</c:v>
                </c:pt>
                <c:pt idx="64">
                  <c:v>558</c:v>
                </c:pt>
                <c:pt idx="65">
                  <c:v>499.2</c:v>
                </c:pt>
                <c:pt idx="66">
                  <c:v>594.70000000000005</c:v>
                </c:pt>
                <c:pt idx="67">
                  <c:v>537.6</c:v>
                </c:pt>
                <c:pt idx="68">
                  <c:v>620.29999999999995</c:v>
                </c:pt>
                <c:pt idx="69">
                  <c:v>516.5</c:v>
                </c:pt>
                <c:pt idx="70">
                  <c:v>606.9</c:v>
                </c:pt>
                <c:pt idx="71">
                  <c:v>547.70000000000005</c:v>
                </c:pt>
                <c:pt idx="72">
                  <c:v>512.9</c:v>
                </c:pt>
                <c:pt idx="73">
                  <c:v>587.9</c:v>
                </c:pt>
                <c:pt idx="74">
                  <c:v>593.9</c:v>
                </c:pt>
                <c:pt idx="75">
                  <c:v>591.29999999999995</c:v>
                </c:pt>
                <c:pt idx="76">
                  <c:v>588.6</c:v>
                </c:pt>
                <c:pt idx="77">
                  <c:v>540.20000000000005</c:v>
                </c:pt>
                <c:pt idx="78">
                  <c:v>573.1</c:v>
                </c:pt>
                <c:pt idx="79">
                  <c:v>574.5</c:v>
                </c:pt>
                <c:pt idx="80">
                  <c:v>570.4</c:v>
                </c:pt>
                <c:pt idx="81">
                  <c:v>547.9</c:v>
                </c:pt>
                <c:pt idx="82">
                  <c:v>608.4</c:v>
                </c:pt>
                <c:pt idx="83">
                  <c:v>560.6</c:v>
                </c:pt>
                <c:pt idx="84">
                  <c:v>606.20000000000005</c:v>
                </c:pt>
                <c:pt idx="85">
                  <c:v>559.9</c:v>
                </c:pt>
                <c:pt idx="86">
                  <c:v>571.70000000000005</c:v>
                </c:pt>
                <c:pt idx="87">
                  <c:v>599.5</c:v>
                </c:pt>
                <c:pt idx="88">
                  <c:v>582.79999999999995</c:v>
                </c:pt>
                <c:pt idx="89">
                  <c:v>568.20000000000005</c:v>
                </c:pt>
                <c:pt idx="90">
                  <c:v>567.9</c:v>
                </c:pt>
                <c:pt idx="91">
                  <c:v>546.20000000000005</c:v>
                </c:pt>
                <c:pt idx="92">
                  <c:v>568.9</c:v>
                </c:pt>
                <c:pt idx="93">
                  <c:v>590.29999999999995</c:v>
                </c:pt>
                <c:pt idx="94">
                  <c:v>578.70000000000005</c:v>
                </c:pt>
                <c:pt idx="95">
                  <c:v>593.1</c:v>
                </c:pt>
                <c:pt idx="96">
                  <c:v>586.79999999999995</c:v>
                </c:pt>
                <c:pt idx="97">
                  <c:v>604.70000000000005</c:v>
                </c:pt>
                <c:pt idx="98">
                  <c:v>603.79999999999995</c:v>
                </c:pt>
                <c:pt idx="99">
                  <c:v>541.9</c:v>
                </c:pt>
                <c:pt idx="100">
                  <c:v>558</c:v>
                </c:pt>
                <c:pt idx="101">
                  <c:v>570</c:v>
                </c:pt>
                <c:pt idx="102">
                  <c:v>609</c:v>
                </c:pt>
                <c:pt idx="103">
                  <c:v>595.70000000000005</c:v>
                </c:pt>
                <c:pt idx="104">
                  <c:v>591.9</c:v>
                </c:pt>
                <c:pt idx="105">
                  <c:v>598.5</c:v>
                </c:pt>
                <c:pt idx="106">
                  <c:v>562.1</c:v>
                </c:pt>
                <c:pt idx="107">
                  <c:v>609.9</c:v>
                </c:pt>
                <c:pt idx="108">
                  <c:v>552.4</c:v>
                </c:pt>
                <c:pt idx="109">
                  <c:v>647.1</c:v>
                </c:pt>
                <c:pt idx="110">
                  <c:v>561.1</c:v>
                </c:pt>
                <c:pt idx="111">
                  <c:v>594.5</c:v>
                </c:pt>
                <c:pt idx="112">
                  <c:v>604.4</c:v>
                </c:pt>
                <c:pt idx="113">
                  <c:v>597</c:v>
                </c:pt>
                <c:pt idx="114">
                  <c:v>620.4</c:v>
                </c:pt>
                <c:pt idx="115">
                  <c:v>617.29999999999995</c:v>
                </c:pt>
                <c:pt idx="116">
                  <c:v>624.70000000000005</c:v>
                </c:pt>
                <c:pt idx="117">
                  <c:v>609.29999999999995</c:v>
                </c:pt>
                <c:pt idx="118">
                  <c:v>635.9</c:v>
                </c:pt>
                <c:pt idx="119">
                  <c:v>561.6</c:v>
                </c:pt>
                <c:pt idx="120">
                  <c:v>605.6</c:v>
                </c:pt>
                <c:pt idx="121">
                  <c:v>601.79999999999995</c:v>
                </c:pt>
                <c:pt idx="122">
                  <c:v>611</c:v>
                </c:pt>
                <c:pt idx="123">
                  <c:v>604.5</c:v>
                </c:pt>
                <c:pt idx="124">
                  <c:v>626.5</c:v>
                </c:pt>
                <c:pt idx="125">
                  <c:v>643.70000000000005</c:v>
                </c:pt>
                <c:pt idx="126">
                  <c:v>691.7</c:v>
                </c:pt>
                <c:pt idx="127">
                  <c:v>666.4</c:v>
                </c:pt>
                <c:pt idx="128">
                  <c:v>594.6</c:v>
                </c:pt>
                <c:pt idx="129">
                  <c:v>661</c:v>
                </c:pt>
                <c:pt idx="130">
                  <c:v>564.79999999999995</c:v>
                </c:pt>
                <c:pt idx="131">
                  <c:v>590.6</c:v>
                </c:pt>
                <c:pt idx="132">
                  <c:v>666.6</c:v>
                </c:pt>
                <c:pt idx="133">
                  <c:v>684.9</c:v>
                </c:pt>
                <c:pt idx="134">
                  <c:v>568.4</c:v>
                </c:pt>
                <c:pt idx="135">
                  <c:v>629.9</c:v>
                </c:pt>
                <c:pt idx="136">
                  <c:v>671.1</c:v>
                </c:pt>
                <c:pt idx="137">
                  <c:v>637.4</c:v>
                </c:pt>
                <c:pt idx="138">
                  <c:v>642.20000000000005</c:v>
                </c:pt>
                <c:pt idx="139">
                  <c:v>598.1</c:v>
                </c:pt>
                <c:pt idx="140">
                  <c:v>673.7</c:v>
                </c:pt>
                <c:pt idx="141">
                  <c:v>633.1</c:v>
                </c:pt>
                <c:pt idx="142">
                  <c:v>539</c:v>
                </c:pt>
                <c:pt idx="143">
                  <c:v>700.9</c:v>
                </c:pt>
                <c:pt idx="144">
                  <c:v>599.6</c:v>
                </c:pt>
                <c:pt idx="145">
                  <c:v>652</c:v>
                </c:pt>
                <c:pt idx="146">
                  <c:v>700.2</c:v>
                </c:pt>
                <c:pt idx="147">
                  <c:v>681.6</c:v>
                </c:pt>
                <c:pt idx="148">
                  <c:v>675.5</c:v>
                </c:pt>
                <c:pt idx="149">
                  <c:v>-999</c:v>
                </c:pt>
                <c:pt idx="150">
                  <c:v>641</c:v>
                </c:pt>
                <c:pt idx="151">
                  <c:v>473.8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695.2</c:v>
                </c:pt>
                <c:pt idx="216">
                  <c:v>672</c:v>
                </c:pt>
                <c:pt idx="217">
                  <c:v>-999</c:v>
                </c:pt>
                <c:pt idx="218">
                  <c:v>624.29999999999995</c:v>
                </c:pt>
                <c:pt idx="219">
                  <c:v>625.9</c:v>
                </c:pt>
                <c:pt idx="220">
                  <c:v>632.1</c:v>
                </c:pt>
                <c:pt idx="221">
                  <c:v>575.1</c:v>
                </c:pt>
                <c:pt idx="222">
                  <c:v>627.9</c:v>
                </c:pt>
                <c:pt idx="223">
                  <c:v>550.20000000000005</c:v>
                </c:pt>
                <c:pt idx="224">
                  <c:v>732.3</c:v>
                </c:pt>
                <c:pt idx="225">
                  <c:v>686.8</c:v>
                </c:pt>
                <c:pt idx="226">
                  <c:v>672.9</c:v>
                </c:pt>
                <c:pt idx="227">
                  <c:v>557.9</c:v>
                </c:pt>
                <c:pt idx="228">
                  <c:v>608</c:v>
                </c:pt>
                <c:pt idx="229">
                  <c:v>649</c:v>
                </c:pt>
                <c:pt idx="230">
                  <c:v>659.3</c:v>
                </c:pt>
                <c:pt idx="231">
                  <c:v>610.29999999999995</c:v>
                </c:pt>
                <c:pt idx="232">
                  <c:v>584.5</c:v>
                </c:pt>
                <c:pt idx="233">
                  <c:v>706.9</c:v>
                </c:pt>
                <c:pt idx="234">
                  <c:v>650.6</c:v>
                </c:pt>
                <c:pt idx="235">
                  <c:v>619</c:v>
                </c:pt>
                <c:pt idx="236">
                  <c:v>645.79999999999995</c:v>
                </c:pt>
                <c:pt idx="237">
                  <c:v>663.2</c:v>
                </c:pt>
                <c:pt idx="238">
                  <c:v>609.79999999999995</c:v>
                </c:pt>
                <c:pt idx="239">
                  <c:v>607.1</c:v>
                </c:pt>
                <c:pt idx="240">
                  <c:v>647.6</c:v>
                </c:pt>
                <c:pt idx="241">
                  <c:v>598.29999999999995</c:v>
                </c:pt>
                <c:pt idx="242">
                  <c:v>600.70000000000005</c:v>
                </c:pt>
                <c:pt idx="243">
                  <c:v>640.29999999999995</c:v>
                </c:pt>
                <c:pt idx="244">
                  <c:v>619.5</c:v>
                </c:pt>
                <c:pt idx="245">
                  <c:v>580.6</c:v>
                </c:pt>
                <c:pt idx="246">
                  <c:v>623.20000000000005</c:v>
                </c:pt>
                <c:pt idx="247">
                  <c:v>640</c:v>
                </c:pt>
                <c:pt idx="248">
                  <c:v>609.70000000000005</c:v>
                </c:pt>
                <c:pt idx="249">
                  <c:v>634.70000000000005</c:v>
                </c:pt>
                <c:pt idx="250">
                  <c:v>631.20000000000005</c:v>
                </c:pt>
                <c:pt idx="251">
                  <c:v>663.5</c:v>
                </c:pt>
                <c:pt idx="252">
                  <c:v>605.29999999999995</c:v>
                </c:pt>
                <c:pt idx="253">
                  <c:v>632.70000000000005</c:v>
                </c:pt>
                <c:pt idx="254">
                  <c:v>601</c:v>
                </c:pt>
                <c:pt idx="255">
                  <c:v>611.5</c:v>
                </c:pt>
                <c:pt idx="256">
                  <c:v>583.9</c:v>
                </c:pt>
                <c:pt idx="257">
                  <c:v>581</c:v>
                </c:pt>
                <c:pt idx="258">
                  <c:v>607.20000000000005</c:v>
                </c:pt>
                <c:pt idx="259">
                  <c:v>577.79999999999995</c:v>
                </c:pt>
                <c:pt idx="260">
                  <c:v>588.5</c:v>
                </c:pt>
                <c:pt idx="261">
                  <c:v>598.70000000000005</c:v>
                </c:pt>
                <c:pt idx="262">
                  <c:v>575.4</c:v>
                </c:pt>
                <c:pt idx="263">
                  <c:v>618</c:v>
                </c:pt>
                <c:pt idx="264">
                  <c:v>587.1</c:v>
                </c:pt>
                <c:pt idx="265">
                  <c:v>610</c:v>
                </c:pt>
                <c:pt idx="266">
                  <c:v>600.4</c:v>
                </c:pt>
                <c:pt idx="267">
                  <c:v>626.70000000000005</c:v>
                </c:pt>
                <c:pt idx="268">
                  <c:v>613.1</c:v>
                </c:pt>
                <c:pt idx="269">
                  <c:v>609.70000000000005</c:v>
                </c:pt>
                <c:pt idx="270">
                  <c:v>617.29999999999995</c:v>
                </c:pt>
                <c:pt idx="271">
                  <c:v>567</c:v>
                </c:pt>
                <c:pt idx="272">
                  <c:v>588</c:v>
                </c:pt>
                <c:pt idx="273">
                  <c:v>575.70000000000005</c:v>
                </c:pt>
                <c:pt idx="274">
                  <c:v>568.79999999999995</c:v>
                </c:pt>
                <c:pt idx="275">
                  <c:v>556.4</c:v>
                </c:pt>
                <c:pt idx="276">
                  <c:v>541.6</c:v>
                </c:pt>
                <c:pt idx="277">
                  <c:v>592.6</c:v>
                </c:pt>
                <c:pt idx="278">
                  <c:v>592.20000000000005</c:v>
                </c:pt>
                <c:pt idx="279">
                  <c:v>579.20000000000005</c:v>
                </c:pt>
                <c:pt idx="280">
                  <c:v>547.79999999999995</c:v>
                </c:pt>
                <c:pt idx="281">
                  <c:v>541.29999999999995</c:v>
                </c:pt>
                <c:pt idx="282">
                  <c:v>568.4</c:v>
                </c:pt>
                <c:pt idx="283">
                  <c:v>564.79999999999995</c:v>
                </c:pt>
                <c:pt idx="284">
                  <c:v>581.5</c:v>
                </c:pt>
                <c:pt idx="285">
                  <c:v>548.9</c:v>
                </c:pt>
                <c:pt idx="286">
                  <c:v>607.4</c:v>
                </c:pt>
                <c:pt idx="287">
                  <c:v>538.9</c:v>
                </c:pt>
                <c:pt idx="288">
                  <c:v>584.6</c:v>
                </c:pt>
                <c:pt idx="289">
                  <c:v>569.79999999999995</c:v>
                </c:pt>
                <c:pt idx="290">
                  <c:v>577.6</c:v>
                </c:pt>
                <c:pt idx="291">
                  <c:v>586.1</c:v>
                </c:pt>
                <c:pt idx="292">
                  <c:v>579.70000000000005</c:v>
                </c:pt>
                <c:pt idx="293">
                  <c:v>532.29999999999995</c:v>
                </c:pt>
                <c:pt idx="294">
                  <c:v>509.2</c:v>
                </c:pt>
                <c:pt idx="295">
                  <c:v>592.70000000000005</c:v>
                </c:pt>
                <c:pt idx="296">
                  <c:v>608.6</c:v>
                </c:pt>
                <c:pt idx="297">
                  <c:v>558.5</c:v>
                </c:pt>
                <c:pt idx="298">
                  <c:v>591.4</c:v>
                </c:pt>
                <c:pt idx="299">
                  <c:v>576.20000000000005</c:v>
                </c:pt>
                <c:pt idx="300">
                  <c:v>596</c:v>
                </c:pt>
                <c:pt idx="301">
                  <c:v>570.5</c:v>
                </c:pt>
                <c:pt idx="302">
                  <c:v>580.1</c:v>
                </c:pt>
                <c:pt idx="303">
                  <c:v>613</c:v>
                </c:pt>
                <c:pt idx="304">
                  <c:v>529.5</c:v>
                </c:pt>
                <c:pt idx="305">
                  <c:v>562.29999999999995</c:v>
                </c:pt>
                <c:pt idx="306">
                  <c:v>594.9</c:v>
                </c:pt>
                <c:pt idx="307">
                  <c:v>536.79999999999995</c:v>
                </c:pt>
                <c:pt idx="308">
                  <c:v>557.9</c:v>
                </c:pt>
                <c:pt idx="309">
                  <c:v>668.5</c:v>
                </c:pt>
                <c:pt idx="310">
                  <c:v>598.6</c:v>
                </c:pt>
                <c:pt idx="311">
                  <c:v>543.4</c:v>
                </c:pt>
                <c:pt idx="312">
                  <c:v>580.20000000000005</c:v>
                </c:pt>
                <c:pt idx="313">
                  <c:v>526.29999999999995</c:v>
                </c:pt>
                <c:pt idx="314">
                  <c:v>542.1</c:v>
                </c:pt>
                <c:pt idx="315">
                  <c:v>525</c:v>
                </c:pt>
                <c:pt idx="316">
                  <c:v>561.79999999999995</c:v>
                </c:pt>
                <c:pt idx="317">
                  <c:v>649.70000000000005</c:v>
                </c:pt>
                <c:pt idx="318">
                  <c:v>530.29999999999995</c:v>
                </c:pt>
                <c:pt idx="319">
                  <c:v>534.20000000000005</c:v>
                </c:pt>
                <c:pt idx="320">
                  <c:v>505.5</c:v>
                </c:pt>
                <c:pt idx="321">
                  <c:v>546.79999999999995</c:v>
                </c:pt>
                <c:pt idx="322">
                  <c:v>517.79999999999995</c:v>
                </c:pt>
                <c:pt idx="323">
                  <c:v>577.4</c:v>
                </c:pt>
                <c:pt idx="324">
                  <c:v>565.79999999999995</c:v>
                </c:pt>
                <c:pt idx="325">
                  <c:v>555.1</c:v>
                </c:pt>
                <c:pt idx="326">
                  <c:v>487.9</c:v>
                </c:pt>
                <c:pt idx="327">
                  <c:v>575.29999999999995</c:v>
                </c:pt>
                <c:pt idx="328">
                  <c:v>508.8</c:v>
                </c:pt>
                <c:pt idx="329">
                  <c:v>545.6</c:v>
                </c:pt>
                <c:pt idx="330">
                  <c:v>626.9</c:v>
                </c:pt>
                <c:pt idx="331">
                  <c:v>522.6</c:v>
                </c:pt>
                <c:pt idx="332">
                  <c:v>540.79999999999995</c:v>
                </c:pt>
                <c:pt idx="333">
                  <c:v>560.1</c:v>
                </c:pt>
                <c:pt idx="334">
                  <c:v>591</c:v>
                </c:pt>
                <c:pt idx="335">
                  <c:v>624</c:v>
                </c:pt>
                <c:pt idx="336">
                  <c:v>568.20000000000005</c:v>
                </c:pt>
                <c:pt idx="337">
                  <c:v>504.6</c:v>
                </c:pt>
                <c:pt idx="338">
                  <c:v>577.29999999999995</c:v>
                </c:pt>
                <c:pt idx="339">
                  <c:v>547.4</c:v>
                </c:pt>
                <c:pt idx="340">
                  <c:v>604.5</c:v>
                </c:pt>
                <c:pt idx="341">
                  <c:v>570.4</c:v>
                </c:pt>
                <c:pt idx="342">
                  <c:v>616.4</c:v>
                </c:pt>
                <c:pt idx="343">
                  <c:v>586.1</c:v>
                </c:pt>
                <c:pt idx="344">
                  <c:v>596.4</c:v>
                </c:pt>
                <c:pt idx="345">
                  <c:v>599.29999999999995</c:v>
                </c:pt>
                <c:pt idx="346">
                  <c:v>545.1</c:v>
                </c:pt>
                <c:pt idx="347">
                  <c:v>556.5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1.3</c:v>
                </c:pt>
                <c:pt idx="21">
                  <c:v>2.4</c:v>
                </c:pt>
                <c:pt idx="22">
                  <c:v>2.4</c:v>
                </c:pt>
                <c:pt idx="23">
                  <c:v>2.5</c:v>
                </c:pt>
                <c:pt idx="24">
                  <c:v>3.8</c:v>
                </c:pt>
                <c:pt idx="25">
                  <c:v>4.5999999999999996</c:v>
                </c:pt>
                <c:pt idx="26">
                  <c:v>5.6</c:v>
                </c:pt>
                <c:pt idx="27">
                  <c:v>6.4</c:v>
                </c:pt>
                <c:pt idx="28">
                  <c:v>7.5</c:v>
                </c:pt>
                <c:pt idx="29">
                  <c:v>8</c:v>
                </c:pt>
                <c:pt idx="30">
                  <c:v>9.5</c:v>
                </c:pt>
                <c:pt idx="31">
                  <c:v>10.199999999999999</c:v>
                </c:pt>
                <c:pt idx="32">
                  <c:v>10.9</c:v>
                </c:pt>
                <c:pt idx="33">
                  <c:v>12.2</c:v>
                </c:pt>
                <c:pt idx="34">
                  <c:v>12.9</c:v>
                </c:pt>
                <c:pt idx="35">
                  <c:v>13.7</c:v>
                </c:pt>
                <c:pt idx="36">
                  <c:v>14.9</c:v>
                </c:pt>
                <c:pt idx="37">
                  <c:v>15.8</c:v>
                </c:pt>
                <c:pt idx="38">
                  <c:v>16.8</c:v>
                </c:pt>
                <c:pt idx="39">
                  <c:v>17.5</c:v>
                </c:pt>
                <c:pt idx="40">
                  <c:v>18.8</c:v>
                </c:pt>
                <c:pt idx="41">
                  <c:v>19.3</c:v>
                </c:pt>
                <c:pt idx="42">
                  <c:v>20.6</c:v>
                </c:pt>
                <c:pt idx="43">
                  <c:v>21.5</c:v>
                </c:pt>
                <c:pt idx="44">
                  <c:v>22.6</c:v>
                </c:pt>
                <c:pt idx="45">
                  <c:v>23.1</c:v>
                </c:pt>
                <c:pt idx="46">
                  <c:v>24.4</c:v>
                </c:pt>
                <c:pt idx="47">
                  <c:v>25.3</c:v>
                </c:pt>
                <c:pt idx="48">
                  <c:v>26.4</c:v>
                </c:pt>
                <c:pt idx="49">
                  <c:v>27.3</c:v>
                </c:pt>
                <c:pt idx="50">
                  <c:v>28.4</c:v>
                </c:pt>
                <c:pt idx="51">
                  <c:v>29.1</c:v>
                </c:pt>
                <c:pt idx="52">
                  <c:v>30.4</c:v>
                </c:pt>
                <c:pt idx="53">
                  <c:v>30.8</c:v>
                </c:pt>
                <c:pt idx="54">
                  <c:v>32.4</c:v>
                </c:pt>
                <c:pt idx="55">
                  <c:v>32.200000000000003</c:v>
                </c:pt>
                <c:pt idx="56">
                  <c:v>34.200000000000003</c:v>
                </c:pt>
                <c:pt idx="57">
                  <c:v>34.799999999999997</c:v>
                </c:pt>
                <c:pt idx="58">
                  <c:v>35.700000000000003</c:v>
                </c:pt>
                <c:pt idx="59">
                  <c:v>36.799999999999997</c:v>
                </c:pt>
                <c:pt idx="60">
                  <c:v>37.9</c:v>
                </c:pt>
                <c:pt idx="61">
                  <c:v>38.6</c:v>
                </c:pt>
                <c:pt idx="62">
                  <c:v>39.5</c:v>
                </c:pt>
                <c:pt idx="63">
                  <c:v>41</c:v>
                </c:pt>
                <c:pt idx="64">
                  <c:v>41.3</c:v>
                </c:pt>
                <c:pt idx="65">
                  <c:v>42.6</c:v>
                </c:pt>
                <c:pt idx="66">
                  <c:v>43.5</c:v>
                </c:pt>
                <c:pt idx="67">
                  <c:v>44.4</c:v>
                </c:pt>
                <c:pt idx="68">
                  <c:v>45.5</c:v>
                </c:pt>
                <c:pt idx="69">
                  <c:v>46.4</c:v>
                </c:pt>
                <c:pt idx="70">
                  <c:v>47</c:v>
                </c:pt>
                <c:pt idx="71">
                  <c:v>48.3</c:v>
                </c:pt>
                <c:pt idx="72">
                  <c:v>49.4</c:v>
                </c:pt>
                <c:pt idx="73">
                  <c:v>50.1</c:v>
                </c:pt>
                <c:pt idx="74">
                  <c:v>50.8</c:v>
                </c:pt>
                <c:pt idx="75">
                  <c:v>52.1</c:v>
                </c:pt>
                <c:pt idx="76">
                  <c:v>52.8</c:v>
                </c:pt>
                <c:pt idx="77">
                  <c:v>54.1</c:v>
                </c:pt>
                <c:pt idx="78">
                  <c:v>54.3</c:v>
                </c:pt>
                <c:pt idx="79">
                  <c:v>55.5</c:v>
                </c:pt>
                <c:pt idx="80">
                  <c:v>56.6</c:v>
                </c:pt>
                <c:pt idx="81">
                  <c:v>57.4</c:v>
                </c:pt>
                <c:pt idx="82">
                  <c:v>58.3</c:v>
                </c:pt>
                <c:pt idx="83">
                  <c:v>59.4</c:v>
                </c:pt>
                <c:pt idx="84">
                  <c:v>60.3</c:v>
                </c:pt>
                <c:pt idx="85">
                  <c:v>60.8</c:v>
                </c:pt>
                <c:pt idx="86">
                  <c:v>62.1</c:v>
                </c:pt>
                <c:pt idx="87">
                  <c:v>62.7</c:v>
                </c:pt>
                <c:pt idx="88">
                  <c:v>63.7</c:v>
                </c:pt>
                <c:pt idx="89">
                  <c:v>64.8</c:v>
                </c:pt>
                <c:pt idx="90">
                  <c:v>65.599999999999994</c:v>
                </c:pt>
                <c:pt idx="91">
                  <c:v>66.8</c:v>
                </c:pt>
                <c:pt idx="92">
                  <c:v>67.400000000000006</c:v>
                </c:pt>
                <c:pt idx="93">
                  <c:v>68.7</c:v>
                </c:pt>
                <c:pt idx="94">
                  <c:v>69.400000000000006</c:v>
                </c:pt>
                <c:pt idx="95">
                  <c:v>70.7</c:v>
                </c:pt>
                <c:pt idx="96">
                  <c:v>71.400000000000006</c:v>
                </c:pt>
                <c:pt idx="97">
                  <c:v>72.5</c:v>
                </c:pt>
                <c:pt idx="98">
                  <c:v>73.599999999999994</c:v>
                </c:pt>
                <c:pt idx="99">
                  <c:v>74.099999999999994</c:v>
                </c:pt>
                <c:pt idx="100">
                  <c:v>75.2</c:v>
                </c:pt>
                <c:pt idx="101">
                  <c:v>76.099999999999994</c:v>
                </c:pt>
                <c:pt idx="102">
                  <c:v>77</c:v>
                </c:pt>
                <c:pt idx="103">
                  <c:v>78.3</c:v>
                </c:pt>
                <c:pt idx="104">
                  <c:v>79</c:v>
                </c:pt>
                <c:pt idx="105">
                  <c:v>80</c:v>
                </c:pt>
                <c:pt idx="106">
                  <c:v>80.900000000000006</c:v>
                </c:pt>
                <c:pt idx="107">
                  <c:v>82.1</c:v>
                </c:pt>
                <c:pt idx="108">
                  <c:v>83.2</c:v>
                </c:pt>
                <c:pt idx="109">
                  <c:v>83.4</c:v>
                </c:pt>
                <c:pt idx="110">
                  <c:v>85.2</c:v>
                </c:pt>
                <c:pt idx="111">
                  <c:v>85.6</c:v>
                </c:pt>
                <c:pt idx="112">
                  <c:v>86.9</c:v>
                </c:pt>
                <c:pt idx="113">
                  <c:v>87.8</c:v>
                </c:pt>
                <c:pt idx="114">
                  <c:v>88.7</c:v>
                </c:pt>
                <c:pt idx="115">
                  <c:v>89.4</c:v>
                </c:pt>
                <c:pt idx="116">
                  <c:v>90.7</c:v>
                </c:pt>
                <c:pt idx="117">
                  <c:v>91.4</c:v>
                </c:pt>
                <c:pt idx="118">
                  <c:v>92.2</c:v>
                </c:pt>
                <c:pt idx="119">
                  <c:v>93.4</c:v>
                </c:pt>
                <c:pt idx="120">
                  <c:v>94</c:v>
                </c:pt>
                <c:pt idx="121">
                  <c:v>95.4</c:v>
                </c:pt>
                <c:pt idx="122">
                  <c:v>95.4</c:v>
                </c:pt>
                <c:pt idx="123">
                  <c:v>97.1</c:v>
                </c:pt>
                <c:pt idx="124">
                  <c:v>98</c:v>
                </c:pt>
                <c:pt idx="125">
                  <c:v>99.1</c:v>
                </c:pt>
                <c:pt idx="126">
                  <c:v>100</c:v>
                </c:pt>
                <c:pt idx="127">
                  <c:v>100.5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104.4</c:v>
                </c:pt>
                <c:pt idx="132">
                  <c:v>105.4</c:v>
                </c:pt>
                <c:pt idx="133">
                  <c:v>106.5</c:v>
                </c:pt>
                <c:pt idx="134">
                  <c:v>107.1</c:v>
                </c:pt>
                <c:pt idx="135">
                  <c:v>108.4</c:v>
                </c:pt>
                <c:pt idx="136">
                  <c:v>109.1</c:v>
                </c:pt>
                <c:pt idx="137">
                  <c:v>110.4</c:v>
                </c:pt>
                <c:pt idx="138">
                  <c:v>110.9</c:v>
                </c:pt>
                <c:pt idx="139">
                  <c:v>112</c:v>
                </c:pt>
                <c:pt idx="140">
                  <c:v>112.7</c:v>
                </c:pt>
                <c:pt idx="141">
                  <c:v>113.8</c:v>
                </c:pt>
                <c:pt idx="142">
                  <c:v>114.6</c:v>
                </c:pt>
                <c:pt idx="143">
                  <c:v>115.6</c:v>
                </c:pt>
                <c:pt idx="144">
                  <c:v>116.7</c:v>
                </c:pt>
                <c:pt idx="145">
                  <c:v>117.5</c:v>
                </c:pt>
                <c:pt idx="146">
                  <c:v>118.4</c:v>
                </c:pt>
                <c:pt idx="147">
                  <c:v>119.5</c:v>
                </c:pt>
                <c:pt idx="148">
                  <c:v>120</c:v>
                </c:pt>
                <c:pt idx="149">
                  <c:v>121.5</c:v>
                </c:pt>
                <c:pt idx="150">
                  <c:v>122</c:v>
                </c:pt>
                <c:pt idx="151">
                  <c:v>122.9</c:v>
                </c:pt>
                <c:pt idx="152">
                  <c:v>123.8</c:v>
                </c:pt>
                <c:pt idx="153">
                  <c:v>124.9</c:v>
                </c:pt>
                <c:pt idx="154">
                  <c:v>125.7</c:v>
                </c:pt>
                <c:pt idx="155">
                  <c:v>126.8</c:v>
                </c:pt>
                <c:pt idx="156">
                  <c:v>127.9</c:v>
                </c:pt>
                <c:pt idx="157">
                  <c:v>128.6</c:v>
                </c:pt>
                <c:pt idx="158">
                  <c:v>130</c:v>
                </c:pt>
                <c:pt idx="159">
                  <c:v>130.6</c:v>
                </c:pt>
                <c:pt idx="160">
                  <c:v>131.5</c:v>
                </c:pt>
                <c:pt idx="161">
                  <c:v>132.6</c:v>
                </c:pt>
                <c:pt idx="162">
                  <c:v>133.1</c:v>
                </c:pt>
                <c:pt idx="163">
                  <c:v>134.4</c:v>
                </c:pt>
                <c:pt idx="164">
                  <c:v>135.1</c:v>
                </c:pt>
                <c:pt idx="165">
                  <c:v>136.19999999999999</c:v>
                </c:pt>
                <c:pt idx="166">
                  <c:v>137.1</c:v>
                </c:pt>
                <c:pt idx="167">
                  <c:v>137.9</c:v>
                </c:pt>
                <c:pt idx="168">
                  <c:v>139.69999999999999</c:v>
                </c:pt>
                <c:pt idx="169">
                  <c:v>139.5</c:v>
                </c:pt>
                <c:pt idx="170">
                  <c:v>141.30000000000001</c:v>
                </c:pt>
                <c:pt idx="171">
                  <c:v>141.69999999999999</c:v>
                </c:pt>
                <c:pt idx="172">
                  <c:v>143.1</c:v>
                </c:pt>
                <c:pt idx="173">
                  <c:v>144.1</c:v>
                </c:pt>
                <c:pt idx="174">
                  <c:v>144.80000000000001</c:v>
                </c:pt>
                <c:pt idx="175">
                  <c:v>145.9</c:v>
                </c:pt>
                <c:pt idx="176">
                  <c:v>147</c:v>
                </c:pt>
                <c:pt idx="177">
                  <c:v>147.69999999999999</c:v>
                </c:pt>
                <c:pt idx="178">
                  <c:v>149.19999999999999</c:v>
                </c:pt>
                <c:pt idx="179">
                  <c:v>149.19999999999999</c:v>
                </c:pt>
                <c:pt idx="180">
                  <c:v>151</c:v>
                </c:pt>
                <c:pt idx="181">
                  <c:v>151.30000000000001</c:v>
                </c:pt>
                <c:pt idx="182">
                  <c:v>153</c:v>
                </c:pt>
                <c:pt idx="183">
                  <c:v>153</c:v>
                </c:pt>
                <c:pt idx="184">
                  <c:v>152.80000000000001</c:v>
                </c:pt>
                <c:pt idx="185">
                  <c:v>151.30000000000001</c:v>
                </c:pt>
                <c:pt idx="186">
                  <c:v>150.30000000000001</c:v>
                </c:pt>
                <c:pt idx="187">
                  <c:v>149.9</c:v>
                </c:pt>
                <c:pt idx="188">
                  <c:v>149</c:v>
                </c:pt>
                <c:pt idx="189">
                  <c:v>148.1</c:v>
                </c:pt>
                <c:pt idx="190">
                  <c:v>146.6</c:v>
                </c:pt>
                <c:pt idx="191">
                  <c:v>146.19999999999999</c:v>
                </c:pt>
                <c:pt idx="192">
                  <c:v>145.19999999999999</c:v>
                </c:pt>
                <c:pt idx="193">
                  <c:v>144.4</c:v>
                </c:pt>
                <c:pt idx="194">
                  <c:v>143.1</c:v>
                </c:pt>
                <c:pt idx="195">
                  <c:v>142.4</c:v>
                </c:pt>
                <c:pt idx="196">
                  <c:v>141.30000000000001</c:v>
                </c:pt>
                <c:pt idx="197">
                  <c:v>140.1</c:v>
                </c:pt>
                <c:pt idx="198">
                  <c:v>139.9</c:v>
                </c:pt>
                <c:pt idx="199">
                  <c:v>138.19999999999999</c:v>
                </c:pt>
                <c:pt idx="200">
                  <c:v>137.9</c:v>
                </c:pt>
                <c:pt idx="201">
                  <c:v>136.6</c:v>
                </c:pt>
                <c:pt idx="202">
                  <c:v>135.9</c:v>
                </c:pt>
                <c:pt idx="203">
                  <c:v>134.80000000000001</c:v>
                </c:pt>
                <c:pt idx="204">
                  <c:v>134</c:v>
                </c:pt>
                <c:pt idx="205">
                  <c:v>133.1</c:v>
                </c:pt>
                <c:pt idx="206">
                  <c:v>132</c:v>
                </c:pt>
                <c:pt idx="207">
                  <c:v>131.5</c:v>
                </c:pt>
                <c:pt idx="208">
                  <c:v>130</c:v>
                </c:pt>
                <c:pt idx="209">
                  <c:v>129.30000000000001</c:v>
                </c:pt>
                <c:pt idx="210">
                  <c:v>128.6</c:v>
                </c:pt>
                <c:pt idx="211">
                  <c:v>127.7</c:v>
                </c:pt>
                <c:pt idx="212">
                  <c:v>126.4</c:v>
                </c:pt>
                <c:pt idx="213">
                  <c:v>125.7</c:v>
                </c:pt>
                <c:pt idx="214">
                  <c:v>124.8</c:v>
                </c:pt>
                <c:pt idx="215">
                  <c:v>124</c:v>
                </c:pt>
                <c:pt idx="216">
                  <c:v>122.8</c:v>
                </c:pt>
                <c:pt idx="217">
                  <c:v>122.2</c:v>
                </c:pt>
                <c:pt idx="218">
                  <c:v>121.5</c:v>
                </c:pt>
                <c:pt idx="219">
                  <c:v>119.8</c:v>
                </c:pt>
                <c:pt idx="220">
                  <c:v>119.8</c:v>
                </c:pt>
                <c:pt idx="221">
                  <c:v>118</c:v>
                </c:pt>
                <c:pt idx="222">
                  <c:v>117.8</c:v>
                </c:pt>
                <c:pt idx="223">
                  <c:v>116.4</c:v>
                </c:pt>
                <c:pt idx="224">
                  <c:v>116</c:v>
                </c:pt>
                <c:pt idx="225">
                  <c:v>114.7</c:v>
                </c:pt>
                <c:pt idx="226">
                  <c:v>114.2</c:v>
                </c:pt>
                <c:pt idx="227">
                  <c:v>112.7</c:v>
                </c:pt>
                <c:pt idx="228">
                  <c:v>112.2</c:v>
                </c:pt>
                <c:pt idx="229">
                  <c:v>111.1</c:v>
                </c:pt>
                <c:pt idx="230">
                  <c:v>110.4</c:v>
                </c:pt>
                <c:pt idx="231">
                  <c:v>109.3</c:v>
                </c:pt>
                <c:pt idx="232">
                  <c:v>108.9</c:v>
                </c:pt>
                <c:pt idx="233">
                  <c:v>107.5</c:v>
                </c:pt>
                <c:pt idx="234">
                  <c:v>107.3</c:v>
                </c:pt>
                <c:pt idx="235">
                  <c:v>105.4</c:v>
                </c:pt>
                <c:pt idx="236">
                  <c:v>105.1</c:v>
                </c:pt>
                <c:pt idx="237">
                  <c:v>104</c:v>
                </c:pt>
                <c:pt idx="238">
                  <c:v>103.3</c:v>
                </c:pt>
                <c:pt idx="239">
                  <c:v>102.4</c:v>
                </c:pt>
                <c:pt idx="240">
                  <c:v>101.4</c:v>
                </c:pt>
                <c:pt idx="241">
                  <c:v>100.4</c:v>
                </c:pt>
                <c:pt idx="242">
                  <c:v>99.8</c:v>
                </c:pt>
                <c:pt idx="243">
                  <c:v>98.3</c:v>
                </c:pt>
                <c:pt idx="244">
                  <c:v>98.2</c:v>
                </c:pt>
                <c:pt idx="245">
                  <c:v>96.5</c:v>
                </c:pt>
                <c:pt idx="246">
                  <c:v>96.2</c:v>
                </c:pt>
                <c:pt idx="247">
                  <c:v>95.1</c:v>
                </c:pt>
                <c:pt idx="248">
                  <c:v>94.2</c:v>
                </c:pt>
                <c:pt idx="249">
                  <c:v>93.2</c:v>
                </c:pt>
                <c:pt idx="250">
                  <c:v>92.5</c:v>
                </c:pt>
                <c:pt idx="251">
                  <c:v>91.4</c:v>
                </c:pt>
                <c:pt idx="252">
                  <c:v>90.7</c:v>
                </c:pt>
                <c:pt idx="253">
                  <c:v>90</c:v>
                </c:pt>
                <c:pt idx="254">
                  <c:v>88.7</c:v>
                </c:pt>
                <c:pt idx="255">
                  <c:v>88.5</c:v>
                </c:pt>
                <c:pt idx="256">
                  <c:v>86.9</c:v>
                </c:pt>
                <c:pt idx="257">
                  <c:v>86.5</c:v>
                </c:pt>
                <c:pt idx="258">
                  <c:v>85.1</c:v>
                </c:pt>
                <c:pt idx="259">
                  <c:v>84.7</c:v>
                </c:pt>
                <c:pt idx="260">
                  <c:v>83</c:v>
                </c:pt>
                <c:pt idx="261">
                  <c:v>83</c:v>
                </c:pt>
                <c:pt idx="262">
                  <c:v>81.599999999999994</c:v>
                </c:pt>
                <c:pt idx="263">
                  <c:v>81</c:v>
                </c:pt>
                <c:pt idx="264">
                  <c:v>79.599999999999994</c:v>
                </c:pt>
                <c:pt idx="265">
                  <c:v>79.400000000000006</c:v>
                </c:pt>
                <c:pt idx="266">
                  <c:v>78.099999999999994</c:v>
                </c:pt>
                <c:pt idx="267">
                  <c:v>77.2</c:v>
                </c:pt>
                <c:pt idx="268">
                  <c:v>76.3</c:v>
                </c:pt>
                <c:pt idx="269">
                  <c:v>75.2</c:v>
                </c:pt>
                <c:pt idx="270">
                  <c:v>74.900000000000006</c:v>
                </c:pt>
                <c:pt idx="271">
                  <c:v>73.599999999999994</c:v>
                </c:pt>
                <c:pt idx="272">
                  <c:v>72.7</c:v>
                </c:pt>
                <c:pt idx="273">
                  <c:v>71.8</c:v>
                </c:pt>
                <c:pt idx="274">
                  <c:v>70.7</c:v>
                </c:pt>
                <c:pt idx="275">
                  <c:v>69.8</c:v>
                </c:pt>
                <c:pt idx="276">
                  <c:v>68.5</c:v>
                </c:pt>
                <c:pt idx="277">
                  <c:v>67.8</c:v>
                </c:pt>
                <c:pt idx="278">
                  <c:v>67</c:v>
                </c:pt>
                <c:pt idx="279">
                  <c:v>65.900000000000006</c:v>
                </c:pt>
                <c:pt idx="280">
                  <c:v>65</c:v>
                </c:pt>
                <c:pt idx="281">
                  <c:v>63.9</c:v>
                </c:pt>
                <c:pt idx="282">
                  <c:v>63.2</c:v>
                </c:pt>
                <c:pt idx="283">
                  <c:v>62.3</c:v>
                </c:pt>
                <c:pt idx="284">
                  <c:v>61.4</c:v>
                </c:pt>
                <c:pt idx="285">
                  <c:v>60.3</c:v>
                </c:pt>
                <c:pt idx="286">
                  <c:v>59.4</c:v>
                </c:pt>
                <c:pt idx="287">
                  <c:v>58.5</c:v>
                </c:pt>
                <c:pt idx="288">
                  <c:v>57.6</c:v>
                </c:pt>
                <c:pt idx="289">
                  <c:v>56.8</c:v>
                </c:pt>
                <c:pt idx="290">
                  <c:v>55.5</c:v>
                </c:pt>
                <c:pt idx="291">
                  <c:v>55.4</c:v>
                </c:pt>
                <c:pt idx="292">
                  <c:v>53.5</c:v>
                </c:pt>
                <c:pt idx="293">
                  <c:v>53.2</c:v>
                </c:pt>
                <c:pt idx="294">
                  <c:v>51.9</c:v>
                </c:pt>
                <c:pt idx="295">
                  <c:v>51</c:v>
                </c:pt>
                <c:pt idx="296">
                  <c:v>50.1</c:v>
                </c:pt>
                <c:pt idx="297">
                  <c:v>49.4</c:v>
                </c:pt>
                <c:pt idx="298">
                  <c:v>48.4</c:v>
                </c:pt>
                <c:pt idx="299">
                  <c:v>47.2</c:v>
                </c:pt>
                <c:pt idx="300">
                  <c:v>46.4</c:v>
                </c:pt>
                <c:pt idx="301">
                  <c:v>45.5</c:v>
                </c:pt>
                <c:pt idx="302">
                  <c:v>44.8</c:v>
                </c:pt>
                <c:pt idx="303">
                  <c:v>43.7</c:v>
                </c:pt>
                <c:pt idx="304">
                  <c:v>43</c:v>
                </c:pt>
                <c:pt idx="305">
                  <c:v>41.9</c:v>
                </c:pt>
                <c:pt idx="306">
                  <c:v>41.2</c:v>
                </c:pt>
                <c:pt idx="307">
                  <c:v>40.200000000000003</c:v>
                </c:pt>
                <c:pt idx="308">
                  <c:v>39.299999999999997</c:v>
                </c:pt>
                <c:pt idx="309">
                  <c:v>38.6</c:v>
                </c:pt>
                <c:pt idx="310">
                  <c:v>37.9</c:v>
                </c:pt>
                <c:pt idx="311">
                  <c:v>36.799999999999997</c:v>
                </c:pt>
                <c:pt idx="312">
                  <c:v>35.9</c:v>
                </c:pt>
                <c:pt idx="313">
                  <c:v>35.299999999999997</c:v>
                </c:pt>
                <c:pt idx="314">
                  <c:v>34.1</c:v>
                </c:pt>
                <c:pt idx="315">
                  <c:v>33.5</c:v>
                </c:pt>
                <c:pt idx="316">
                  <c:v>32.200000000000003</c:v>
                </c:pt>
                <c:pt idx="317">
                  <c:v>31.7</c:v>
                </c:pt>
                <c:pt idx="318">
                  <c:v>30.8</c:v>
                </c:pt>
                <c:pt idx="319">
                  <c:v>29.3</c:v>
                </c:pt>
                <c:pt idx="320">
                  <c:v>28.8</c:v>
                </c:pt>
                <c:pt idx="321">
                  <c:v>28</c:v>
                </c:pt>
                <c:pt idx="322">
                  <c:v>27</c:v>
                </c:pt>
                <c:pt idx="323">
                  <c:v>25.7</c:v>
                </c:pt>
                <c:pt idx="324">
                  <c:v>25.3</c:v>
                </c:pt>
                <c:pt idx="325">
                  <c:v>24.2</c:v>
                </c:pt>
                <c:pt idx="326">
                  <c:v>22.8</c:v>
                </c:pt>
                <c:pt idx="327">
                  <c:v>22.2</c:v>
                </c:pt>
                <c:pt idx="328">
                  <c:v>20.6</c:v>
                </c:pt>
                <c:pt idx="329">
                  <c:v>20</c:v>
                </c:pt>
                <c:pt idx="330">
                  <c:v>19.100000000000001</c:v>
                </c:pt>
                <c:pt idx="331">
                  <c:v>18</c:v>
                </c:pt>
                <c:pt idx="332">
                  <c:v>17.100000000000001</c:v>
                </c:pt>
                <c:pt idx="333">
                  <c:v>16.399999999999999</c:v>
                </c:pt>
                <c:pt idx="334">
                  <c:v>14.9</c:v>
                </c:pt>
                <c:pt idx="335">
                  <c:v>14.4</c:v>
                </c:pt>
                <c:pt idx="336">
                  <c:v>13.3</c:v>
                </c:pt>
                <c:pt idx="337">
                  <c:v>12.6</c:v>
                </c:pt>
                <c:pt idx="338">
                  <c:v>11.7</c:v>
                </c:pt>
                <c:pt idx="339">
                  <c:v>10.6</c:v>
                </c:pt>
                <c:pt idx="340">
                  <c:v>9.8000000000000007</c:v>
                </c:pt>
                <c:pt idx="341">
                  <c:v>8.6</c:v>
                </c:pt>
                <c:pt idx="342">
                  <c:v>8.1999999999999993</c:v>
                </c:pt>
                <c:pt idx="343">
                  <c:v>7.5</c:v>
                </c:pt>
                <c:pt idx="344">
                  <c:v>6</c:v>
                </c:pt>
                <c:pt idx="345">
                  <c:v>5.0999999999999996</c:v>
                </c:pt>
                <c:pt idx="346">
                  <c:v>4.4000000000000004</c:v>
                </c:pt>
                <c:pt idx="347">
                  <c:v>3.8</c:v>
                </c:pt>
                <c:pt idx="348">
                  <c:v>3.3</c:v>
                </c:pt>
                <c:pt idx="349">
                  <c:v>1.5</c:v>
                </c:pt>
                <c:pt idx="350">
                  <c:v>0</c:v>
                </c:pt>
                <c:pt idx="351">
                  <c:v>-1</c:v>
                </c:pt>
                <c:pt idx="352">
                  <c:v>-1</c:v>
                </c:pt>
                <c:pt idx="353">
                  <c:v>-1</c:v>
                </c:pt>
                <c:pt idx="354">
                  <c:v>-1</c:v>
                </c:pt>
                <c:pt idx="355">
                  <c:v>-1</c:v>
                </c:pt>
                <c:pt idx="356">
                  <c:v>-1</c:v>
                </c:pt>
                <c:pt idx="357">
                  <c:v>-1</c:v>
                </c:pt>
                <c:pt idx="358">
                  <c:v>-1</c:v>
                </c:pt>
                <c:pt idx="359">
                  <c:v>-1</c:v>
                </c:pt>
                <c:pt idx="360">
                  <c:v>-1</c:v>
                </c:pt>
                <c:pt idx="361">
                  <c:v>-1</c:v>
                </c:pt>
                <c:pt idx="362">
                  <c:v>-1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A9-8E4E-AD5D-6062E9648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669023"/>
        <c:axId val="1"/>
      </c:scatterChart>
      <c:valAx>
        <c:axId val="1724669023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466902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463</c:v>
                </c:pt>
                <c:pt idx="22">
                  <c:v>662</c:v>
                </c:pt>
                <c:pt idx="23">
                  <c:v>502</c:v>
                </c:pt>
                <c:pt idx="24">
                  <c:v>565</c:v>
                </c:pt>
                <c:pt idx="25">
                  <c:v>608</c:v>
                </c:pt>
                <c:pt idx="26">
                  <c:v>735</c:v>
                </c:pt>
                <c:pt idx="27">
                  <c:v>577</c:v>
                </c:pt>
                <c:pt idx="28">
                  <c:v>561</c:v>
                </c:pt>
                <c:pt idx="29">
                  <c:v>501</c:v>
                </c:pt>
                <c:pt idx="30">
                  <c:v>566</c:v>
                </c:pt>
                <c:pt idx="31">
                  <c:v>627</c:v>
                </c:pt>
                <c:pt idx="32">
                  <c:v>899</c:v>
                </c:pt>
                <c:pt idx="33">
                  <c:v>563</c:v>
                </c:pt>
                <c:pt idx="34">
                  <c:v>611</c:v>
                </c:pt>
                <c:pt idx="35">
                  <c:v>710</c:v>
                </c:pt>
                <c:pt idx="36">
                  <c:v>420</c:v>
                </c:pt>
                <c:pt idx="37">
                  <c:v>448</c:v>
                </c:pt>
                <c:pt idx="38">
                  <c:v>673</c:v>
                </c:pt>
                <c:pt idx="39">
                  <c:v>554</c:v>
                </c:pt>
                <c:pt idx="40">
                  <c:v>459</c:v>
                </c:pt>
                <c:pt idx="41">
                  <c:v>518</c:v>
                </c:pt>
                <c:pt idx="42">
                  <c:v>579</c:v>
                </c:pt>
                <c:pt idx="43">
                  <c:v>621</c:v>
                </c:pt>
                <c:pt idx="44">
                  <c:v>439</c:v>
                </c:pt>
                <c:pt idx="45">
                  <c:v>595</c:v>
                </c:pt>
                <c:pt idx="46">
                  <c:v>535</c:v>
                </c:pt>
                <c:pt idx="47">
                  <c:v>679</c:v>
                </c:pt>
                <c:pt idx="48">
                  <c:v>625</c:v>
                </c:pt>
                <c:pt idx="49">
                  <c:v>554</c:v>
                </c:pt>
                <c:pt idx="50">
                  <c:v>583</c:v>
                </c:pt>
                <c:pt idx="51">
                  <c:v>637</c:v>
                </c:pt>
                <c:pt idx="52">
                  <c:v>434</c:v>
                </c:pt>
                <c:pt idx="53">
                  <c:v>678</c:v>
                </c:pt>
                <c:pt idx="54">
                  <c:v>608</c:v>
                </c:pt>
                <c:pt idx="55">
                  <c:v>486</c:v>
                </c:pt>
                <c:pt idx="56">
                  <c:v>476</c:v>
                </c:pt>
                <c:pt idx="57">
                  <c:v>397</c:v>
                </c:pt>
                <c:pt idx="58">
                  <c:v>679</c:v>
                </c:pt>
                <c:pt idx="59">
                  <c:v>786</c:v>
                </c:pt>
                <c:pt idx="60">
                  <c:v>559</c:v>
                </c:pt>
                <c:pt idx="61">
                  <c:v>560</c:v>
                </c:pt>
                <c:pt idx="62">
                  <c:v>635</c:v>
                </c:pt>
                <c:pt idx="63">
                  <c:v>448</c:v>
                </c:pt>
                <c:pt idx="64">
                  <c:v>337</c:v>
                </c:pt>
                <c:pt idx="65">
                  <c:v>402</c:v>
                </c:pt>
                <c:pt idx="66">
                  <c:v>493</c:v>
                </c:pt>
                <c:pt idx="67">
                  <c:v>556</c:v>
                </c:pt>
                <c:pt idx="68">
                  <c:v>513</c:v>
                </c:pt>
                <c:pt idx="69">
                  <c:v>593</c:v>
                </c:pt>
                <c:pt idx="70">
                  <c:v>562</c:v>
                </c:pt>
                <c:pt idx="71">
                  <c:v>576</c:v>
                </c:pt>
                <c:pt idx="72">
                  <c:v>500</c:v>
                </c:pt>
                <c:pt idx="73">
                  <c:v>709</c:v>
                </c:pt>
                <c:pt idx="74">
                  <c:v>479</c:v>
                </c:pt>
                <c:pt idx="75">
                  <c:v>354</c:v>
                </c:pt>
                <c:pt idx="76">
                  <c:v>332</c:v>
                </c:pt>
                <c:pt idx="77">
                  <c:v>458</c:v>
                </c:pt>
                <c:pt idx="78">
                  <c:v>350</c:v>
                </c:pt>
                <c:pt idx="79">
                  <c:v>591</c:v>
                </c:pt>
                <c:pt idx="80">
                  <c:v>397</c:v>
                </c:pt>
                <c:pt idx="81">
                  <c:v>543</c:v>
                </c:pt>
                <c:pt idx="82">
                  <c:v>516</c:v>
                </c:pt>
                <c:pt idx="83">
                  <c:v>514</c:v>
                </c:pt>
                <c:pt idx="84">
                  <c:v>635</c:v>
                </c:pt>
                <c:pt idx="85">
                  <c:v>380</c:v>
                </c:pt>
                <c:pt idx="86">
                  <c:v>392</c:v>
                </c:pt>
                <c:pt idx="87">
                  <c:v>368</c:v>
                </c:pt>
                <c:pt idx="88">
                  <c:v>354</c:v>
                </c:pt>
                <c:pt idx="89">
                  <c:v>530</c:v>
                </c:pt>
                <c:pt idx="90">
                  <c:v>498</c:v>
                </c:pt>
                <c:pt idx="91">
                  <c:v>502</c:v>
                </c:pt>
                <c:pt idx="92">
                  <c:v>407</c:v>
                </c:pt>
                <c:pt idx="93">
                  <c:v>417</c:v>
                </c:pt>
                <c:pt idx="94">
                  <c:v>403</c:v>
                </c:pt>
                <c:pt idx="95">
                  <c:v>514</c:v>
                </c:pt>
                <c:pt idx="96">
                  <c:v>373</c:v>
                </c:pt>
                <c:pt idx="97">
                  <c:v>395</c:v>
                </c:pt>
                <c:pt idx="98">
                  <c:v>673</c:v>
                </c:pt>
                <c:pt idx="99">
                  <c:v>448</c:v>
                </c:pt>
                <c:pt idx="100">
                  <c:v>403</c:v>
                </c:pt>
                <c:pt idx="101">
                  <c:v>668</c:v>
                </c:pt>
                <c:pt idx="102">
                  <c:v>670</c:v>
                </c:pt>
                <c:pt idx="103">
                  <c:v>576</c:v>
                </c:pt>
                <c:pt idx="104">
                  <c:v>374</c:v>
                </c:pt>
                <c:pt idx="105">
                  <c:v>524</c:v>
                </c:pt>
                <c:pt idx="106">
                  <c:v>408</c:v>
                </c:pt>
                <c:pt idx="107">
                  <c:v>559</c:v>
                </c:pt>
                <c:pt idx="108">
                  <c:v>495</c:v>
                </c:pt>
                <c:pt idx="109">
                  <c:v>520</c:v>
                </c:pt>
                <c:pt idx="110">
                  <c:v>523</c:v>
                </c:pt>
                <c:pt idx="111">
                  <c:v>557</c:v>
                </c:pt>
                <c:pt idx="112">
                  <c:v>441</c:v>
                </c:pt>
                <c:pt idx="113">
                  <c:v>487</c:v>
                </c:pt>
                <c:pt idx="114">
                  <c:v>403</c:v>
                </c:pt>
                <c:pt idx="115">
                  <c:v>430</c:v>
                </c:pt>
                <c:pt idx="116">
                  <c:v>453</c:v>
                </c:pt>
                <c:pt idx="117">
                  <c:v>528</c:v>
                </c:pt>
                <c:pt idx="118">
                  <c:v>711</c:v>
                </c:pt>
                <c:pt idx="119">
                  <c:v>497</c:v>
                </c:pt>
                <c:pt idx="120">
                  <c:v>656</c:v>
                </c:pt>
                <c:pt idx="121">
                  <c:v>568</c:v>
                </c:pt>
                <c:pt idx="122">
                  <c:v>603</c:v>
                </c:pt>
                <c:pt idx="123">
                  <c:v>466</c:v>
                </c:pt>
                <c:pt idx="124">
                  <c:v>528</c:v>
                </c:pt>
                <c:pt idx="125">
                  <c:v>601</c:v>
                </c:pt>
                <c:pt idx="126">
                  <c:v>884</c:v>
                </c:pt>
                <c:pt idx="127">
                  <c:v>738</c:v>
                </c:pt>
                <c:pt idx="128">
                  <c:v>1006</c:v>
                </c:pt>
                <c:pt idx="129">
                  <c:v>1056</c:v>
                </c:pt>
                <c:pt idx="130">
                  <c:v>713</c:v>
                </c:pt>
                <c:pt idx="131">
                  <c:v>1428</c:v>
                </c:pt>
                <c:pt idx="132">
                  <c:v>722</c:v>
                </c:pt>
                <c:pt idx="133">
                  <c:v>1169</c:v>
                </c:pt>
                <c:pt idx="134">
                  <c:v>755</c:v>
                </c:pt>
                <c:pt idx="135">
                  <c:v>1156</c:v>
                </c:pt>
                <c:pt idx="136">
                  <c:v>896</c:v>
                </c:pt>
                <c:pt idx="137">
                  <c:v>1131</c:v>
                </c:pt>
                <c:pt idx="138">
                  <c:v>745</c:v>
                </c:pt>
                <c:pt idx="139">
                  <c:v>768</c:v>
                </c:pt>
                <c:pt idx="140">
                  <c:v>662</c:v>
                </c:pt>
                <c:pt idx="141">
                  <c:v>821</c:v>
                </c:pt>
                <c:pt idx="142">
                  <c:v>886</c:v>
                </c:pt>
                <c:pt idx="143">
                  <c:v>813</c:v>
                </c:pt>
                <c:pt idx="144">
                  <c:v>1405</c:v>
                </c:pt>
                <c:pt idx="145">
                  <c:v>1488</c:v>
                </c:pt>
                <c:pt idx="146">
                  <c:v>1161</c:v>
                </c:pt>
                <c:pt idx="147">
                  <c:v>1530</c:v>
                </c:pt>
                <c:pt idx="148">
                  <c:v>1172</c:v>
                </c:pt>
                <c:pt idx="149">
                  <c:v>-999</c:v>
                </c:pt>
                <c:pt idx="150">
                  <c:v>522</c:v>
                </c:pt>
                <c:pt idx="151">
                  <c:v>1256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685</c:v>
                </c:pt>
                <c:pt idx="216">
                  <c:v>894</c:v>
                </c:pt>
                <c:pt idx="217">
                  <c:v>-999</c:v>
                </c:pt>
                <c:pt idx="218">
                  <c:v>1147</c:v>
                </c:pt>
                <c:pt idx="219">
                  <c:v>770</c:v>
                </c:pt>
                <c:pt idx="220">
                  <c:v>788</c:v>
                </c:pt>
                <c:pt idx="221">
                  <c:v>1395</c:v>
                </c:pt>
                <c:pt idx="222">
                  <c:v>967</c:v>
                </c:pt>
                <c:pt idx="223">
                  <c:v>859</c:v>
                </c:pt>
                <c:pt idx="224">
                  <c:v>658</c:v>
                </c:pt>
                <c:pt idx="225">
                  <c:v>640</c:v>
                </c:pt>
                <c:pt idx="226">
                  <c:v>1011</c:v>
                </c:pt>
                <c:pt idx="227">
                  <c:v>914</c:v>
                </c:pt>
                <c:pt idx="228">
                  <c:v>1018</c:v>
                </c:pt>
                <c:pt idx="229">
                  <c:v>825</c:v>
                </c:pt>
                <c:pt idx="230">
                  <c:v>928</c:v>
                </c:pt>
                <c:pt idx="231">
                  <c:v>968</c:v>
                </c:pt>
                <c:pt idx="232">
                  <c:v>1024</c:v>
                </c:pt>
                <c:pt idx="233">
                  <c:v>770</c:v>
                </c:pt>
                <c:pt idx="234">
                  <c:v>772</c:v>
                </c:pt>
                <c:pt idx="235">
                  <c:v>552</c:v>
                </c:pt>
                <c:pt idx="236">
                  <c:v>694</c:v>
                </c:pt>
                <c:pt idx="237">
                  <c:v>847</c:v>
                </c:pt>
                <c:pt idx="238">
                  <c:v>707</c:v>
                </c:pt>
                <c:pt idx="239">
                  <c:v>870</c:v>
                </c:pt>
                <c:pt idx="240">
                  <c:v>744</c:v>
                </c:pt>
                <c:pt idx="241">
                  <c:v>726</c:v>
                </c:pt>
                <c:pt idx="242">
                  <c:v>466</c:v>
                </c:pt>
                <c:pt idx="243">
                  <c:v>566</c:v>
                </c:pt>
                <c:pt idx="244">
                  <c:v>544</c:v>
                </c:pt>
                <c:pt idx="245">
                  <c:v>601</c:v>
                </c:pt>
                <c:pt idx="246">
                  <c:v>402</c:v>
                </c:pt>
                <c:pt idx="247">
                  <c:v>526</c:v>
                </c:pt>
                <c:pt idx="248">
                  <c:v>408</c:v>
                </c:pt>
                <c:pt idx="249">
                  <c:v>599</c:v>
                </c:pt>
                <c:pt idx="250">
                  <c:v>366</c:v>
                </c:pt>
                <c:pt idx="251">
                  <c:v>532</c:v>
                </c:pt>
                <c:pt idx="252">
                  <c:v>515</c:v>
                </c:pt>
                <c:pt idx="253">
                  <c:v>509</c:v>
                </c:pt>
                <c:pt idx="254">
                  <c:v>753</c:v>
                </c:pt>
                <c:pt idx="255">
                  <c:v>577</c:v>
                </c:pt>
                <c:pt idx="256">
                  <c:v>508</c:v>
                </c:pt>
                <c:pt idx="257">
                  <c:v>512</c:v>
                </c:pt>
                <c:pt idx="258">
                  <c:v>469</c:v>
                </c:pt>
                <c:pt idx="259">
                  <c:v>343</c:v>
                </c:pt>
                <c:pt idx="260">
                  <c:v>447</c:v>
                </c:pt>
                <c:pt idx="261">
                  <c:v>635</c:v>
                </c:pt>
                <c:pt idx="262">
                  <c:v>417</c:v>
                </c:pt>
                <c:pt idx="263">
                  <c:v>463</c:v>
                </c:pt>
                <c:pt idx="264">
                  <c:v>473</c:v>
                </c:pt>
                <c:pt idx="265">
                  <c:v>494</c:v>
                </c:pt>
                <c:pt idx="266">
                  <c:v>559</c:v>
                </c:pt>
                <c:pt idx="267">
                  <c:v>382</c:v>
                </c:pt>
                <c:pt idx="268">
                  <c:v>484</c:v>
                </c:pt>
                <c:pt idx="269">
                  <c:v>558</c:v>
                </c:pt>
                <c:pt idx="270">
                  <c:v>446</c:v>
                </c:pt>
                <c:pt idx="271">
                  <c:v>320</c:v>
                </c:pt>
                <c:pt idx="272">
                  <c:v>493</c:v>
                </c:pt>
                <c:pt idx="273">
                  <c:v>519</c:v>
                </c:pt>
                <c:pt idx="274">
                  <c:v>390</c:v>
                </c:pt>
                <c:pt idx="275">
                  <c:v>564</c:v>
                </c:pt>
                <c:pt idx="276">
                  <c:v>484</c:v>
                </c:pt>
                <c:pt idx="277">
                  <c:v>520</c:v>
                </c:pt>
                <c:pt idx="278">
                  <c:v>486</c:v>
                </c:pt>
                <c:pt idx="279">
                  <c:v>463</c:v>
                </c:pt>
                <c:pt idx="280">
                  <c:v>384</c:v>
                </c:pt>
                <c:pt idx="281">
                  <c:v>433</c:v>
                </c:pt>
                <c:pt idx="282">
                  <c:v>424</c:v>
                </c:pt>
                <c:pt idx="283">
                  <c:v>401</c:v>
                </c:pt>
                <c:pt idx="284">
                  <c:v>435</c:v>
                </c:pt>
                <c:pt idx="285">
                  <c:v>474</c:v>
                </c:pt>
                <c:pt idx="286">
                  <c:v>477</c:v>
                </c:pt>
                <c:pt idx="287">
                  <c:v>541</c:v>
                </c:pt>
                <c:pt idx="288">
                  <c:v>365</c:v>
                </c:pt>
                <c:pt idx="289">
                  <c:v>524</c:v>
                </c:pt>
                <c:pt idx="290">
                  <c:v>436</c:v>
                </c:pt>
                <c:pt idx="291">
                  <c:v>360</c:v>
                </c:pt>
                <c:pt idx="292">
                  <c:v>468</c:v>
                </c:pt>
                <c:pt idx="293">
                  <c:v>684</c:v>
                </c:pt>
                <c:pt idx="294">
                  <c:v>366</c:v>
                </c:pt>
                <c:pt idx="295">
                  <c:v>384</c:v>
                </c:pt>
                <c:pt idx="296">
                  <c:v>523</c:v>
                </c:pt>
                <c:pt idx="297">
                  <c:v>344</c:v>
                </c:pt>
                <c:pt idx="298">
                  <c:v>454</c:v>
                </c:pt>
                <c:pt idx="299">
                  <c:v>519</c:v>
                </c:pt>
                <c:pt idx="300">
                  <c:v>411</c:v>
                </c:pt>
                <c:pt idx="301">
                  <c:v>416</c:v>
                </c:pt>
                <c:pt idx="302">
                  <c:v>462</c:v>
                </c:pt>
                <c:pt idx="303">
                  <c:v>424</c:v>
                </c:pt>
                <c:pt idx="304">
                  <c:v>632</c:v>
                </c:pt>
                <c:pt idx="305">
                  <c:v>619</c:v>
                </c:pt>
                <c:pt idx="306">
                  <c:v>477</c:v>
                </c:pt>
                <c:pt idx="307">
                  <c:v>523</c:v>
                </c:pt>
                <c:pt idx="308">
                  <c:v>442</c:v>
                </c:pt>
                <c:pt idx="309">
                  <c:v>622</c:v>
                </c:pt>
                <c:pt idx="310">
                  <c:v>405</c:v>
                </c:pt>
                <c:pt idx="311">
                  <c:v>558</c:v>
                </c:pt>
                <c:pt idx="312">
                  <c:v>548</c:v>
                </c:pt>
                <c:pt idx="313">
                  <c:v>307</c:v>
                </c:pt>
                <c:pt idx="314">
                  <c:v>644</c:v>
                </c:pt>
                <c:pt idx="315">
                  <c:v>466</c:v>
                </c:pt>
                <c:pt idx="316">
                  <c:v>620</c:v>
                </c:pt>
                <c:pt idx="317">
                  <c:v>473</c:v>
                </c:pt>
                <c:pt idx="318">
                  <c:v>785</c:v>
                </c:pt>
                <c:pt idx="319">
                  <c:v>534</c:v>
                </c:pt>
                <c:pt idx="320">
                  <c:v>824</c:v>
                </c:pt>
                <c:pt idx="321">
                  <c:v>833</c:v>
                </c:pt>
                <c:pt idx="322">
                  <c:v>596</c:v>
                </c:pt>
                <c:pt idx="323">
                  <c:v>696</c:v>
                </c:pt>
                <c:pt idx="324">
                  <c:v>701</c:v>
                </c:pt>
                <c:pt idx="325">
                  <c:v>591</c:v>
                </c:pt>
                <c:pt idx="326">
                  <c:v>522</c:v>
                </c:pt>
                <c:pt idx="327">
                  <c:v>500</c:v>
                </c:pt>
                <c:pt idx="328">
                  <c:v>710</c:v>
                </c:pt>
                <c:pt idx="329">
                  <c:v>593</c:v>
                </c:pt>
                <c:pt idx="330">
                  <c:v>557</c:v>
                </c:pt>
                <c:pt idx="331">
                  <c:v>516</c:v>
                </c:pt>
                <c:pt idx="332">
                  <c:v>395</c:v>
                </c:pt>
                <c:pt idx="333">
                  <c:v>402</c:v>
                </c:pt>
                <c:pt idx="334">
                  <c:v>580</c:v>
                </c:pt>
                <c:pt idx="335">
                  <c:v>466</c:v>
                </c:pt>
                <c:pt idx="336">
                  <c:v>448</c:v>
                </c:pt>
                <c:pt idx="337">
                  <c:v>377</c:v>
                </c:pt>
                <c:pt idx="338">
                  <c:v>576</c:v>
                </c:pt>
                <c:pt idx="339">
                  <c:v>608</c:v>
                </c:pt>
                <c:pt idx="340">
                  <c:v>497</c:v>
                </c:pt>
                <c:pt idx="341">
                  <c:v>702</c:v>
                </c:pt>
                <c:pt idx="342">
                  <c:v>534</c:v>
                </c:pt>
                <c:pt idx="343">
                  <c:v>718</c:v>
                </c:pt>
                <c:pt idx="344">
                  <c:v>608</c:v>
                </c:pt>
                <c:pt idx="345">
                  <c:v>449</c:v>
                </c:pt>
                <c:pt idx="346">
                  <c:v>596</c:v>
                </c:pt>
                <c:pt idx="347">
                  <c:v>483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1.3</c:v>
                </c:pt>
                <c:pt idx="21">
                  <c:v>2.4</c:v>
                </c:pt>
                <c:pt idx="22">
                  <c:v>2.4</c:v>
                </c:pt>
                <c:pt idx="23">
                  <c:v>2.5</c:v>
                </c:pt>
                <c:pt idx="24">
                  <c:v>3.8</c:v>
                </c:pt>
                <c:pt idx="25">
                  <c:v>4.5999999999999996</c:v>
                </c:pt>
                <c:pt idx="26">
                  <c:v>5.6</c:v>
                </c:pt>
                <c:pt idx="27">
                  <c:v>6.4</c:v>
                </c:pt>
                <c:pt idx="28">
                  <c:v>7.5</c:v>
                </c:pt>
                <c:pt idx="29">
                  <c:v>8</c:v>
                </c:pt>
                <c:pt idx="30">
                  <c:v>9.5</c:v>
                </c:pt>
                <c:pt idx="31">
                  <c:v>10.199999999999999</c:v>
                </c:pt>
                <c:pt idx="32">
                  <c:v>10.9</c:v>
                </c:pt>
                <c:pt idx="33">
                  <c:v>12.2</c:v>
                </c:pt>
                <c:pt idx="34">
                  <c:v>12.9</c:v>
                </c:pt>
                <c:pt idx="35">
                  <c:v>13.7</c:v>
                </c:pt>
                <c:pt idx="36">
                  <c:v>14.9</c:v>
                </c:pt>
                <c:pt idx="37">
                  <c:v>15.8</c:v>
                </c:pt>
                <c:pt idx="38">
                  <c:v>16.8</c:v>
                </c:pt>
                <c:pt idx="39">
                  <c:v>17.5</c:v>
                </c:pt>
                <c:pt idx="40">
                  <c:v>18.8</c:v>
                </c:pt>
                <c:pt idx="41">
                  <c:v>19.3</c:v>
                </c:pt>
                <c:pt idx="42">
                  <c:v>20.6</c:v>
                </c:pt>
                <c:pt idx="43">
                  <c:v>21.5</c:v>
                </c:pt>
                <c:pt idx="44">
                  <c:v>22.6</c:v>
                </c:pt>
                <c:pt idx="45">
                  <c:v>23.1</c:v>
                </c:pt>
                <c:pt idx="46">
                  <c:v>24.4</c:v>
                </c:pt>
                <c:pt idx="47">
                  <c:v>25.3</c:v>
                </c:pt>
                <c:pt idx="48">
                  <c:v>26.4</c:v>
                </c:pt>
                <c:pt idx="49">
                  <c:v>27.3</c:v>
                </c:pt>
                <c:pt idx="50">
                  <c:v>28.4</c:v>
                </c:pt>
                <c:pt idx="51">
                  <c:v>29.1</c:v>
                </c:pt>
                <c:pt idx="52">
                  <c:v>30.4</c:v>
                </c:pt>
                <c:pt idx="53">
                  <c:v>30.8</c:v>
                </c:pt>
                <c:pt idx="54">
                  <c:v>32.4</c:v>
                </c:pt>
                <c:pt idx="55">
                  <c:v>32.200000000000003</c:v>
                </c:pt>
                <c:pt idx="56">
                  <c:v>34.200000000000003</c:v>
                </c:pt>
                <c:pt idx="57">
                  <c:v>34.799999999999997</c:v>
                </c:pt>
                <c:pt idx="58">
                  <c:v>35.700000000000003</c:v>
                </c:pt>
                <c:pt idx="59">
                  <c:v>36.799999999999997</c:v>
                </c:pt>
                <c:pt idx="60">
                  <c:v>37.9</c:v>
                </c:pt>
                <c:pt idx="61">
                  <c:v>38.6</c:v>
                </c:pt>
                <c:pt idx="62">
                  <c:v>39.5</c:v>
                </c:pt>
                <c:pt idx="63">
                  <c:v>41</c:v>
                </c:pt>
                <c:pt idx="64">
                  <c:v>41.3</c:v>
                </c:pt>
                <c:pt idx="65">
                  <c:v>42.6</c:v>
                </c:pt>
                <c:pt idx="66">
                  <c:v>43.5</c:v>
                </c:pt>
                <c:pt idx="67">
                  <c:v>44.4</c:v>
                </c:pt>
                <c:pt idx="68">
                  <c:v>45.5</c:v>
                </c:pt>
                <c:pt idx="69">
                  <c:v>46.4</c:v>
                </c:pt>
                <c:pt idx="70">
                  <c:v>47</c:v>
                </c:pt>
                <c:pt idx="71">
                  <c:v>48.3</c:v>
                </c:pt>
                <c:pt idx="72">
                  <c:v>49.4</c:v>
                </c:pt>
                <c:pt idx="73">
                  <c:v>50.1</c:v>
                </c:pt>
                <c:pt idx="74">
                  <c:v>50.8</c:v>
                </c:pt>
                <c:pt idx="75">
                  <c:v>52.1</c:v>
                </c:pt>
                <c:pt idx="76">
                  <c:v>52.8</c:v>
                </c:pt>
                <c:pt idx="77">
                  <c:v>54.1</c:v>
                </c:pt>
                <c:pt idx="78">
                  <c:v>54.3</c:v>
                </c:pt>
                <c:pt idx="79">
                  <c:v>55.5</c:v>
                </c:pt>
                <c:pt idx="80">
                  <c:v>56.6</c:v>
                </c:pt>
                <c:pt idx="81">
                  <c:v>57.4</c:v>
                </c:pt>
                <c:pt idx="82">
                  <c:v>58.3</c:v>
                </c:pt>
                <c:pt idx="83">
                  <c:v>59.4</c:v>
                </c:pt>
                <c:pt idx="84">
                  <c:v>60.3</c:v>
                </c:pt>
                <c:pt idx="85">
                  <c:v>60.8</c:v>
                </c:pt>
                <c:pt idx="86">
                  <c:v>62.1</c:v>
                </c:pt>
                <c:pt idx="87">
                  <c:v>62.7</c:v>
                </c:pt>
                <c:pt idx="88">
                  <c:v>63.7</c:v>
                </c:pt>
                <c:pt idx="89">
                  <c:v>64.8</c:v>
                </c:pt>
                <c:pt idx="90">
                  <c:v>65.599999999999994</c:v>
                </c:pt>
                <c:pt idx="91">
                  <c:v>66.8</c:v>
                </c:pt>
                <c:pt idx="92">
                  <c:v>67.400000000000006</c:v>
                </c:pt>
                <c:pt idx="93">
                  <c:v>68.7</c:v>
                </c:pt>
                <c:pt idx="94">
                  <c:v>69.400000000000006</c:v>
                </c:pt>
                <c:pt idx="95">
                  <c:v>70.7</c:v>
                </c:pt>
                <c:pt idx="96">
                  <c:v>71.400000000000006</c:v>
                </c:pt>
                <c:pt idx="97">
                  <c:v>72.5</c:v>
                </c:pt>
                <c:pt idx="98">
                  <c:v>73.599999999999994</c:v>
                </c:pt>
                <c:pt idx="99">
                  <c:v>74.099999999999994</c:v>
                </c:pt>
                <c:pt idx="100">
                  <c:v>75.2</c:v>
                </c:pt>
                <c:pt idx="101">
                  <c:v>76.099999999999994</c:v>
                </c:pt>
                <c:pt idx="102">
                  <c:v>77</c:v>
                </c:pt>
                <c:pt idx="103">
                  <c:v>78.3</c:v>
                </c:pt>
                <c:pt idx="104">
                  <c:v>79</c:v>
                </c:pt>
                <c:pt idx="105">
                  <c:v>80</c:v>
                </c:pt>
                <c:pt idx="106">
                  <c:v>80.900000000000006</c:v>
                </c:pt>
                <c:pt idx="107">
                  <c:v>82.1</c:v>
                </c:pt>
                <c:pt idx="108">
                  <c:v>83.2</c:v>
                </c:pt>
                <c:pt idx="109">
                  <c:v>83.4</c:v>
                </c:pt>
                <c:pt idx="110">
                  <c:v>85.2</c:v>
                </c:pt>
                <c:pt idx="111">
                  <c:v>85.6</c:v>
                </c:pt>
                <c:pt idx="112">
                  <c:v>86.9</c:v>
                </c:pt>
                <c:pt idx="113">
                  <c:v>87.8</c:v>
                </c:pt>
                <c:pt idx="114">
                  <c:v>88.7</c:v>
                </c:pt>
                <c:pt idx="115">
                  <c:v>89.4</c:v>
                </c:pt>
                <c:pt idx="116">
                  <c:v>90.7</c:v>
                </c:pt>
                <c:pt idx="117">
                  <c:v>91.4</c:v>
                </c:pt>
                <c:pt idx="118">
                  <c:v>92.2</c:v>
                </c:pt>
                <c:pt idx="119">
                  <c:v>93.4</c:v>
                </c:pt>
                <c:pt idx="120">
                  <c:v>94</c:v>
                </c:pt>
                <c:pt idx="121">
                  <c:v>95.4</c:v>
                </c:pt>
                <c:pt idx="122">
                  <c:v>95.4</c:v>
                </c:pt>
                <c:pt idx="123">
                  <c:v>97.1</c:v>
                </c:pt>
                <c:pt idx="124">
                  <c:v>98</c:v>
                </c:pt>
                <c:pt idx="125">
                  <c:v>99.1</c:v>
                </c:pt>
                <c:pt idx="126">
                  <c:v>100</c:v>
                </c:pt>
                <c:pt idx="127">
                  <c:v>100.5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104.4</c:v>
                </c:pt>
                <c:pt idx="132">
                  <c:v>105.4</c:v>
                </c:pt>
                <c:pt idx="133">
                  <c:v>106.5</c:v>
                </c:pt>
                <c:pt idx="134">
                  <c:v>107.1</c:v>
                </c:pt>
                <c:pt idx="135">
                  <c:v>108.4</c:v>
                </c:pt>
                <c:pt idx="136">
                  <c:v>109.1</c:v>
                </c:pt>
                <c:pt idx="137">
                  <c:v>110.4</c:v>
                </c:pt>
                <c:pt idx="138">
                  <c:v>110.9</c:v>
                </c:pt>
                <c:pt idx="139">
                  <c:v>112</c:v>
                </c:pt>
                <c:pt idx="140">
                  <c:v>112.7</c:v>
                </c:pt>
                <c:pt idx="141">
                  <c:v>113.8</c:v>
                </c:pt>
                <c:pt idx="142">
                  <c:v>114.6</c:v>
                </c:pt>
                <c:pt idx="143">
                  <c:v>115.6</c:v>
                </c:pt>
                <c:pt idx="144">
                  <c:v>116.7</c:v>
                </c:pt>
                <c:pt idx="145">
                  <c:v>117.5</c:v>
                </c:pt>
                <c:pt idx="146">
                  <c:v>118.4</c:v>
                </c:pt>
                <c:pt idx="147">
                  <c:v>119.5</c:v>
                </c:pt>
                <c:pt idx="148">
                  <c:v>120</c:v>
                </c:pt>
                <c:pt idx="149">
                  <c:v>121.5</c:v>
                </c:pt>
                <c:pt idx="150">
                  <c:v>122</c:v>
                </c:pt>
                <c:pt idx="151">
                  <c:v>122.9</c:v>
                </c:pt>
                <c:pt idx="152">
                  <c:v>123.8</c:v>
                </c:pt>
                <c:pt idx="153">
                  <c:v>124.9</c:v>
                </c:pt>
                <c:pt idx="154">
                  <c:v>125.7</c:v>
                </c:pt>
                <c:pt idx="155">
                  <c:v>126.8</c:v>
                </c:pt>
                <c:pt idx="156">
                  <c:v>127.9</c:v>
                </c:pt>
                <c:pt idx="157">
                  <c:v>128.6</c:v>
                </c:pt>
                <c:pt idx="158">
                  <c:v>130</c:v>
                </c:pt>
                <c:pt idx="159">
                  <c:v>130.6</c:v>
                </c:pt>
                <c:pt idx="160">
                  <c:v>131.5</c:v>
                </c:pt>
                <c:pt idx="161">
                  <c:v>132.6</c:v>
                </c:pt>
                <c:pt idx="162">
                  <c:v>133.1</c:v>
                </c:pt>
                <c:pt idx="163">
                  <c:v>134.4</c:v>
                </c:pt>
                <c:pt idx="164">
                  <c:v>135.1</c:v>
                </c:pt>
                <c:pt idx="165">
                  <c:v>136.19999999999999</c:v>
                </c:pt>
                <c:pt idx="166">
                  <c:v>137.1</c:v>
                </c:pt>
                <c:pt idx="167">
                  <c:v>137.9</c:v>
                </c:pt>
                <c:pt idx="168">
                  <c:v>139.69999999999999</c:v>
                </c:pt>
                <c:pt idx="169">
                  <c:v>139.5</c:v>
                </c:pt>
                <c:pt idx="170">
                  <c:v>141.30000000000001</c:v>
                </c:pt>
                <c:pt idx="171">
                  <c:v>141.69999999999999</c:v>
                </c:pt>
                <c:pt idx="172">
                  <c:v>143.1</c:v>
                </c:pt>
                <c:pt idx="173">
                  <c:v>144.1</c:v>
                </c:pt>
                <c:pt idx="174">
                  <c:v>144.80000000000001</c:v>
                </c:pt>
                <c:pt idx="175">
                  <c:v>145.9</c:v>
                </c:pt>
                <c:pt idx="176">
                  <c:v>147</c:v>
                </c:pt>
                <c:pt idx="177">
                  <c:v>147.69999999999999</c:v>
                </c:pt>
                <c:pt idx="178">
                  <c:v>149.19999999999999</c:v>
                </c:pt>
                <c:pt idx="179">
                  <c:v>149.19999999999999</c:v>
                </c:pt>
                <c:pt idx="180">
                  <c:v>151</c:v>
                </c:pt>
                <c:pt idx="181">
                  <c:v>151.30000000000001</c:v>
                </c:pt>
                <c:pt idx="182">
                  <c:v>153</c:v>
                </c:pt>
                <c:pt idx="183">
                  <c:v>153</c:v>
                </c:pt>
                <c:pt idx="184">
                  <c:v>152.80000000000001</c:v>
                </c:pt>
                <c:pt idx="185">
                  <c:v>151.30000000000001</c:v>
                </c:pt>
                <c:pt idx="186">
                  <c:v>150.30000000000001</c:v>
                </c:pt>
                <c:pt idx="187">
                  <c:v>149.9</c:v>
                </c:pt>
                <c:pt idx="188">
                  <c:v>149</c:v>
                </c:pt>
                <c:pt idx="189">
                  <c:v>148.1</c:v>
                </c:pt>
                <c:pt idx="190">
                  <c:v>146.6</c:v>
                </c:pt>
                <c:pt idx="191">
                  <c:v>146.19999999999999</c:v>
                </c:pt>
                <c:pt idx="192">
                  <c:v>145.19999999999999</c:v>
                </c:pt>
                <c:pt idx="193">
                  <c:v>144.4</c:v>
                </c:pt>
                <c:pt idx="194">
                  <c:v>143.1</c:v>
                </c:pt>
                <c:pt idx="195">
                  <c:v>142.4</c:v>
                </c:pt>
                <c:pt idx="196">
                  <c:v>141.30000000000001</c:v>
                </c:pt>
                <c:pt idx="197">
                  <c:v>140.1</c:v>
                </c:pt>
                <c:pt idx="198">
                  <c:v>139.9</c:v>
                </c:pt>
                <c:pt idx="199">
                  <c:v>138.19999999999999</c:v>
                </c:pt>
                <c:pt idx="200">
                  <c:v>137.9</c:v>
                </c:pt>
                <c:pt idx="201">
                  <c:v>136.6</c:v>
                </c:pt>
                <c:pt idx="202">
                  <c:v>135.9</c:v>
                </c:pt>
                <c:pt idx="203">
                  <c:v>134.80000000000001</c:v>
                </c:pt>
                <c:pt idx="204">
                  <c:v>134</c:v>
                </c:pt>
                <c:pt idx="205">
                  <c:v>133.1</c:v>
                </c:pt>
                <c:pt idx="206">
                  <c:v>132</c:v>
                </c:pt>
                <c:pt idx="207">
                  <c:v>131.5</c:v>
                </c:pt>
                <c:pt idx="208">
                  <c:v>130</c:v>
                </c:pt>
                <c:pt idx="209">
                  <c:v>129.30000000000001</c:v>
                </c:pt>
                <c:pt idx="210">
                  <c:v>128.6</c:v>
                </c:pt>
                <c:pt idx="211">
                  <c:v>127.7</c:v>
                </c:pt>
                <c:pt idx="212">
                  <c:v>126.4</c:v>
                </c:pt>
                <c:pt idx="213">
                  <c:v>125.7</c:v>
                </c:pt>
                <c:pt idx="214">
                  <c:v>124.8</c:v>
                </c:pt>
                <c:pt idx="215">
                  <c:v>124</c:v>
                </c:pt>
                <c:pt idx="216">
                  <c:v>122.8</c:v>
                </c:pt>
                <c:pt idx="217">
                  <c:v>122.2</c:v>
                </c:pt>
                <c:pt idx="218">
                  <c:v>121.5</c:v>
                </c:pt>
                <c:pt idx="219">
                  <c:v>119.8</c:v>
                </c:pt>
                <c:pt idx="220">
                  <c:v>119.8</c:v>
                </c:pt>
                <c:pt idx="221">
                  <c:v>118</c:v>
                </c:pt>
                <c:pt idx="222">
                  <c:v>117.8</c:v>
                </c:pt>
                <c:pt idx="223">
                  <c:v>116.4</c:v>
                </c:pt>
                <c:pt idx="224">
                  <c:v>116</c:v>
                </c:pt>
                <c:pt idx="225">
                  <c:v>114.7</c:v>
                </c:pt>
                <c:pt idx="226">
                  <c:v>114.2</c:v>
                </c:pt>
                <c:pt idx="227">
                  <c:v>112.7</c:v>
                </c:pt>
                <c:pt idx="228">
                  <c:v>112.2</c:v>
                </c:pt>
                <c:pt idx="229">
                  <c:v>111.1</c:v>
                </c:pt>
                <c:pt idx="230">
                  <c:v>110.4</c:v>
                </c:pt>
                <c:pt idx="231">
                  <c:v>109.3</c:v>
                </c:pt>
                <c:pt idx="232">
                  <c:v>108.9</c:v>
                </c:pt>
                <c:pt idx="233">
                  <c:v>107.5</c:v>
                </c:pt>
                <c:pt idx="234">
                  <c:v>107.3</c:v>
                </c:pt>
                <c:pt idx="235">
                  <c:v>105.4</c:v>
                </c:pt>
                <c:pt idx="236">
                  <c:v>105.1</c:v>
                </c:pt>
                <c:pt idx="237">
                  <c:v>104</c:v>
                </c:pt>
                <c:pt idx="238">
                  <c:v>103.3</c:v>
                </c:pt>
                <c:pt idx="239">
                  <c:v>102.4</c:v>
                </c:pt>
                <c:pt idx="240">
                  <c:v>101.4</c:v>
                </c:pt>
                <c:pt idx="241">
                  <c:v>100.4</c:v>
                </c:pt>
                <c:pt idx="242">
                  <c:v>99.8</c:v>
                </c:pt>
                <c:pt idx="243">
                  <c:v>98.3</c:v>
                </c:pt>
                <c:pt idx="244">
                  <c:v>98.2</c:v>
                </c:pt>
                <c:pt idx="245">
                  <c:v>96.5</c:v>
                </c:pt>
                <c:pt idx="246">
                  <c:v>96.2</c:v>
                </c:pt>
                <c:pt idx="247">
                  <c:v>95.1</c:v>
                </c:pt>
                <c:pt idx="248">
                  <c:v>94.2</c:v>
                </c:pt>
                <c:pt idx="249">
                  <c:v>93.2</c:v>
                </c:pt>
                <c:pt idx="250">
                  <c:v>92.5</c:v>
                </c:pt>
                <c:pt idx="251">
                  <c:v>91.4</c:v>
                </c:pt>
                <c:pt idx="252">
                  <c:v>90.7</c:v>
                </c:pt>
                <c:pt idx="253">
                  <c:v>90</c:v>
                </c:pt>
                <c:pt idx="254">
                  <c:v>88.7</c:v>
                </c:pt>
                <c:pt idx="255">
                  <c:v>88.5</c:v>
                </c:pt>
                <c:pt idx="256">
                  <c:v>86.9</c:v>
                </c:pt>
                <c:pt idx="257">
                  <c:v>86.5</c:v>
                </c:pt>
                <c:pt idx="258">
                  <c:v>85.1</c:v>
                </c:pt>
                <c:pt idx="259">
                  <c:v>84.7</c:v>
                </c:pt>
                <c:pt idx="260">
                  <c:v>83</c:v>
                </c:pt>
                <c:pt idx="261">
                  <c:v>83</c:v>
                </c:pt>
                <c:pt idx="262">
                  <c:v>81.599999999999994</c:v>
                </c:pt>
                <c:pt idx="263">
                  <c:v>81</c:v>
                </c:pt>
                <c:pt idx="264">
                  <c:v>79.599999999999994</c:v>
                </c:pt>
                <c:pt idx="265">
                  <c:v>79.400000000000006</c:v>
                </c:pt>
                <c:pt idx="266">
                  <c:v>78.099999999999994</c:v>
                </c:pt>
                <c:pt idx="267">
                  <c:v>77.2</c:v>
                </c:pt>
                <c:pt idx="268">
                  <c:v>76.3</c:v>
                </c:pt>
                <c:pt idx="269">
                  <c:v>75.2</c:v>
                </c:pt>
                <c:pt idx="270">
                  <c:v>74.900000000000006</c:v>
                </c:pt>
                <c:pt idx="271">
                  <c:v>73.599999999999994</c:v>
                </c:pt>
                <c:pt idx="272">
                  <c:v>72.7</c:v>
                </c:pt>
                <c:pt idx="273">
                  <c:v>71.8</c:v>
                </c:pt>
                <c:pt idx="274">
                  <c:v>70.7</c:v>
                </c:pt>
                <c:pt idx="275">
                  <c:v>69.8</c:v>
                </c:pt>
                <c:pt idx="276">
                  <c:v>68.5</c:v>
                </c:pt>
                <c:pt idx="277">
                  <c:v>67.8</c:v>
                </c:pt>
                <c:pt idx="278">
                  <c:v>67</c:v>
                </c:pt>
                <c:pt idx="279">
                  <c:v>65.900000000000006</c:v>
                </c:pt>
                <c:pt idx="280">
                  <c:v>65</c:v>
                </c:pt>
                <c:pt idx="281">
                  <c:v>63.9</c:v>
                </c:pt>
                <c:pt idx="282">
                  <c:v>63.2</c:v>
                </c:pt>
                <c:pt idx="283">
                  <c:v>62.3</c:v>
                </c:pt>
                <c:pt idx="284">
                  <c:v>61.4</c:v>
                </c:pt>
                <c:pt idx="285">
                  <c:v>60.3</c:v>
                </c:pt>
                <c:pt idx="286">
                  <c:v>59.4</c:v>
                </c:pt>
                <c:pt idx="287">
                  <c:v>58.5</c:v>
                </c:pt>
                <c:pt idx="288">
                  <c:v>57.6</c:v>
                </c:pt>
                <c:pt idx="289">
                  <c:v>56.8</c:v>
                </c:pt>
                <c:pt idx="290">
                  <c:v>55.5</c:v>
                </c:pt>
                <c:pt idx="291">
                  <c:v>55.4</c:v>
                </c:pt>
                <c:pt idx="292">
                  <c:v>53.5</c:v>
                </c:pt>
                <c:pt idx="293">
                  <c:v>53.2</c:v>
                </c:pt>
                <c:pt idx="294">
                  <c:v>51.9</c:v>
                </c:pt>
                <c:pt idx="295">
                  <c:v>51</c:v>
                </c:pt>
                <c:pt idx="296">
                  <c:v>50.1</c:v>
                </c:pt>
                <c:pt idx="297">
                  <c:v>49.4</c:v>
                </c:pt>
                <c:pt idx="298">
                  <c:v>48.4</c:v>
                </c:pt>
                <c:pt idx="299">
                  <c:v>47.2</c:v>
                </c:pt>
                <c:pt idx="300">
                  <c:v>46.4</c:v>
                </c:pt>
                <c:pt idx="301">
                  <c:v>45.5</c:v>
                </c:pt>
                <c:pt idx="302">
                  <c:v>44.8</c:v>
                </c:pt>
                <c:pt idx="303">
                  <c:v>43.7</c:v>
                </c:pt>
                <c:pt idx="304">
                  <c:v>43</c:v>
                </c:pt>
                <c:pt idx="305">
                  <c:v>41.9</c:v>
                </c:pt>
                <c:pt idx="306">
                  <c:v>41.2</c:v>
                </c:pt>
                <c:pt idx="307">
                  <c:v>40.200000000000003</c:v>
                </c:pt>
                <c:pt idx="308">
                  <c:v>39.299999999999997</c:v>
                </c:pt>
                <c:pt idx="309">
                  <c:v>38.6</c:v>
                </c:pt>
                <c:pt idx="310">
                  <c:v>37.9</c:v>
                </c:pt>
                <c:pt idx="311">
                  <c:v>36.799999999999997</c:v>
                </c:pt>
                <c:pt idx="312">
                  <c:v>35.9</c:v>
                </c:pt>
                <c:pt idx="313">
                  <c:v>35.299999999999997</c:v>
                </c:pt>
                <c:pt idx="314">
                  <c:v>34.1</c:v>
                </c:pt>
                <c:pt idx="315">
                  <c:v>33.5</c:v>
                </c:pt>
                <c:pt idx="316">
                  <c:v>32.200000000000003</c:v>
                </c:pt>
                <c:pt idx="317">
                  <c:v>31.7</c:v>
                </c:pt>
                <c:pt idx="318">
                  <c:v>30.8</c:v>
                </c:pt>
                <c:pt idx="319">
                  <c:v>29.3</c:v>
                </c:pt>
                <c:pt idx="320">
                  <c:v>28.8</c:v>
                </c:pt>
                <c:pt idx="321">
                  <c:v>28</c:v>
                </c:pt>
                <c:pt idx="322">
                  <c:v>27</c:v>
                </c:pt>
                <c:pt idx="323">
                  <c:v>25.7</c:v>
                </c:pt>
                <c:pt idx="324">
                  <c:v>25.3</c:v>
                </c:pt>
                <c:pt idx="325">
                  <c:v>24.2</c:v>
                </c:pt>
                <c:pt idx="326">
                  <c:v>22.8</c:v>
                </c:pt>
                <c:pt idx="327">
                  <c:v>22.2</c:v>
                </c:pt>
                <c:pt idx="328">
                  <c:v>20.6</c:v>
                </c:pt>
                <c:pt idx="329">
                  <c:v>20</c:v>
                </c:pt>
                <c:pt idx="330">
                  <c:v>19.100000000000001</c:v>
                </c:pt>
                <c:pt idx="331">
                  <c:v>18</c:v>
                </c:pt>
                <c:pt idx="332">
                  <c:v>17.100000000000001</c:v>
                </c:pt>
                <c:pt idx="333">
                  <c:v>16.399999999999999</c:v>
                </c:pt>
                <c:pt idx="334">
                  <c:v>14.9</c:v>
                </c:pt>
                <c:pt idx="335">
                  <c:v>14.4</c:v>
                </c:pt>
                <c:pt idx="336">
                  <c:v>13.3</c:v>
                </c:pt>
                <c:pt idx="337">
                  <c:v>12.6</c:v>
                </c:pt>
                <c:pt idx="338">
                  <c:v>11.7</c:v>
                </c:pt>
                <c:pt idx="339">
                  <c:v>10.6</c:v>
                </c:pt>
                <c:pt idx="340">
                  <c:v>9.8000000000000007</c:v>
                </c:pt>
                <c:pt idx="341">
                  <c:v>8.6</c:v>
                </c:pt>
                <c:pt idx="342">
                  <c:v>8.1999999999999993</c:v>
                </c:pt>
                <c:pt idx="343">
                  <c:v>7.5</c:v>
                </c:pt>
                <c:pt idx="344">
                  <c:v>6</c:v>
                </c:pt>
                <c:pt idx="345">
                  <c:v>5.0999999999999996</c:v>
                </c:pt>
                <c:pt idx="346">
                  <c:v>4.4000000000000004</c:v>
                </c:pt>
                <c:pt idx="347">
                  <c:v>3.8</c:v>
                </c:pt>
                <c:pt idx="348">
                  <c:v>3.3</c:v>
                </c:pt>
                <c:pt idx="349">
                  <c:v>1.5</c:v>
                </c:pt>
                <c:pt idx="350">
                  <c:v>0</c:v>
                </c:pt>
                <c:pt idx="351">
                  <c:v>-1</c:v>
                </c:pt>
                <c:pt idx="352">
                  <c:v>-1</c:v>
                </c:pt>
                <c:pt idx="353">
                  <c:v>-1</c:v>
                </c:pt>
                <c:pt idx="354">
                  <c:v>-1</c:v>
                </c:pt>
                <c:pt idx="355">
                  <c:v>-1</c:v>
                </c:pt>
                <c:pt idx="356">
                  <c:v>-1</c:v>
                </c:pt>
                <c:pt idx="357">
                  <c:v>-1</c:v>
                </c:pt>
                <c:pt idx="358">
                  <c:v>-1</c:v>
                </c:pt>
                <c:pt idx="359">
                  <c:v>-1</c:v>
                </c:pt>
                <c:pt idx="360">
                  <c:v>-1</c:v>
                </c:pt>
                <c:pt idx="361">
                  <c:v>-1</c:v>
                </c:pt>
                <c:pt idx="362">
                  <c:v>-1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FD-1848-BB61-7B92008466AD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794</c:v>
                </c:pt>
                <c:pt idx="22">
                  <c:v>453</c:v>
                </c:pt>
                <c:pt idx="23">
                  <c:v>564</c:v>
                </c:pt>
                <c:pt idx="24">
                  <c:v>384</c:v>
                </c:pt>
                <c:pt idx="25">
                  <c:v>415</c:v>
                </c:pt>
                <c:pt idx="26">
                  <c:v>623</c:v>
                </c:pt>
                <c:pt idx="27">
                  <c:v>398</c:v>
                </c:pt>
                <c:pt idx="28">
                  <c:v>451</c:v>
                </c:pt>
                <c:pt idx="29">
                  <c:v>495</c:v>
                </c:pt>
                <c:pt idx="30">
                  <c:v>446</c:v>
                </c:pt>
                <c:pt idx="31">
                  <c:v>308</c:v>
                </c:pt>
                <c:pt idx="32">
                  <c:v>594</c:v>
                </c:pt>
                <c:pt idx="33">
                  <c:v>499</c:v>
                </c:pt>
                <c:pt idx="34">
                  <c:v>655</c:v>
                </c:pt>
                <c:pt idx="35">
                  <c:v>610</c:v>
                </c:pt>
                <c:pt idx="36">
                  <c:v>564</c:v>
                </c:pt>
                <c:pt idx="37">
                  <c:v>689</c:v>
                </c:pt>
                <c:pt idx="38">
                  <c:v>577</c:v>
                </c:pt>
                <c:pt idx="39">
                  <c:v>461</c:v>
                </c:pt>
                <c:pt idx="40">
                  <c:v>425</c:v>
                </c:pt>
                <c:pt idx="41">
                  <c:v>485</c:v>
                </c:pt>
                <c:pt idx="42">
                  <c:v>426</c:v>
                </c:pt>
                <c:pt idx="43">
                  <c:v>563</c:v>
                </c:pt>
                <c:pt idx="44">
                  <c:v>519</c:v>
                </c:pt>
                <c:pt idx="45">
                  <c:v>576</c:v>
                </c:pt>
                <c:pt idx="46">
                  <c:v>418</c:v>
                </c:pt>
                <c:pt idx="47">
                  <c:v>570</c:v>
                </c:pt>
                <c:pt idx="48">
                  <c:v>448</c:v>
                </c:pt>
                <c:pt idx="49">
                  <c:v>361</c:v>
                </c:pt>
                <c:pt idx="50">
                  <c:v>467</c:v>
                </c:pt>
                <c:pt idx="51">
                  <c:v>430</c:v>
                </c:pt>
                <c:pt idx="52">
                  <c:v>415</c:v>
                </c:pt>
                <c:pt idx="53">
                  <c:v>393</c:v>
                </c:pt>
                <c:pt idx="54">
                  <c:v>471</c:v>
                </c:pt>
                <c:pt idx="55">
                  <c:v>658</c:v>
                </c:pt>
                <c:pt idx="56">
                  <c:v>667</c:v>
                </c:pt>
                <c:pt idx="57">
                  <c:v>496</c:v>
                </c:pt>
                <c:pt idx="58">
                  <c:v>368</c:v>
                </c:pt>
                <c:pt idx="59">
                  <c:v>491</c:v>
                </c:pt>
                <c:pt idx="60">
                  <c:v>499</c:v>
                </c:pt>
                <c:pt idx="61">
                  <c:v>648</c:v>
                </c:pt>
                <c:pt idx="62">
                  <c:v>385</c:v>
                </c:pt>
                <c:pt idx="63">
                  <c:v>303</c:v>
                </c:pt>
                <c:pt idx="64">
                  <c:v>611</c:v>
                </c:pt>
                <c:pt idx="65">
                  <c:v>450</c:v>
                </c:pt>
                <c:pt idx="66">
                  <c:v>442</c:v>
                </c:pt>
                <c:pt idx="67">
                  <c:v>456</c:v>
                </c:pt>
                <c:pt idx="68">
                  <c:v>397</c:v>
                </c:pt>
                <c:pt idx="69">
                  <c:v>465</c:v>
                </c:pt>
                <c:pt idx="70">
                  <c:v>364</c:v>
                </c:pt>
                <c:pt idx="71">
                  <c:v>355</c:v>
                </c:pt>
                <c:pt idx="72">
                  <c:v>465</c:v>
                </c:pt>
                <c:pt idx="73">
                  <c:v>476</c:v>
                </c:pt>
                <c:pt idx="74">
                  <c:v>551</c:v>
                </c:pt>
                <c:pt idx="75">
                  <c:v>435</c:v>
                </c:pt>
                <c:pt idx="76">
                  <c:v>452</c:v>
                </c:pt>
                <c:pt idx="77">
                  <c:v>479</c:v>
                </c:pt>
                <c:pt idx="78">
                  <c:v>350</c:v>
                </c:pt>
                <c:pt idx="79">
                  <c:v>428</c:v>
                </c:pt>
                <c:pt idx="80">
                  <c:v>442</c:v>
                </c:pt>
                <c:pt idx="81">
                  <c:v>496</c:v>
                </c:pt>
                <c:pt idx="82">
                  <c:v>410</c:v>
                </c:pt>
                <c:pt idx="83">
                  <c:v>398</c:v>
                </c:pt>
                <c:pt idx="84">
                  <c:v>397</c:v>
                </c:pt>
                <c:pt idx="85">
                  <c:v>456</c:v>
                </c:pt>
                <c:pt idx="86">
                  <c:v>439</c:v>
                </c:pt>
                <c:pt idx="87">
                  <c:v>385</c:v>
                </c:pt>
                <c:pt idx="88">
                  <c:v>377</c:v>
                </c:pt>
                <c:pt idx="89">
                  <c:v>450</c:v>
                </c:pt>
                <c:pt idx="90">
                  <c:v>345</c:v>
                </c:pt>
                <c:pt idx="91">
                  <c:v>383</c:v>
                </c:pt>
                <c:pt idx="92">
                  <c:v>437</c:v>
                </c:pt>
                <c:pt idx="93">
                  <c:v>362</c:v>
                </c:pt>
                <c:pt idx="94">
                  <c:v>457</c:v>
                </c:pt>
                <c:pt idx="95">
                  <c:v>344</c:v>
                </c:pt>
                <c:pt idx="96">
                  <c:v>401</c:v>
                </c:pt>
                <c:pt idx="97">
                  <c:v>335</c:v>
                </c:pt>
                <c:pt idx="98">
                  <c:v>496</c:v>
                </c:pt>
                <c:pt idx="99">
                  <c:v>528</c:v>
                </c:pt>
                <c:pt idx="100">
                  <c:v>394</c:v>
                </c:pt>
                <c:pt idx="101">
                  <c:v>337</c:v>
                </c:pt>
                <c:pt idx="102">
                  <c:v>613</c:v>
                </c:pt>
                <c:pt idx="103">
                  <c:v>464</c:v>
                </c:pt>
                <c:pt idx="104">
                  <c:v>379</c:v>
                </c:pt>
                <c:pt idx="105">
                  <c:v>367</c:v>
                </c:pt>
                <c:pt idx="106">
                  <c:v>434</c:v>
                </c:pt>
                <c:pt idx="107">
                  <c:v>382</c:v>
                </c:pt>
                <c:pt idx="108">
                  <c:v>364</c:v>
                </c:pt>
                <c:pt idx="109">
                  <c:v>424</c:v>
                </c:pt>
                <c:pt idx="110">
                  <c:v>436</c:v>
                </c:pt>
                <c:pt idx="111">
                  <c:v>455</c:v>
                </c:pt>
                <c:pt idx="112">
                  <c:v>425</c:v>
                </c:pt>
                <c:pt idx="113">
                  <c:v>444</c:v>
                </c:pt>
                <c:pt idx="114">
                  <c:v>406</c:v>
                </c:pt>
                <c:pt idx="115">
                  <c:v>392</c:v>
                </c:pt>
                <c:pt idx="116">
                  <c:v>597</c:v>
                </c:pt>
                <c:pt idx="117">
                  <c:v>501</c:v>
                </c:pt>
                <c:pt idx="118">
                  <c:v>480</c:v>
                </c:pt>
                <c:pt idx="119">
                  <c:v>439</c:v>
                </c:pt>
                <c:pt idx="120">
                  <c:v>614</c:v>
                </c:pt>
                <c:pt idx="121">
                  <c:v>586</c:v>
                </c:pt>
                <c:pt idx="122">
                  <c:v>561</c:v>
                </c:pt>
                <c:pt idx="123">
                  <c:v>391</c:v>
                </c:pt>
                <c:pt idx="124">
                  <c:v>610</c:v>
                </c:pt>
                <c:pt idx="125">
                  <c:v>736</c:v>
                </c:pt>
                <c:pt idx="126">
                  <c:v>675</c:v>
                </c:pt>
                <c:pt idx="127">
                  <c:v>1149</c:v>
                </c:pt>
                <c:pt idx="128">
                  <c:v>650</c:v>
                </c:pt>
                <c:pt idx="129">
                  <c:v>1004</c:v>
                </c:pt>
                <c:pt idx="130">
                  <c:v>716</c:v>
                </c:pt>
                <c:pt idx="131">
                  <c:v>491</c:v>
                </c:pt>
                <c:pt idx="132">
                  <c:v>771</c:v>
                </c:pt>
                <c:pt idx="133">
                  <c:v>722</c:v>
                </c:pt>
                <c:pt idx="134">
                  <c:v>583</c:v>
                </c:pt>
                <c:pt idx="135">
                  <c:v>606</c:v>
                </c:pt>
                <c:pt idx="136">
                  <c:v>610</c:v>
                </c:pt>
                <c:pt idx="137">
                  <c:v>691</c:v>
                </c:pt>
                <c:pt idx="138">
                  <c:v>900</c:v>
                </c:pt>
                <c:pt idx="139">
                  <c:v>962</c:v>
                </c:pt>
                <c:pt idx="140">
                  <c:v>1073</c:v>
                </c:pt>
                <c:pt idx="141">
                  <c:v>995</c:v>
                </c:pt>
                <c:pt idx="142">
                  <c:v>855</c:v>
                </c:pt>
                <c:pt idx="143">
                  <c:v>838</c:v>
                </c:pt>
                <c:pt idx="144">
                  <c:v>725</c:v>
                </c:pt>
                <c:pt idx="145">
                  <c:v>887</c:v>
                </c:pt>
                <c:pt idx="146">
                  <c:v>670</c:v>
                </c:pt>
                <c:pt idx="147">
                  <c:v>949</c:v>
                </c:pt>
                <c:pt idx="148">
                  <c:v>894</c:v>
                </c:pt>
                <c:pt idx="149">
                  <c:v>-999</c:v>
                </c:pt>
                <c:pt idx="150">
                  <c:v>1440</c:v>
                </c:pt>
                <c:pt idx="151">
                  <c:v>1066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1048</c:v>
                </c:pt>
                <c:pt idx="216">
                  <c:v>792</c:v>
                </c:pt>
                <c:pt idx="217">
                  <c:v>-999</c:v>
                </c:pt>
                <c:pt idx="218">
                  <c:v>804</c:v>
                </c:pt>
                <c:pt idx="219">
                  <c:v>746</c:v>
                </c:pt>
                <c:pt idx="220">
                  <c:v>756</c:v>
                </c:pt>
                <c:pt idx="221">
                  <c:v>895</c:v>
                </c:pt>
                <c:pt idx="222">
                  <c:v>690</c:v>
                </c:pt>
                <c:pt idx="223">
                  <c:v>944</c:v>
                </c:pt>
                <c:pt idx="224">
                  <c:v>1118</c:v>
                </c:pt>
                <c:pt idx="225">
                  <c:v>787</c:v>
                </c:pt>
                <c:pt idx="226">
                  <c:v>1224</c:v>
                </c:pt>
                <c:pt idx="227">
                  <c:v>708</c:v>
                </c:pt>
                <c:pt idx="228">
                  <c:v>834</c:v>
                </c:pt>
                <c:pt idx="229">
                  <c:v>793</c:v>
                </c:pt>
                <c:pt idx="230">
                  <c:v>582</c:v>
                </c:pt>
                <c:pt idx="231">
                  <c:v>864</c:v>
                </c:pt>
                <c:pt idx="232">
                  <c:v>628</c:v>
                </c:pt>
                <c:pt idx="233">
                  <c:v>791</c:v>
                </c:pt>
                <c:pt idx="234">
                  <c:v>837</c:v>
                </c:pt>
                <c:pt idx="235">
                  <c:v>639</c:v>
                </c:pt>
                <c:pt idx="236">
                  <c:v>568</c:v>
                </c:pt>
                <c:pt idx="237">
                  <c:v>1039</c:v>
                </c:pt>
                <c:pt idx="238">
                  <c:v>729</c:v>
                </c:pt>
                <c:pt idx="239">
                  <c:v>850</c:v>
                </c:pt>
                <c:pt idx="240">
                  <c:v>619</c:v>
                </c:pt>
                <c:pt idx="241">
                  <c:v>861</c:v>
                </c:pt>
                <c:pt idx="242">
                  <c:v>673</c:v>
                </c:pt>
                <c:pt idx="243">
                  <c:v>758</c:v>
                </c:pt>
                <c:pt idx="244">
                  <c:v>655</c:v>
                </c:pt>
                <c:pt idx="245">
                  <c:v>398</c:v>
                </c:pt>
                <c:pt idx="246">
                  <c:v>427</c:v>
                </c:pt>
                <c:pt idx="247">
                  <c:v>462</c:v>
                </c:pt>
                <c:pt idx="248">
                  <c:v>628</c:v>
                </c:pt>
                <c:pt idx="249">
                  <c:v>659</c:v>
                </c:pt>
                <c:pt idx="250">
                  <c:v>683</c:v>
                </c:pt>
                <c:pt idx="251">
                  <c:v>547</c:v>
                </c:pt>
                <c:pt idx="252">
                  <c:v>442</c:v>
                </c:pt>
                <c:pt idx="253">
                  <c:v>584</c:v>
                </c:pt>
                <c:pt idx="254">
                  <c:v>445</c:v>
                </c:pt>
                <c:pt idx="255">
                  <c:v>483</c:v>
                </c:pt>
                <c:pt idx="256">
                  <c:v>452</c:v>
                </c:pt>
                <c:pt idx="257">
                  <c:v>397</c:v>
                </c:pt>
                <c:pt idx="258">
                  <c:v>496</c:v>
                </c:pt>
                <c:pt idx="259">
                  <c:v>610</c:v>
                </c:pt>
                <c:pt idx="260">
                  <c:v>318</c:v>
                </c:pt>
                <c:pt idx="261">
                  <c:v>399</c:v>
                </c:pt>
                <c:pt idx="262">
                  <c:v>553</c:v>
                </c:pt>
                <c:pt idx="263">
                  <c:v>501</c:v>
                </c:pt>
                <c:pt idx="264">
                  <c:v>485</c:v>
                </c:pt>
                <c:pt idx="265">
                  <c:v>404</c:v>
                </c:pt>
                <c:pt idx="266">
                  <c:v>406</c:v>
                </c:pt>
                <c:pt idx="267">
                  <c:v>467</c:v>
                </c:pt>
                <c:pt idx="268">
                  <c:v>350</c:v>
                </c:pt>
                <c:pt idx="269">
                  <c:v>422</c:v>
                </c:pt>
                <c:pt idx="270">
                  <c:v>441</c:v>
                </c:pt>
                <c:pt idx="271">
                  <c:v>494</c:v>
                </c:pt>
                <c:pt idx="272">
                  <c:v>542</c:v>
                </c:pt>
                <c:pt idx="273">
                  <c:v>413</c:v>
                </c:pt>
                <c:pt idx="274">
                  <c:v>446</c:v>
                </c:pt>
                <c:pt idx="275">
                  <c:v>508</c:v>
                </c:pt>
                <c:pt idx="276">
                  <c:v>442</c:v>
                </c:pt>
                <c:pt idx="277">
                  <c:v>440</c:v>
                </c:pt>
                <c:pt idx="278">
                  <c:v>425</c:v>
                </c:pt>
                <c:pt idx="279">
                  <c:v>456</c:v>
                </c:pt>
                <c:pt idx="280">
                  <c:v>347</c:v>
                </c:pt>
                <c:pt idx="281">
                  <c:v>433</c:v>
                </c:pt>
                <c:pt idx="282">
                  <c:v>388</c:v>
                </c:pt>
                <c:pt idx="283">
                  <c:v>430</c:v>
                </c:pt>
                <c:pt idx="284">
                  <c:v>537</c:v>
                </c:pt>
                <c:pt idx="285">
                  <c:v>518</c:v>
                </c:pt>
                <c:pt idx="286">
                  <c:v>443</c:v>
                </c:pt>
                <c:pt idx="287">
                  <c:v>365</c:v>
                </c:pt>
                <c:pt idx="288">
                  <c:v>453</c:v>
                </c:pt>
                <c:pt idx="289">
                  <c:v>486</c:v>
                </c:pt>
                <c:pt idx="290">
                  <c:v>485</c:v>
                </c:pt>
                <c:pt idx="291">
                  <c:v>359</c:v>
                </c:pt>
                <c:pt idx="292">
                  <c:v>314</c:v>
                </c:pt>
                <c:pt idx="293">
                  <c:v>383</c:v>
                </c:pt>
                <c:pt idx="294">
                  <c:v>542</c:v>
                </c:pt>
                <c:pt idx="295">
                  <c:v>469</c:v>
                </c:pt>
                <c:pt idx="296">
                  <c:v>401</c:v>
                </c:pt>
                <c:pt idx="297">
                  <c:v>425</c:v>
                </c:pt>
                <c:pt idx="298">
                  <c:v>343</c:v>
                </c:pt>
                <c:pt idx="299">
                  <c:v>375</c:v>
                </c:pt>
                <c:pt idx="300">
                  <c:v>447</c:v>
                </c:pt>
                <c:pt idx="301">
                  <c:v>408</c:v>
                </c:pt>
                <c:pt idx="302">
                  <c:v>534</c:v>
                </c:pt>
                <c:pt idx="303">
                  <c:v>445</c:v>
                </c:pt>
                <c:pt idx="304">
                  <c:v>529</c:v>
                </c:pt>
                <c:pt idx="305">
                  <c:v>429</c:v>
                </c:pt>
                <c:pt idx="306">
                  <c:v>346</c:v>
                </c:pt>
                <c:pt idx="307">
                  <c:v>366</c:v>
                </c:pt>
                <c:pt idx="308">
                  <c:v>421</c:v>
                </c:pt>
                <c:pt idx="309">
                  <c:v>383</c:v>
                </c:pt>
                <c:pt idx="310">
                  <c:v>440</c:v>
                </c:pt>
                <c:pt idx="311">
                  <c:v>408</c:v>
                </c:pt>
                <c:pt idx="312">
                  <c:v>515</c:v>
                </c:pt>
                <c:pt idx="313">
                  <c:v>536</c:v>
                </c:pt>
                <c:pt idx="314">
                  <c:v>521</c:v>
                </c:pt>
                <c:pt idx="315">
                  <c:v>476</c:v>
                </c:pt>
                <c:pt idx="316">
                  <c:v>442</c:v>
                </c:pt>
                <c:pt idx="317">
                  <c:v>388</c:v>
                </c:pt>
                <c:pt idx="318">
                  <c:v>627</c:v>
                </c:pt>
                <c:pt idx="319">
                  <c:v>520</c:v>
                </c:pt>
                <c:pt idx="320">
                  <c:v>490</c:v>
                </c:pt>
                <c:pt idx="321">
                  <c:v>576</c:v>
                </c:pt>
                <c:pt idx="322">
                  <c:v>555</c:v>
                </c:pt>
                <c:pt idx="323">
                  <c:v>480</c:v>
                </c:pt>
                <c:pt idx="324">
                  <c:v>548</c:v>
                </c:pt>
                <c:pt idx="325">
                  <c:v>664</c:v>
                </c:pt>
                <c:pt idx="326">
                  <c:v>409</c:v>
                </c:pt>
                <c:pt idx="327">
                  <c:v>400</c:v>
                </c:pt>
                <c:pt idx="328">
                  <c:v>645</c:v>
                </c:pt>
                <c:pt idx="329">
                  <c:v>557</c:v>
                </c:pt>
                <c:pt idx="330">
                  <c:v>568</c:v>
                </c:pt>
                <c:pt idx="331">
                  <c:v>564</c:v>
                </c:pt>
                <c:pt idx="332">
                  <c:v>420</c:v>
                </c:pt>
                <c:pt idx="333">
                  <c:v>805</c:v>
                </c:pt>
                <c:pt idx="334">
                  <c:v>435</c:v>
                </c:pt>
                <c:pt idx="335">
                  <c:v>462</c:v>
                </c:pt>
                <c:pt idx="336">
                  <c:v>384</c:v>
                </c:pt>
                <c:pt idx="337">
                  <c:v>499</c:v>
                </c:pt>
                <c:pt idx="338">
                  <c:v>357</c:v>
                </c:pt>
                <c:pt idx="339">
                  <c:v>411</c:v>
                </c:pt>
                <c:pt idx="340">
                  <c:v>413</c:v>
                </c:pt>
                <c:pt idx="341">
                  <c:v>669</c:v>
                </c:pt>
                <c:pt idx="342">
                  <c:v>586</c:v>
                </c:pt>
                <c:pt idx="343">
                  <c:v>500</c:v>
                </c:pt>
                <c:pt idx="344">
                  <c:v>433</c:v>
                </c:pt>
                <c:pt idx="345">
                  <c:v>389</c:v>
                </c:pt>
                <c:pt idx="346">
                  <c:v>447</c:v>
                </c:pt>
                <c:pt idx="347">
                  <c:v>554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1.3</c:v>
                </c:pt>
                <c:pt idx="21">
                  <c:v>2.4</c:v>
                </c:pt>
                <c:pt idx="22">
                  <c:v>2.4</c:v>
                </c:pt>
                <c:pt idx="23">
                  <c:v>2.5</c:v>
                </c:pt>
                <c:pt idx="24">
                  <c:v>3.8</c:v>
                </c:pt>
                <c:pt idx="25">
                  <c:v>4.5999999999999996</c:v>
                </c:pt>
                <c:pt idx="26">
                  <c:v>5.6</c:v>
                </c:pt>
                <c:pt idx="27">
                  <c:v>6.4</c:v>
                </c:pt>
                <c:pt idx="28">
                  <c:v>7.5</c:v>
                </c:pt>
                <c:pt idx="29">
                  <c:v>8</c:v>
                </c:pt>
                <c:pt idx="30">
                  <c:v>9.5</c:v>
                </c:pt>
                <c:pt idx="31">
                  <c:v>10.199999999999999</c:v>
                </c:pt>
                <c:pt idx="32">
                  <c:v>10.9</c:v>
                </c:pt>
                <c:pt idx="33">
                  <c:v>12.2</c:v>
                </c:pt>
                <c:pt idx="34">
                  <c:v>12.9</c:v>
                </c:pt>
                <c:pt idx="35">
                  <c:v>13.7</c:v>
                </c:pt>
                <c:pt idx="36">
                  <c:v>14.9</c:v>
                </c:pt>
                <c:pt idx="37">
                  <c:v>15.8</c:v>
                </c:pt>
                <c:pt idx="38">
                  <c:v>16.8</c:v>
                </c:pt>
                <c:pt idx="39">
                  <c:v>17.5</c:v>
                </c:pt>
                <c:pt idx="40">
                  <c:v>18.8</c:v>
                </c:pt>
                <c:pt idx="41">
                  <c:v>19.3</c:v>
                </c:pt>
                <c:pt idx="42">
                  <c:v>20.6</c:v>
                </c:pt>
                <c:pt idx="43">
                  <c:v>21.5</c:v>
                </c:pt>
                <c:pt idx="44">
                  <c:v>22.6</c:v>
                </c:pt>
                <c:pt idx="45">
                  <c:v>23.1</c:v>
                </c:pt>
                <c:pt idx="46">
                  <c:v>24.4</c:v>
                </c:pt>
                <c:pt idx="47">
                  <c:v>25.3</c:v>
                </c:pt>
                <c:pt idx="48">
                  <c:v>26.4</c:v>
                </c:pt>
                <c:pt idx="49">
                  <c:v>27.3</c:v>
                </c:pt>
                <c:pt idx="50">
                  <c:v>28.4</c:v>
                </c:pt>
                <c:pt idx="51">
                  <c:v>29.1</c:v>
                </c:pt>
                <c:pt idx="52">
                  <c:v>30.4</c:v>
                </c:pt>
                <c:pt idx="53">
                  <c:v>30.8</c:v>
                </c:pt>
                <c:pt idx="54">
                  <c:v>32.4</c:v>
                </c:pt>
                <c:pt idx="55">
                  <c:v>32.200000000000003</c:v>
                </c:pt>
                <c:pt idx="56">
                  <c:v>34.200000000000003</c:v>
                </c:pt>
                <c:pt idx="57">
                  <c:v>34.799999999999997</c:v>
                </c:pt>
                <c:pt idx="58">
                  <c:v>35.700000000000003</c:v>
                </c:pt>
                <c:pt idx="59">
                  <c:v>36.799999999999997</c:v>
                </c:pt>
                <c:pt idx="60">
                  <c:v>37.9</c:v>
                </c:pt>
                <c:pt idx="61">
                  <c:v>38.6</c:v>
                </c:pt>
                <c:pt idx="62">
                  <c:v>39.5</c:v>
                </c:pt>
                <c:pt idx="63">
                  <c:v>41</c:v>
                </c:pt>
                <c:pt idx="64">
                  <c:v>41.3</c:v>
                </c:pt>
                <c:pt idx="65">
                  <c:v>42.6</c:v>
                </c:pt>
                <c:pt idx="66">
                  <c:v>43.5</c:v>
                </c:pt>
                <c:pt idx="67">
                  <c:v>44.4</c:v>
                </c:pt>
                <c:pt idx="68">
                  <c:v>45.5</c:v>
                </c:pt>
                <c:pt idx="69">
                  <c:v>46.4</c:v>
                </c:pt>
                <c:pt idx="70">
                  <c:v>47</c:v>
                </c:pt>
                <c:pt idx="71">
                  <c:v>48.3</c:v>
                </c:pt>
                <c:pt idx="72">
                  <c:v>49.4</c:v>
                </c:pt>
                <c:pt idx="73">
                  <c:v>50.1</c:v>
                </c:pt>
                <c:pt idx="74">
                  <c:v>50.8</c:v>
                </c:pt>
                <c:pt idx="75">
                  <c:v>52.1</c:v>
                </c:pt>
                <c:pt idx="76">
                  <c:v>52.8</c:v>
                </c:pt>
                <c:pt idx="77">
                  <c:v>54.1</c:v>
                </c:pt>
                <c:pt idx="78">
                  <c:v>54.3</c:v>
                </c:pt>
                <c:pt idx="79">
                  <c:v>55.5</c:v>
                </c:pt>
                <c:pt idx="80">
                  <c:v>56.6</c:v>
                </c:pt>
                <c:pt idx="81">
                  <c:v>57.4</c:v>
                </c:pt>
                <c:pt idx="82">
                  <c:v>58.3</c:v>
                </c:pt>
                <c:pt idx="83">
                  <c:v>59.4</c:v>
                </c:pt>
                <c:pt idx="84">
                  <c:v>60.3</c:v>
                </c:pt>
                <c:pt idx="85">
                  <c:v>60.8</c:v>
                </c:pt>
                <c:pt idx="86">
                  <c:v>62.1</c:v>
                </c:pt>
                <c:pt idx="87">
                  <c:v>62.7</c:v>
                </c:pt>
                <c:pt idx="88">
                  <c:v>63.7</c:v>
                </c:pt>
                <c:pt idx="89">
                  <c:v>64.8</c:v>
                </c:pt>
                <c:pt idx="90">
                  <c:v>65.599999999999994</c:v>
                </c:pt>
                <c:pt idx="91">
                  <c:v>66.8</c:v>
                </c:pt>
                <c:pt idx="92">
                  <c:v>67.400000000000006</c:v>
                </c:pt>
                <c:pt idx="93">
                  <c:v>68.7</c:v>
                </c:pt>
                <c:pt idx="94">
                  <c:v>69.400000000000006</c:v>
                </c:pt>
                <c:pt idx="95">
                  <c:v>70.7</c:v>
                </c:pt>
                <c:pt idx="96">
                  <c:v>71.400000000000006</c:v>
                </c:pt>
                <c:pt idx="97">
                  <c:v>72.5</c:v>
                </c:pt>
                <c:pt idx="98">
                  <c:v>73.599999999999994</c:v>
                </c:pt>
                <c:pt idx="99">
                  <c:v>74.099999999999994</c:v>
                </c:pt>
                <c:pt idx="100">
                  <c:v>75.2</c:v>
                </c:pt>
                <c:pt idx="101">
                  <c:v>76.099999999999994</c:v>
                </c:pt>
                <c:pt idx="102">
                  <c:v>77</c:v>
                </c:pt>
                <c:pt idx="103">
                  <c:v>78.3</c:v>
                </c:pt>
                <c:pt idx="104">
                  <c:v>79</c:v>
                </c:pt>
                <c:pt idx="105">
                  <c:v>80</c:v>
                </c:pt>
                <c:pt idx="106">
                  <c:v>80.900000000000006</c:v>
                </c:pt>
                <c:pt idx="107">
                  <c:v>82.1</c:v>
                </c:pt>
                <c:pt idx="108">
                  <c:v>83.2</c:v>
                </c:pt>
                <c:pt idx="109">
                  <c:v>83.4</c:v>
                </c:pt>
                <c:pt idx="110">
                  <c:v>85.2</c:v>
                </c:pt>
                <c:pt idx="111">
                  <c:v>85.6</c:v>
                </c:pt>
                <c:pt idx="112">
                  <c:v>86.9</c:v>
                </c:pt>
                <c:pt idx="113">
                  <c:v>87.8</c:v>
                </c:pt>
                <c:pt idx="114">
                  <c:v>88.7</c:v>
                </c:pt>
                <c:pt idx="115">
                  <c:v>89.4</c:v>
                </c:pt>
                <c:pt idx="116">
                  <c:v>90.7</c:v>
                </c:pt>
                <c:pt idx="117">
                  <c:v>91.4</c:v>
                </c:pt>
                <c:pt idx="118">
                  <c:v>92.2</c:v>
                </c:pt>
                <c:pt idx="119">
                  <c:v>93.4</c:v>
                </c:pt>
                <c:pt idx="120">
                  <c:v>94</c:v>
                </c:pt>
                <c:pt idx="121">
                  <c:v>95.4</c:v>
                </c:pt>
                <c:pt idx="122">
                  <c:v>95.4</c:v>
                </c:pt>
                <c:pt idx="123">
                  <c:v>97.1</c:v>
                </c:pt>
                <c:pt idx="124">
                  <c:v>98</c:v>
                </c:pt>
                <c:pt idx="125">
                  <c:v>99.1</c:v>
                </c:pt>
                <c:pt idx="126">
                  <c:v>100</c:v>
                </c:pt>
                <c:pt idx="127">
                  <c:v>100.5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104.4</c:v>
                </c:pt>
                <c:pt idx="132">
                  <c:v>105.4</c:v>
                </c:pt>
                <c:pt idx="133">
                  <c:v>106.5</c:v>
                </c:pt>
                <c:pt idx="134">
                  <c:v>107.1</c:v>
                </c:pt>
                <c:pt idx="135">
                  <c:v>108.4</c:v>
                </c:pt>
                <c:pt idx="136">
                  <c:v>109.1</c:v>
                </c:pt>
                <c:pt idx="137">
                  <c:v>110.4</c:v>
                </c:pt>
                <c:pt idx="138">
                  <c:v>110.9</c:v>
                </c:pt>
                <c:pt idx="139">
                  <c:v>112</c:v>
                </c:pt>
                <c:pt idx="140">
                  <c:v>112.7</c:v>
                </c:pt>
                <c:pt idx="141">
                  <c:v>113.8</c:v>
                </c:pt>
                <c:pt idx="142">
                  <c:v>114.6</c:v>
                </c:pt>
                <c:pt idx="143">
                  <c:v>115.6</c:v>
                </c:pt>
                <c:pt idx="144">
                  <c:v>116.7</c:v>
                </c:pt>
                <c:pt idx="145">
                  <c:v>117.5</c:v>
                </c:pt>
                <c:pt idx="146">
                  <c:v>118.4</c:v>
                </c:pt>
                <c:pt idx="147">
                  <c:v>119.5</c:v>
                </c:pt>
                <c:pt idx="148">
                  <c:v>120</c:v>
                </c:pt>
                <c:pt idx="149">
                  <c:v>121.5</c:v>
                </c:pt>
                <c:pt idx="150">
                  <c:v>122</c:v>
                </c:pt>
                <c:pt idx="151">
                  <c:v>122.9</c:v>
                </c:pt>
                <c:pt idx="152">
                  <c:v>123.8</c:v>
                </c:pt>
                <c:pt idx="153">
                  <c:v>124.9</c:v>
                </c:pt>
                <c:pt idx="154">
                  <c:v>125.7</c:v>
                </c:pt>
                <c:pt idx="155">
                  <c:v>126.8</c:v>
                </c:pt>
                <c:pt idx="156">
                  <c:v>127.9</c:v>
                </c:pt>
                <c:pt idx="157">
                  <c:v>128.6</c:v>
                </c:pt>
                <c:pt idx="158">
                  <c:v>130</c:v>
                </c:pt>
                <c:pt idx="159">
                  <c:v>130.6</c:v>
                </c:pt>
                <c:pt idx="160">
                  <c:v>131.5</c:v>
                </c:pt>
                <c:pt idx="161">
                  <c:v>132.6</c:v>
                </c:pt>
                <c:pt idx="162">
                  <c:v>133.1</c:v>
                </c:pt>
                <c:pt idx="163">
                  <c:v>134.4</c:v>
                </c:pt>
                <c:pt idx="164">
                  <c:v>135.1</c:v>
                </c:pt>
                <c:pt idx="165">
                  <c:v>136.19999999999999</c:v>
                </c:pt>
                <c:pt idx="166">
                  <c:v>137.1</c:v>
                </c:pt>
                <c:pt idx="167">
                  <c:v>137.9</c:v>
                </c:pt>
                <c:pt idx="168">
                  <c:v>139.69999999999999</c:v>
                </c:pt>
                <c:pt idx="169">
                  <c:v>139.5</c:v>
                </c:pt>
                <c:pt idx="170">
                  <c:v>141.30000000000001</c:v>
                </c:pt>
                <c:pt idx="171">
                  <c:v>141.69999999999999</c:v>
                </c:pt>
                <c:pt idx="172">
                  <c:v>143.1</c:v>
                </c:pt>
                <c:pt idx="173">
                  <c:v>144.1</c:v>
                </c:pt>
                <c:pt idx="174">
                  <c:v>144.80000000000001</c:v>
                </c:pt>
                <c:pt idx="175">
                  <c:v>145.9</c:v>
                </c:pt>
                <c:pt idx="176">
                  <c:v>147</c:v>
                </c:pt>
                <c:pt idx="177">
                  <c:v>147.69999999999999</c:v>
                </c:pt>
                <c:pt idx="178">
                  <c:v>149.19999999999999</c:v>
                </c:pt>
                <c:pt idx="179">
                  <c:v>149.19999999999999</c:v>
                </c:pt>
                <c:pt idx="180">
                  <c:v>151</c:v>
                </c:pt>
                <c:pt idx="181">
                  <c:v>151.30000000000001</c:v>
                </c:pt>
                <c:pt idx="182">
                  <c:v>153</c:v>
                </c:pt>
                <c:pt idx="183">
                  <c:v>153</c:v>
                </c:pt>
                <c:pt idx="184">
                  <c:v>152.80000000000001</c:v>
                </c:pt>
                <c:pt idx="185">
                  <c:v>151.30000000000001</c:v>
                </c:pt>
                <c:pt idx="186">
                  <c:v>150.30000000000001</c:v>
                </c:pt>
                <c:pt idx="187">
                  <c:v>149.9</c:v>
                </c:pt>
                <c:pt idx="188">
                  <c:v>149</c:v>
                </c:pt>
                <c:pt idx="189">
                  <c:v>148.1</c:v>
                </c:pt>
                <c:pt idx="190">
                  <c:v>146.6</c:v>
                </c:pt>
                <c:pt idx="191">
                  <c:v>146.19999999999999</c:v>
                </c:pt>
                <c:pt idx="192">
                  <c:v>145.19999999999999</c:v>
                </c:pt>
                <c:pt idx="193">
                  <c:v>144.4</c:v>
                </c:pt>
                <c:pt idx="194">
                  <c:v>143.1</c:v>
                </c:pt>
                <c:pt idx="195">
                  <c:v>142.4</c:v>
                </c:pt>
                <c:pt idx="196">
                  <c:v>141.30000000000001</c:v>
                </c:pt>
                <c:pt idx="197">
                  <c:v>140.1</c:v>
                </c:pt>
                <c:pt idx="198">
                  <c:v>139.9</c:v>
                </c:pt>
                <c:pt idx="199">
                  <c:v>138.19999999999999</c:v>
                </c:pt>
                <c:pt idx="200">
                  <c:v>137.9</c:v>
                </c:pt>
                <c:pt idx="201">
                  <c:v>136.6</c:v>
                </c:pt>
                <c:pt idx="202">
                  <c:v>135.9</c:v>
                </c:pt>
                <c:pt idx="203">
                  <c:v>134.80000000000001</c:v>
                </c:pt>
                <c:pt idx="204">
                  <c:v>134</c:v>
                </c:pt>
                <c:pt idx="205">
                  <c:v>133.1</c:v>
                </c:pt>
                <c:pt idx="206">
                  <c:v>132</c:v>
                </c:pt>
                <c:pt idx="207">
                  <c:v>131.5</c:v>
                </c:pt>
                <c:pt idx="208">
                  <c:v>130</c:v>
                </c:pt>
                <c:pt idx="209">
                  <c:v>129.30000000000001</c:v>
                </c:pt>
                <c:pt idx="210">
                  <c:v>128.6</c:v>
                </c:pt>
                <c:pt idx="211">
                  <c:v>127.7</c:v>
                </c:pt>
                <c:pt idx="212">
                  <c:v>126.4</c:v>
                </c:pt>
                <c:pt idx="213">
                  <c:v>125.7</c:v>
                </c:pt>
                <c:pt idx="214">
                  <c:v>124.8</c:v>
                </c:pt>
                <c:pt idx="215">
                  <c:v>124</c:v>
                </c:pt>
                <c:pt idx="216">
                  <c:v>122.8</c:v>
                </c:pt>
                <c:pt idx="217">
                  <c:v>122.2</c:v>
                </c:pt>
                <c:pt idx="218">
                  <c:v>121.5</c:v>
                </c:pt>
                <c:pt idx="219">
                  <c:v>119.8</c:v>
                </c:pt>
                <c:pt idx="220">
                  <c:v>119.8</c:v>
                </c:pt>
                <c:pt idx="221">
                  <c:v>118</c:v>
                </c:pt>
                <c:pt idx="222">
                  <c:v>117.8</c:v>
                </c:pt>
                <c:pt idx="223">
                  <c:v>116.4</c:v>
                </c:pt>
                <c:pt idx="224">
                  <c:v>116</c:v>
                </c:pt>
                <c:pt idx="225">
                  <c:v>114.7</c:v>
                </c:pt>
                <c:pt idx="226">
                  <c:v>114.2</c:v>
                </c:pt>
                <c:pt idx="227">
                  <c:v>112.7</c:v>
                </c:pt>
                <c:pt idx="228">
                  <c:v>112.2</c:v>
                </c:pt>
                <c:pt idx="229">
                  <c:v>111.1</c:v>
                </c:pt>
                <c:pt idx="230">
                  <c:v>110.4</c:v>
                </c:pt>
                <c:pt idx="231">
                  <c:v>109.3</c:v>
                </c:pt>
                <c:pt idx="232">
                  <c:v>108.9</c:v>
                </c:pt>
                <c:pt idx="233">
                  <c:v>107.5</c:v>
                </c:pt>
                <c:pt idx="234">
                  <c:v>107.3</c:v>
                </c:pt>
                <c:pt idx="235">
                  <c:v>105.4</c:v>
                </c:pt>
                <c:pt idx="236">
                  <c:v>105.1</c:v>
                </c:pt>
                <c:pt idx="237">
                  <c:v>104</c:v>
                </c:pt>
                <c:pt idx="238">
                  <c:v>103.3</c:v>
                </c:pt>
                <c:pt idx="239">
                  <c:v>102.4</c:v>
                </c:pt>
                <c:pt idx="240">
                  <c:v>101.4</c:v>
                </c:pt>
                <c:pt idx="241">
                  <c:v>100.4</c:v>
                </c:pt>
                <c:pt idx="242">
                  <c:v>99.8</c:v>
                </c:pt>
                <c:pt idx="243">
                  <c:v>98.3</c:v>
                </c:pt>
                <c:pt idx="244">
                  <c:v>98.2</c:v>
                </c:pt>
                <c:pt idx="245">
                  <c:v>96.5</c:v>
                </c:pt>
                <c:pt idx="246">
                  <c:v>96.2</c:v>
                </c:pt>
                <c:pt idx="247">
                  <c:v>95.1</c:v>
                </c:pt>
                <c:pt idx="248">
                  <c:v>94.2</c:v>
                </c:pt>
                <c:pt idx="249">
                  <c:v>93.2</c:v>
                </c:pt>
                <c:pt idx="250">
                  <c:v>92.5</c:v>
                </c:pt>
                <c:pt idx="251">
                  <c:v>91.4</c:v>
                </c:pt>
                <c:pt idx="252">
                  <c:v>90.7</c:v>
                </c:pt>
                <c:pt idx="253">
                  <c:v>90</c:v>
                </c:pt>
                <c:pt idx="254">
                  <c:v>88.7</c:v>
                </c:pt>
                <c:pt idx="255">
                  <c:v>88.5</c:v>
                </c:pt>
                <c:pt idx="256">
                  <c:v>86.9</c:v>
                </c:pt>
                <c:pt idx="257">
                  <c:v>86.5</c:v>
                </c:pt>
                <c:pt idx="258">
                  <c:v>85.1</c:v>
                </c:pt>
                <c:pt idx="259">
                  <c:v>84.7</c:v>
                </c:pt>
                <c:pt idx="260">
                  <c:v>83</c:v>
                </c:pt>
                <c:pt idx="261">
                  <c:v>83</c:v>
                </c:pt>
                <c:pt idx="262">
                  <c:v>81.599999999999994</c:v>
                </c:pt>
                <c:pt idx="263">
                  <c:v>81</c:v>
                </c:pt>
                <c:pt idx="264">
                  <c:v>79.599999999999994</c:v>
                </c:pt>
                <c:pt idx="265">
                  <c:v>79.400000000000006</c:v>
                </c:pt>
                <c:pt idx="266">
                  <c:v>78.099999999999994</c:v>
                </c:pt>
                <c:pt idx="267">
                  <c:v>77.2</c:v>
                </c:pt>
                <c:pt idx="268">
                  <c:v>76.3</c:v>
                </c:pt>
                <c:pt idx="269">
                  <c:v>75.2</c:v>
                </c:pt>
                <c:pt idx="270">
                  <c:v>74.900000000000006</c:v>
                </c:pt>
                <c:pt idx="271">
                  <c:v>73.599999999999994</c:v>
                </c:pt>
                <c:pt idx="272">
                  <c:v>72.7</c:v>
                </c:pt>
                <c:pt idx="273">
                  <c:v>71.8</c:v>
                </c:pt>
                <c:pt idx="274">
                  <c:v>70.7</c:v>
                </c:pt>
                <c:pt idx="275">
                  <c:v>69.8</c:v>
                </c:pt>
                <c:pt idx="276">
                  <c:v>68.5</c:v>
                </c:pt>
                <c:pt idx="277">
                  <c:v>67.8</c:v>
                </c:pt>
                <c:pt idx="278">
                  <c:v>67</c:v>
                </c:pt>
                <c:pt idx="279">
                  <c:v>65.900000000000006</c:v>
                </c:pt>
                <c:pt idx="280">
                  <c:v>65</c:v>
                </c:pt>
                <c:pt idx="281">
                  <c:v>63.9</c:v>
                </c:pt>
                <c:pt idx="282">
                  <c:v>63.2</c:v>
                </c:pt>
                <c:pt idx="283">
                  <c:v>62.3</c:v>
                </c:pt>
                <c:pt idx="284">
                  <c:v>61.4</c:v>
                </c:pt>
                <c:pt idx="285">
                  <c:v>60.3</c:v>
                </c:pt>
                <c:pt idx="286">
                  <c:v>59.4</c:v>
                </c:pt>
                <c:pt idx="287">
                  <c:v>58.5</c:v>
                </c:pt>
                <c:pt idx="288">
                  <c:v>57.6</c:v>
                </c:pt>
                <c:pt idx="289">
                  <c:v>56.8</c:v>
                </c:pt>
                <c:pt idx="290">
                  <c:v>55.5</c:v>
                </c:pt>
                <c:pt idx="291">
                  <c:v>55.4</c:v>
                </c:pt>
                <c:pt idx="292">
                  <c:v>53.5</c:v>
                </c:pt>
                <c:pt idx="293">
                  <c:v>53.2</c:v>
                </c:pt>
                <c:pt idx="294">
                  <c:v>51.9</c:v>
                </c:pt>
                <c:pt idx="295">
                  <c:v>51</c:v>
                </c:pt>
                <c:pt idx="296">
                  <c:v>50.1</c:v>
                </c:pt>
                <c:pt idx="297">
                  <c:v>49.4</c:v>
                </c:pt>
                <c:pt idx="298">
                  <c:v>48.4</c:v>
                </c:pt>
                <c:pt idx="299">
                  <c:v>47.2</c:v>
                </c:pt>
                <c:pt idx="300">
                  <c:v>46.4</c:v>
                </c:pt>
                <c:pt idx="301">
                  <c:v>45.5</c:v>
                </c:pt>
                <c:pt idx="302">
                  <c:v>44.8</c:v>
                </c:pt>
                <c:pt idx="303">
                  <c:v>43.7</c:v>
                </c:pt>
                <c:pt idx="304">
                  <c:v>43</c:v>
                </c:pt>
                <c:pt idx="305">
                  <c:v>41.9</c:v>
                </c:pt>
                <c:pt idx="306">
                  <c:v>41.2</c:v>
                </c:pt>
                <c:pt idx="307">
                  <c:v>40.200000000000003</c:v>
                </c:pt>
                <c:pt idx="308">
                  <c:v>39.299999999999997</c:v>
                </c:pt>
                <c:pt idx="309">
                  <c:v>38.6</c:v>
                </c:pt>
                <c:pt idx="310">
                  <c:v>37.9</c:v>
                </c:pt>
                <c:pt idx="311">
                  <c:v>36.799999999999997</c:v>
                </c:pt>
                <c:pt idx="312">
                  <c:v>35.9</c:v>
                </c:pt>
                <c:pt idx="313">
                  <c:v>35.299999999999997</c:v>
                </c:pt>
                <c:pt idx="314">
                  <c:v>34.1</c:v>
                </c:pt>
                <c:pt idx="315">
                  <c:v>33.5</c:v>
                </c:pt>
                <c:pt idx="316">
                  <c:v>32.200000000000003</c:v>
                </c:pt>
                <c:pt idx="317">
                  <c:v>31.7</c:v>
                </c:pt>
                <c:pt idx="318">
                  <c:v>30.8</c:v>
                </c:pt>
                <c:pt idx="319">
                  <c:v>29.3</c:v>
                </c:pt>
                <c:pt idx="320">
                  <c:v>28.8</c:v>
                </c:pt>
                <c:pt idx="321">
                  <c:v>28</c:v>
                </c:pt>
                <c:pt idx="322">
                  <c:v>27</c:v>
                </c:pt>
                <c:pt idx="323">
                  <c:v>25.7</c:v>
                </c:pt>
                <c:pt idx="324">
                  <c:v>25.3</c:v>
                </c:pt>
                <c:pt idx="325">
                  <c:v>24.2</c:v>
                </c:pt>
                <c:pt idx="326">
                  <c:v>22.8</c:v>
                </c:pt>
                <c:pt idx="327">
                  <c:v>22.2</c:v>
                </c:pt>
                <c:pt idx="328">
                  <c:v>20.6</c:v>
                </c:pt>
                <c:pt idx="329">
                  <c:v>20</c:v>
                </c:pt>
                <c:pt idx="330">
                  <c:v>19.100000000000001</c:v>
                </c:pt>
                <c:pt idx="331">
                  <c:v>18</c:v>
                </c:pt>
                <c:pt idx="332">
                  <c:v>17.100000000000001</c:v>
                </c:pt>
                <c:pt idx="333">
                  <c:v>16.399999999999999</c:v>
                </c:pt>
                <c:pt idx="334">
                  <c:v>14.9</c:v>
                </c:pt>
                <c:pt idx="335">
                  <c:v>14.4</c:v>
                </c:pt>
                <c:pt idx="336">
                  <c:v>13.3</c:v>
                </c:pt>
                <c:pt idx="337">
                  <c:v>12.6</c:v>
                </c:pt>
                <c:pt idx="338">
                  <c:v>11.7</c:v>
                </c:pt>
                <c:pt idx="339">
                  <c:v>10.6</c:v>
                </c:pt>
                <c:pt idx="340">
                  <c:v>9.8000000000000007</c:v>
                </c:pt>
                <c:pt idx="341">
                  <c:v>8.6</c:v>
                </c:pt>
                <c:pt idx="342">
                  <c:v>8.1999999999999993</c:v>
                </c:pt>
                <c:pt idx="343">
                  <c:v>7.5</c:v>
                </c:pt>
                <c:pt idx="344">
                  <c:v>6</c:v>
                </c:pt>
                <c:pt idx="345">
                  <c:v>5.0999999999999996</c:v>
                </c:pt>
                <c:pt idx="346">
                  <c:v>4.4000000000000004</c:v>
                </c:pt>
                <c:pt idx="347">
                  <c:v>3.8</c:v>
                </c:pt>
                <c:pt idx="348">
                  <c:v>3.3</c:v>
                </c:pt>
                <c:pt idx="349">
                  <c:v>1.5</c:v>
                </c:pt>
                <c:pt idx="350">
                  <c:v>0</c:v>
                </c:pt>
                <c:pt idx="351">
                  <c:v>-1</c:v>
                </c:pt>
                <c:pt idx="352">
                  <c:v>-1</c:v>
                </c:pt>
                <c:pt idx="353">
                  <c:v>-1</c:v>
                </c:pt>
                <c:pt idx="354">
                  <c:v>-1</c:v>
                </c:pt>
                <c:pt idx="355">
                  <c:v>-1</c:v>
                </c:pt>
                <c:pt idx="356">
                  <c:v>-1</c:v>
                </c:pt>
                <c:pt idx="357">
                  <c:v>-1</c:v>
                </c:pt>
                <c:pt idx="358">
                  <c:v>-1</c:v>
                </c:pt>
                <c:pt idx="359">
                  <c:v>-1</c:v>
                </c:pt>
                <c:pt idx="360">
                  <c:v>-1</c:v>
                </c:pt>
                <c:pt idx="361">
                  <c:v>-1</c:v>
                </c:pt>
                <c:pt idx="362">
                  <c:v>-1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FD-1848-BB61-7B9200846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624447"/>
        <c:axId val="1"/>
      </c:scatterChart>
      <c:valAx>
        <c:axId val="1724624447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462444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0.94362670318349096</c:v>
                </c:pt>
                <c:pt idx="22">
                  <c:v>0.90546598023020475</c:v>
                </c:pt>
                <c:pt idx="23">
                  <c:v>0.93034050199451335</c:v>
                </c:pt>
                <c:pt idx="24">
                  <c:v>0.93525384680152535</c:v>
                </c:pt>
                <c:pt idx="25">
                  <c:v>0.93902518243009836</c:v>
                </c:pt>
                <c:pt idx="26">
                  <c:v>0.94218289206410566</c:v>
                </c:pt>
                <c:pt idx="27">
                  <c:v>0.9573736218272767</c:v>
                </c:pt>
                <c:pt idx="28">
                  <c:v>0.94876320611235609</c:v>
                </c:pt>
                <c:pt idx="29">
                  <c:v>0.96322415198323708</c:v>
                </c:pt>
                <c:pt idx="30">
                  <c:v>0.95986767371411352</c:v>
                </c:pt>
                <c:pt idx="31">
                  <c:v>0.95527696322400157</c:v>
                </c:pt>
                <c:pt idx="32">
                  <c:v>0.93840968472891451</c:v>
                </c:pt>
                <c:pt idx="33">
                  <c:v>0.96165249368458183</c:v>
                </c:pt>
                <c:pt idx="34">
                  <c:v>0.96235541425121762</c:v>
                </c:pt>
                <c:pt idx="35">
                  <c:v>0.95122510722974485</c:v>
                </c:pt>
                <c:pt idx="36">
                  <c:v>0.97803614727719823</c:v>
                </c:pt>
                <c:pt idx="37">
                  <c:v>0.97518970862514598</c:v>
                </c:pt>
                <c:pt idx="38">
                  <c:v>0.96420288703010681</c:v>
                </c:pt>
                <c:pt idx="39">
                  <c:v>0.96699883737077097</c:v>
                </c:pt>
                <c:pt idx="40">
                  <c:v>0.97816386786676845</c:v>
                </c:pt>
                <c:pt idx="41">
                  <c:v>0.96990811655614895</c:v>
                </c:pt>
                <c:pt idx="42">
                  <c:v>0.96852185708122251</c:v>
                </c:pt>
                <c:pt idx="43">
                  <c:v>0.97081508496635971</c:v>
                </c:pt>
                <c:pt idx="44">
                  <c:v>0.9771771117296818</c:v>
                </c:pt>
                <c:pt idx="45">
                  <c:v>0.97461646537027147</c:v>
                </c:pt>
                <c:pt idx="46">
                  <c:v>0.97644532468729228</c:v>
                </c:pt>
                <c:pt idx="47">
                  <c:v>0.96733236365756481</c:v>
                </c:pt>
                <c:pt idx="48">
                  <c:v>0.97328629784874754</c:v>
                </c:pt>
                <c:pt idx="49">
                  <c:v>0.97938266445324962</c:v>
                </c:pt>
                <c:pt idx="50">
                  <c:v>0.97130793754114275</c:v>
                </c:pt>
                <c:pt idx="51">
                  <c:v>0.97072021209418402</c:v>
                </c:pt>
                <c:pt idx="52">
                  <c:v>0.98115444167327481</c:v>
                </c:pt>
                <c:pt idx="53">
                  <c:v>0.96844915996831304</c:v>
                </c:pt>
                <c:pt idx="54">
                  <c:v>0.97362529537710318</c:v>
                </c:pt>
                <c:pt idx="55">
                  <c:v>0.97615293047099694</c:v>
                </c:pt>
                <c:pt idx="56">
                  <c:v>0.97625830927432433</c:v>
                </c:pt>
                <c:pt idx="57">
                  <c:v>0.98194621881384703</c:v>
                </c:pt>
                <c:pt idx="58">
                  <c:v>0.97679420559045693</c:v>
                </c:pt>
                <c:pt idx="59">
                  <c:v>0.96881860218729821</c:v>
                </c:pt>
                <c:pt idx="60">
                  <c:v>0.97998432112588607</c:v>
                </c:pt>
                <c:pt idx="61">
                  <c:v>0.97904839081601702</c:v>
                </c:pt>
                <c:pt idx="62">
                  <c:v>0.96988712259957455</c:v>
                </c:pt>
                <c:pt idx="63">
                  <c:v>0.98353026201460392</c:v>
                </c:pt>
                <c:pt idx="64">
                  <c:v>0.98724876150225216</c:v>
                </c:pt>
                <c:pt idx="65">
                  <c:v>0.98579473845606747</c:v>
                </c:pt>
                <c:pt idx="66">
                  <c:v>0.98052813801224648</c:v>
                </c:pt>
                <c:pt idx="67">
                  <c:v>0.98129696517749532</c:v>
                </c:pt>
                <c:pt idx="68">
                  <c:v>0.98374288796768528</c:v>
                </c:pt>
                <c:pt idx="69">
                  <c:v>0.97942084659518747</c:v>
                </c:pt>
                <c:pt idx="70">
                  <c:v>0.98208374148819721</c:v>
                </c:pt>
                <c:pt idx="71">
                  <c:v>0.97960054290254805</c:v>
                </c:pt>
                <c:pt idx="72">
                  <c:v>0.98380007252861401</c:v>
                </c:pt>
                <c:pt idx="73">
                  <c:v>0.97934787802952539</c:v>
                </c:pt>
                <c:pt idx="74">
                  <c:v>0.98563847136898797</c:v>
                </c:pt>
                <c:pt idx="75">
                  <c:v>0.98837221158121491</c:v>
                </c:pt>
                <c:pt idx="76">
                  <c:v>0.99199579475753297</c:v>
                </c:pt>
                <c:pt idx="77">
                  <c:v>0.98710381947380088</c:v>
                </c:pt>
                <c:pt idx="78">
                  <c:v>0.99048357565228584</c:v>
                </c:pt>
                <c:pt idx="79">
                  <c:v>0.98363793868974636</c:v>
                </c:pt>
                <c:pt idx="80">
                  <c:v>0.98777196466571793</c:v>
                </c:pt>
                <c:pt idx="81">
                  <c:v>0.98491914925371971</c:v>
                </c:pt>
                <c:pt idx="82">
                  <c:v>0.9878431143213916</c:v>
                </c:pt>
                <c:pt idx="83">
                  <c:v>0.98531339340642043</c:v>
                </c:pt>
                <c:pt idx="84">
                  <c:v>0.98298030113769963</c:v>
                </c:pt>
                <c:pt idx="85">
                  <c:v>0.98992437849008497</c:v>
                </c:pt>
                <c:pt idx="86">
                  <c:v>0.99026172339323404</c:v>
                </c:pt>
                <c:pt idx="87">
                  <c:v>0.9918414773225972</c:v>
                </c:pt>
                <c:pt idx="88">
                  <c:v>0.99176178052923192</c:v>
                </c:pt>
                <c:pt idx="89">
                  <c:v>0.98750973948480547</c:v>
                </c:pt>
                <c:pt idx="90">
                  <c:v>0.9885118299785588</c:v>
                </c:pt>
                <c:pt idx="91">
                  <c:v>0.98687198011611776</c:v>
                </c:pt>
                <c:pt idx="92">
                  <c:v>0.99139159887928796</c:v>
                </c:pt>
                <c:pt idx="93">
                  <c:v>0.99081742786578553</c:v>
                </c:pt>
                <c:pt idx="94">
                  <c:v>0.99133655781761476</c:v>
                </c:pt>
                <c:pt idx="95">
                  <c:v>0.98972717348625083</c:v>
                </c:pt>
                <c:pt idx="96">
                  <c:v>0.99224240810762354</c:v>
                </c:pt>
                <c:pt idx="97">
                  <c:v>0.99140072314368677</c:v>
                </c:pt>
                <c:pt idx="98">
                  <c:v>0.98606227241901556</c:v>
                </c:pt>
                <c:pt idx="99">
                  <c:v>0.98972340888739307</c:v>
                </c:pt>
                <c:pt idx="100">
                  <c:v>0.99270282396368759</c:v>
                </c:pt>
                <c:pt idx="101">
                  <c:v>0.98659884151430832</c:v>
                </c:pt>
                <c:pt idx="102">
                  <c:v>0.98764354994316417</c:v>
                </c:pt>
                <c:pt idx="103">
                  <c:v>0.98857229200972929</c:v>
                </c:pt>
                <c:pt idx="104">
                  <c:v>0.99274263392631212</c:v>
                </c:pt>
                <c:pt idx="105">
                  <c:v>0.9901202069872771</c:v>
                </c:pt>
                <c:pt idx="106">
                  <c:v>0.99238194862481444</c:v>
                </c:pt>
                <c:pt idx="107">
                  <c:v>0.98919972754447205</c:v>
                </c:pt>
                <c:pt idx="108">
                  <c:v>0.99045884739341117</c:v>
                </c:pt>
                <c:pt idx="109">
                  <c:v>0.99030717397501089</c:v>
                </c:pt>
                <c:pt idx="110">
                  <c:v>0.99046048775573403</c:v>
                </c:pt>
                <c:pt idx="111">
                  <c:v>0.98959207239191715</c:v>
                </c:pt>
                <c:pt idx="112">
                  <c:v>0.99106223364433377</c:v>
                </c:pt>
                <c:pt idx="113">
                  <c:v>0.99196347995267908</c:v>
                </c:pt>
                <c:pt idx="114">
                  <c:v>0.9936589811467238</c:v>
                </c:pt>
                <c:pt idx="115">
                  <c:v>0.99293258575829668</c:v>
                </c:pt>
                <c:pt idx="116">
                  <c:v>0.99196111589717384</c:v>
                </c:pt>
                <c:pt idx="117">
                  <c:v>0.99116202373046391</c:v>
                </c:pt>
                <c:pt idx="118">
                  <c:v>0.98829027997332963</c:v>
                </c:pt>
                <c:pt idx="119">
                  <c:v>0.99199951043217283</c:v>
                </c:pt>
                <c:pt idx="120">
                  <c:v>0.98875435822567792</c:v>
                </c:pt>
                <c:pt idx="121">
                  <c:v>0.99033173890918924</c:v>
                </c:pt>
                <c:pt idx="122">
                  <c:v>0.9901172847423616</c:v>
                </c:pt>
                <c:pt idx="123">
                  <c:v>0.99236885127262964</c:v>
                </c:pt>
                <c:pt idx="124">
                  <c:v>0.99138384213225528</c:v>
                </c:pt>
                <c:pt idx="125">
                  <c:v>0.98910370892164912</c:v>
                </c:pt>
                <c:pt idx="126">
                  <c:v>0.98523597730466661</c:v>
                </c:pt>
                <c:pt idx="127">
                  <c:v>0.98664613743753316</c:v>
                </c:pt>
                <c:pt idx="128">
                  <c:v>0.98191556152749104</c:v>
                </c:pt>
                <c:pt idx="129">
                  <c:v>0.98289210688025808</c:v>
                </c:pt>
                <c:pt idx="130">
                  <c:v>0.98790903060782531</c:v>
                </c:pt>
                <c:pt idx="131">
                  <c:v>0.97763071441569904</c:v>
                </c:pt>
                <c:pt idx="132">
                  <c:v>0.98801906358459901</c:v>
                </c:pt>
                <c:pt idx="133">
                  <c:v>0.9789180875879514</c:v>
                </c:pt>
                <c:pt idx="134">
                  <c:v>0.9860779786952768</c:v>
                </c:pt>
                <c:pt idx="135">
                  <c:v>0.98003247071976274</c:v>
                </c:pt>
                <c:pt idx="136">
                  <c:v>0.98472243899935263</c:v>
                </c:pt>
                <c:pt idx="137">
                  <c:v>0.97911868781068456</c:v>
                </c:pt>
                <c:pt idx="138">
                  <c:v>0.98744507337659404</c:v>
                </c:pt>
                <c:pt idx="139">
                  <c:v>0.9839330254020433</c:v>
                </c:pt>
                <c:pt idx="140">
                  <c:v>0.98861138033655094</c:v>
                </c:pt>
                <c:pt idx="141">
                  <c:v>0.98575419045509571</c:v>
                </c:pt>
                <c:pt idx="142">
                  <c:v>0.98445457162134342</c:v>
                </c:pt>
                <c:pt idx="143">
                  <c:v>0.98663285965732206</c:v>
                </c:pt>
                <c:pt idx="144">
                  <c:v>0.97979147687720392</c:v>
                </c:pt>
                <c:pt idx="145">
                  <c:v>0.97039950389519336</c:v>
                </c:pt>
                <c:pt idx="146">
                  <c:v>0.97854829548328037</c:v>
                </c:pt>
                <c:pt idx="147">
                  <c:v>0.97630838992464841</c:v>
                </c:pt>
                <c:pt idx="148">
                  <c:v>0.98064192836856312</c:v>
                </c:pt>
                <c:pt idx="149">
                  <c:v>-999</c:v>
                </c:pt>
                <c:pt idx="150">
                  <c:v>0.99095400871940553</c:v>
                </c:pt>
                <c:pt idx="151">
                  <c:v>0.98351731201471049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0.98891879773820635</c:v>
                </c:pt>
                <c:pt idx="216">
                  <c:v>0.98295031154154844</c:v>
                </c:pt>
                <c:pt idx="217">
                  <c:v>-999</c:v>
                </c:pt>
                <c:pt idx="218">
                  <c:v>0.98031144005474347</c:v>
                </c:pt>
                <c:pt idx="219">
                  <c:v>0.98371589915122182</c:v>
                </c:pt>
                <c:pt idx="220">
                  <c:v>0.98930213855444005</c:v>
                </c:pt>
                <c:pt idx="221">
                  <c:v>0.97532963113087401</c:v>
                </c:pt>
                <c:pt idx="222">
                  <c:v>0.98477489811430341</c:v>
                </c:pt>
                <c:pt idx="223">
                  <c:v>0.98321723127889527</c:v>
                </c:pt>
                <c:pt idx="224">
                  <c:v>0.98870609341856486</c:v>
                </c:pt>
                <c:pt idx="225">
                  <c:v>0.98881195527984478</c:v>
                </c:pt>
                <c:pt idx="226">
                  <c:v>0.98206680369934163</c:v>
                </c:pt>
                <c:pt idx="227">
                  <c:v>0.98600827626421716</c:v>
                </c:pt>
                <c:pt idx="228">
                  <c:v>0.981960538261055</c:v>
                </c:pt>
                <c:pt idx="229">
                  <c:v>0.98627945733562816</c:v>
                </c:pt>
                <c:pt idx="230">
                  <c:v>0.98373251036438558</c:v>
                </c:pt>
                <c:pt idx="231">
                  <c:v>0.9863673759766548</c:v>
                </c:pt>
                <c:pt idx="232">
                  <c:v>0.98164516041683869</c:v>
                </c:pt>
                <c:pt idx="233">
                  <c:v>0.98606083834809566</c:v>
                </c:pt>
                <c:pt idx="234">
                  <c:v>0.98602513870185871</c:v>
                </c:pt>
                <c:pt idx="235">
                  <c:v>0.99008331747800982</c:v>
                </c:pt>
                <c:pt idx="236">
                  <c:v>0.98765472065567161</c:v>
                </c:pt>
                <c:pt idx="237">
                  <c:v>0.98638127367796113</c:v>
                </c:pt>
                <c:pt idx="238">
                  <c:v>0.98653642866095026</c:v>
                </c:pt>
                <c:pt idx="239">
                  <c:v>0.98490331425989752</c:v>
                </c:pt>
                <c:pt idx="240">
                  <c:v>0.98817050644226379</c:v>
                </c:pt>
                <c:pt idx="241">
                  <c:v>0.98776586747670481</c:v>
                </c:pt>
                <c:pt idx="242">
                  <c:v>0.99301645615844303</c:v>
                </c:pt>
                <c:pt idx="243">
                  <c:v>0.99056387378879196</c:v>
                </c:pt>
                <c:pt idx="244">
                  <c:v>0.9893533160085759</c:v>
                </c:pt>
                <c:pt idx="245">
                  <c:v>0.99017418043955208</c:v>
                </c:pt>
                <c:pt idx="246">
                  <c:v>0.99324927232267557</c:v>
                </c:pt>
                <c:pt idx="247">
                  <c:v>0.99053940507428873</c:v>
                </c:pt>
                <c:pt idx="248">
                  <c:v>0.99301312120589502</c:v>
                </c:pt>
                <c:pt idx="249">
                  <c:v>0.98800571703502671</c:v>
                </c:pt>
                <c:pt idx="250">
                  <c:v>0.99243909511525918</c:v>
                </c:pt>
                <c:pt idx="251">
                  <c:v>0.99054334044338899</c:v>
                </c:pt>
                <c:pt idx="252">
                  <c:v>0.99032218182463116</c:v>
                </c:pt>
                <c:pt idx="253">
                  <c:v>0.99006872002480739</c:v>
                </c:pt>
                <c:pt idx="254">
                  <c:v>0.98601380886974865</c:v>
                </c:pt>
                <c:pt idx="255">
                  <c:v>0.98783343966785186</c:v>
                </c:pt>
                <c:pt idx="256">
                  <c:v>0.99041898972359266</c:v>
                </c:pt>
                <c:pt idx="257">
                  <c:v>0.99070614207113883</c:v>
                </c:pt>
                <c:pt idx="258">
                  <c:v>0.99059289536188189</c:v>
                </c:pt>
                <c:pt idx="259">
                  <c:v>0.99348546543447658</c:v>
                </c:pt>
                <c:pt idx="260">
                  <c:v>0.99143346509074115</c:v>
                </c:pt>
                <c:pt idx="261">
                  <c:v>0.98761755580483956</c:v>
                </c:pt>
                <c:pt idx="262">
                  <c:v>0.99185832050292133</c:v>
                </c:pt>
                <c:pt idx="263">
                  <c:v>0.98956254032836977</c:v>
                </c:pt>
                <c:pt idx="264">
                  <c:v>0.98992123771238061</c:v>
                </c:pt>
                <c:pt idx="265">
                  <c:v>0.98926451581084207</c:v>
                </c:pt>
                <c:pt idx="266">
                  <c:v>0.98779782948167849</c:v>
                </c:pt>
                <c:pt idx="267">
                  <c:v>0.99146613120536597</c:v>
                </c:pt>
                <c:pt idx="268">
                  <c:v>0.98815737988009411</c:v>
                </c:pt>
                <c:pt idx="269">
                  <c:v>0.9890530654417059</c:v>
                </c:pt>
                <c:pt idx="270">
                  <c:v>0.99078619476759611</c:v>
                </c:pt>
                <c:pt idx="271">
                  <c:v>0.99232228744789319</c:v>
                </c:pt>
                <c:pt idx="272">
                  <c:v>0.98880005165326113</c:v>
                </c:pt>
                <c:pt idx="273">
                  <c:v>0.98762373436799966</c:v>
                </c:pt>
                <c:pt idx="274">
                  <c:v>0.99110100041070337</c:v>
                </c:pt>
                <c:pt idx="275">
                  <c:v>0.98706395722257123</c:v>
                </c:pt>
                <c:pt idx="276">
                  <c:v>0.98865791170094086</c:v>
                </c:pt>
                <c:pt idx="277">
                  <c:v>0.98605165688104213</c:v>
                </c:pt>
                <c:pt idx="278">
                  <c:v>0.98663085918699533</c:v>
                </c:pt>
                <c:pt idx="279">
                  <c:v>0.98779847186078995</c:v>
                </c:pt>
                <c:pt idx="280">
                  <c:v>0.99074305106218197</c:v>
                </c:pt>
                <c:pt idx="281">
                  <c:v>0.98732324259597748</c:v>
                </c:pt>
                <c:pt idx="282">
                  <c:v>0.98812950737222194</c:v>
                </c:pt>
                <c:pt idx="283">
                  <c:v>0.98801359054832261</c:v>
                </c:pt>
                <c:pt idx="284">
                  <c:v>0.98624337875774692</c:v>
                </c:pt>
                <c:pt idx="285">
                  <c:v>0.98493458705401637</c:v>
                </c:pt>
                <c:pt idx="286">
                  <c:v>0.984645872028999</c:v>
                </c:pt>
                <c:pt idx="287">
                  <c:v>0.98215394859133331</c:v>
                </c:pt>
                <c:pt idx="288">
                  <c:v>0.98798472619649758</c:v>
                </c:pt>
                <c:pt idx="289">
                  <c:v>0.98245505399876754</c:v>
                </c:pt>
                <c:pt idx="290">
                  <c:v>0.98481526621687387</c:v>
                </c:pt>
                <c:pt idx="291">
                  <c:v>0.98780327821762492</c:v>
                </c:pt>
                <c:pt idx="292">
                  <c:v>0.9836590678087308</c:v>
                </c:pt>
                <c:pt idx="293">
                  <c:v>0.97412481462704315</c:v>
                </c:pt>
                <c:pt idx="294">
                  <c:v>0.98481264727762741</c:v>
                </c:pt>
                <c:pt idx="295">
                  <c:v>0.98402396347573329</c:v>
                </c:pt>
                <c:pt idx="296">
                  <c:v>0.97670101274361909</c:v>
                </c:pt>
                <c:pt idx="297">
                  <c:v>0.98552209412731195</c:v>
                </c:pt>
                <c:pt idx="298">
                  <c:v>0.97824474472751299</c:v>
                </c:pt>
                <c:pt idx="299">
                  <c:v>0.97359448154395867</c:v>
                </c:pt>
                <c:pt idx="300">
                  <c:v>0.97951655952802086</c:v>
                </c:pt>
                <c:pt idx="301">
                  <c:v>0.97589518560458999</c:v>
                </c:pt>
                <c:pt idx="302">
                  <c:v>0.97402948198733452</c:v>
                </c:pt>
                <c:pt idx="303">
                  <c:v>0.97892568856749107</c:v>
                </c:pt>
                <c:pt idx="304">
                  <c:v>0.96146649070396439</c:v>
                </c:pt>
                <c:pt idx="305">
                  <c:v>0.96351605596108636</c:v>
                </c:pt>
                <c:pt idx="306">
                  <c:v>0.96866968835760947</c:v>
                </c:pt>
                <c:pt idx="307">
                  <c:v>0.9689596096148827</c:v>
                </c:pt>
                <c:pt idx="308">
                  <c:v>0.97421091670878379</c:v>
                </c:pt>
                <c:pt idx="309">
                  <c:v>0.95940064548587634</c:v>
                </c:pt>
                <c:pt idx="310">
                  <c:v>0.97458393012274303</c:v>
                </c:pt>
                <c:pt idx="311">
                  <c:v>0.96351175091307895</c:v>
                </c:pt>
                <c:pt idx="312">
                  <c:v>0.9646902845125227</c:v>
                </c:pt>
                <c:pt idx="313">
                  <c:v>0.97963866721846571</c:v>
                </c:pt>
                <c:pt idx="314">
                  <c:v>0.95340512233102837</c:v>
                </c:pt>
                <c:pt idx="315">
                  <c:v>0.96560831936846003</c:v>
                </c:pt>
                <c:pt idx="316">
                  <c:v>0.96542187510440669</c:v>
                </c:pt>
                <c:pt idx="317">
                  <c:v>0.96294203724992178</c:v>
                </c:pt>
                <c:pt idx="318">
                  <c:v>0.94892257004515579</c:v>
                </c:pt>
                <c:pt idx="319">
                  <c:v>0.96338046215806983</c:v>
                </c:pt>
                <c:pt idx="320">
                  <c:v>0.95336650707635462</c:v>
                </c:pt>
                <c:pt idx="321">
                  <c:v>0.94109299915114819</c:v>
                </c:pt>
                <c:pt idx="322">
                  <c:v>0.95594571925987026</c:v>
                </c:pt>
                <c:pt idx="323">
                  <c:v>0.95068464662069796</c:v>
                </c:pt>
                <c:pt idx="324">
                  <c:v>0.94847874242184005</c:v>
                </c:pt>
                <c:pt idx="325">
                  <c:v>0.95328069456199183</c:v>
                </c:pt>
                <c:pt idx="326">
                  <c:v>0.96052469481720959</c:v>
                </c:pt>
                <c:pt idx="327">
                  <c:v>0.95788379132584756</c:v>
                </c:pt>
                <c:pt idx="328">
                  <c:v>0.92975650787604525</c:v>
                </c:pt>
                <c:pt idx="329">
                  <c:v>0.95031557484540874</c:v>
                </c:pt>
                <c:pt idx="330">
                  <c:v>0.95641751849253587</c:v>
                </c:pt>
                <c:pt idx="331">
                  <c:v>0.95363419060629329</c:v>
                </c:pt>
                <c:pt idx="332">
                  <c:v>0.96334597740199301</c:v>
                </c:pt>
                <c:pt idx="333">
                  <c:v>0.95753566469883755</c:v>
                </c:pt>
                <c:pt idx="334">
                  <c:v>0.94683937475849589</c:v>
                </c:pt>
                <c:pt idx="335">
                  <c:v>0.95164239341117352</c:v>
                </c:pt>
                <c:pt idx="336">
                  <c:v>0.94249408119833422</c:v>
                </c:pt>
                <c:pt idx="337">
                  <c:v>0.95181736176473997</c:v>
                </c:pt>
                <c:pt idx="338">
                  <c:v>0.92818141224701978</c:v>
                </c:pt>
                <c:pt idx="339">
                  <c:v>0.92246629281658066</c:v>
                </c:pt>
                <c:pt idx="340">
                  <c:v>0.93440812101242887</c:v>
                </c:pt>
                <c:pt idx="341">
                  <c:v>0.90616276454105393</c:v>
                </c:pt>
                <c:pt idx="342">
                  <c:v>0.91236640632263732</c:v>
                </c:pt>
                <c:pt idx="343">
                  <c:v>0.89519295373383312</c:v>
                </c:pt>
                <c:pt idx="344">
                  <c:v>0.88590330217178415</c:v>
                </c:pt>
                <c:pt idx="345">
                  <c:v>0.94105568617647306</c:v>
                </c:pt>
                <c:pt idx="346">
                  <c:v>0.87886628507942055</c:v>
                </c:pt>
                <c:pt idx="347">
                  <c:v>0.90724583788474544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1.3</c:v>
                </c:pt>
                <c:pt idx="21">
                  <c:v>2.4</c:v>
                </c:pt>
                <c:pt idx="22">
                  <c:v>2.4</c:v>
                </c:pt>
                <c:pt idx="23">
                  <c:v>2.5</c:v>
                </c:pt>
                <c:pt idx="24">
                  <c:v>3.8</c:v>
                </c:pt>
                <c:pt idx="25">
                  <c:v>4.5999999999999996</c:v>
                </c:pt>
                <c:pt idx="26">
                  <c:v>5.6</c:v>
                </c:pt>
                <c:pt idx="27">
                  <c:v>6.4</c:v>
                </c:pt>
                <c:pt idx="28">
                  <c:v>7.5</c:v>
                </c:pt>
                <c:pt idx="29">
                  <c:v>8</c:v>
                </c:pt>
                <c:pt idx="30">
                  <c:v>9.5</c:v>
                </c:pt>
                <c:pt idx="31">
                  <c:v>10.199999999999999</c:v>
                </c:pt>
                <c:pt idx="32">
                  <c:v>10.9</c:v>
                </c:pt>
                <c:pt idx="33">
                  <c:v>12.2</c:v>
                </c:pt>
                <c:pt idx="34">
                  <c:v>12.9</c:v>
                </c:pt>
                <c:pt idx="35">
                  <c:v>13.7</c:v>
                </c:pt>
                <c:pt idx="36">
                  <c:v>14.9</c:v>
                </c:pt>
                <c:pt idx="37">
                  <c:v>15.8</c:v>
                </c:pt>
                <c:pt idx="38">
                  <c:v>16.8</c:v>
                </c:pt>
                <c:pt idx="39">
                  <c:v>17.5</c:v>
                </c:pt>
                <c:pt idx="40">
                  <c:v>18.8</c:v>
                </c:pt>
                <c:pt idx="41">
                  <c:v>19.3</c:v>
                </c:pt>
                <c:pt idx="42">
                  <c:v>20.6</c:v>
                </c:pt>
                <c:pt idx="43">
                  <c:v>21.5</c:v>
                </c:pt>
                <c:pt idx="44">
                  <c:v>22.6</c:v>
                </c:pt>
                <c:pt idx="45">
                  <c:v>23.1</c:v>
                </c:pt>
                <c:pt idx="46">
                  <c:v>24.4</c:v>
                </c:pt>
                <c:pt idx="47">
                  <c:v>25.3</c:v>
                </c:pt>
                <c:pt idx="48">
                  <c:v>26.4</c:v>
                </c:pt>
                <c:pt idx="49">
                  <c:v>27.3</c:v>
                </c:pt>
                <c:pt idx="50">
                  <c:v>28.4</c:v>
                </c:pt>
                <c:pt idx="51">
                  <c:v>29.1</c:v>
                </c:pt>
                <c:pt idx="52">
                  <c:v>30.4</c:v>
                </c:pt>
                <c:pt idx="53">
                  <c:v>30.8</c:v>
                </c:pt>
                <c:pt idx="54">
                  <c:v>32.4</c:v>
                </c:pt>
                <c:pt idx="55">
                  <c:v>32.200000000000003</c:v>
                </c:pt>
                <c:pt idx="56">
                  <c:v>34.200000000000003</c:v>
                </c:pt>
                <c:pt idx="57">
                  <c:v>34.799999999999997</c:v>
                </c:pt>
                <c:pt idx="58">
                  <c:v>35.700000000000003</c:v>
                </c:pt>
                <c:pt idx="59">
                  <c:v>36.799999999999997</c:v>
                </c:pt>
                <c:pt idx="60">
                  <c:v>37.9</c:v>
                </c:pt>
                <c:pt idx="61">
                  <c:v>38.6</c:v>
                </c:pt>
                <c:pt idx="62">
                  <c:v>39.5</c:v>
                </c:pt>
                <c:pt idx="63">
                  <c:v>41</c:v>
                </c:pt>
                <c:pt idx="64">
                  <c:v>41.3</c:v>
                </c:pt>
                <c:pt idx="65">
                  <c:v>42.6</c:v>
                </c:pt>
                <c:pt idx="66">
                  <c:v>43.5</c:v>
                </c:pt>
                <c:pt idx="67">
                  <c:v>44.4</c:v>
                </c:pt>
                <c:pt idx="68">
                  <c:v>45.5</c:v>
                </c:pt>
                <c:pt idx="69">
                  <c:v>46.4</c:v>
                </c:pt>
                <c:pt idx="70">
                  <c:v>47</c:v>
                </c:pt>
                <c:pt idx="71">
                  <c:v>48.3</c:v>
                </c:pt>
                <c:pt idx="72">
                  <c:v>49.4</c:v>
                </c:pt>
                <c:pt idx="73">
                  <c:v>50.1</c:v>
                </c:pt>
                <c:pt idx="74">
                  <c:v>50.8</c:v>
                </c:pt>
                <c:pt idx="75">
                  <c:v>52.1</c:v>
                </c:pt>
                <c:pt idx="76">
                  <c:v>52.8</c:v>
                </c:pt>
                <c:pt idx="77">
                  <c:v>54.1</c:v>
                </c:pt>
                <c:pt idx="78">
                  <c:v>54.3</c:v>
                </c:pt>
                <c:pt idx="79">
                  <c:v>55.5</c:v>
                </c:pt>
                <c:pt idx="80">
                  <c:v>56.6</c:v>
                </c:pt>
                <c:pt idx="81">
                  <c:v>57.4</c:v>
                </c:pt>
                <c:pt idx="82">
                  <c:v>58.3</c:v>
                </c:pt>
                <c:pt idx="83">
                  <c:v>59.4</c:v>
                </c:pt>
                <c:pt idx="84">
                  <c:v>60.3</c:v>
                </c:pt>
                <c:pt idx="85">
                  <c:v>60.8</c:v>
                </c:pt>
                <c:pt idx="86">
                  <c:v>62.1</c:v>
                </c:pt>
                <c:pt idx="87">
                  <c:v>62.7</c:v>
                </c:pt>
                <c:pt idx="88">
                  <c:v>63.7</c:v>
                </c:pt>
                <c:pt idx="89">
                  <c:v>64.8</c:v>
                </c:pt>
                <c:pt idx="90">
                  <c:v>65.599999999999994</c:v>
                </c:pt>
                <c:pt idx="91">
                  <c:v>66.8</c:v>
                </c:pt>
                <c:pt idx="92">
                  <c:v>67.400000000000006</c:v>
                </c:pt>
                <c:pt idx="93">
                  <c:v>68.7</c:v>
                </c:pt>
                <c:pt idx="94">
                  <c:v>69.400000000000006</c:v>
                </c:pt>
                <c:pt idx="95">
                  <c:v>70.7</c:v>
                </c:pt>
                <c:pt idx="96">
                  <c:v>71.400000000000006</c:v>
                </c:pt>
                <c:pt idx="97">
                  <c:v>72.5</c:v>
                </c:pt>
                <c:pt idx="98">
                  <c:v>73.599999999999994</c:v>
                </c:pt>
                <c:pt idx="99">
                  <c:v>74.099999999999994</c:v>
                </c:pt>
                <c:pt idx="100">
                  <c:v>75.2</c:v>
                </c:pt>
                <c:pt idx="101">
                  <c:v>76.099999999999994</c:v>
                </c:pt>
                <c:pt idx="102">
                  <c:v>77</c:v>
                </c:pt>
                <c:pt idx="103">
                  <c:v>78.3</c:v>
                </c:pt>
                <c:pt idx="104">
                  <c:v>79</c:v>
                </c:pt>
                <c:pt idx="105">
                  <c:v>80</c:v>
                </c:pt>
                <c:pt idx="106">
                  <c:v>80.900000000000006</c:v>
                </c:pt>
                <c:pt idx="107">
                  <c:v>82.1</c:v>
                </c:pt>
                <c:pt idx="108">
                  <c:v>83.2</c:v>
                </c:pt>
                <c:pt idx="109">
                  <c:v>83.4</c:v>
                </c:pt>
                <c:pt idx="110">
                  <c:v>85.2</c:v>
                </c:pt>
                <c:pt idx="111">
                  <c:v>85.6</c:v>
                </c:pt>
                <c:pt idx="112">
                  <c:v>86.9</c:v>
                </c:pt>
                <c:pt idx="113">
                  <c:v>87.8</c:v>
                </c:pt>
                <c:pt idx="114">
                  <c:v>88.7</c:v>
                </c:pt>
                <c:pt idx="115">
                  <c:v>89.4</c:v>
                </c:pt>
                <c:pt idx="116">
                  <c:v>90.7</c:v>
                </c:pt>
                <c:pt idx="117">
                  <c:v>91.4</c:v>
                </c:pt>
                <c:pt idx="118">
                  <c:v>92.2</c:v>
                </c:pt>
                <c:pt idx="119">
                  <c:v>93.4</c:v>
                </c:pt>
                <c:pt idx="120">
                  <c:v>94</c:v>
                </c:pt>
                <c:pt idx="121">
                  <c:v>95.4</c:v>
                </c:pt>
                <c:pt idx="122">
                  <c:v>95.4</c:v>
                </c:pt>
                <c:pt idx="123">
                  <c:v>97.1</c:v>
                </c:pt>
                <c:pt idx="124">
                  <c:v>98</c:v>
                </c:pt>
                <c:pt idx="125">
                  <c:v>99.1</c:v>
                </c:pt>
                <c:pt idx="126">
                  <c:v>100</c:v>
                </c:pt>
                <c:pt idx="127">
                  <c:v>100.5</c:v>
                </c:pt>
                <c:pt idx="128">
                  <c:v>101.6</c:v>
                </c:pt>
                <c:pt idx="129">
                  <c:v>102.7</c:v>
                </c:pt>
                <c:pt idx="130">
                  <c:v>103.6</c:v>
                </c:pt>
                <c:pt idx="131">
                  <c:v>104.4</c:v>
                </c:pt>
                <c:pt idx="132">
                  <c:v>105.4</c:v>
                </c:pt>
                <c:pt idx="133">
                  <c:v>106.5</c:v>
                </c:pt>
                <c:pt idx="134">
                  <c:v>107.1</c:v>
                </c:pt>
                <c:pt idx="135">
                  <c:v>108.4</c:v>
                </c:pt>
                <c:pt idx="136">
                  <c:v>109.1</c:v>
                </c:pt>
                <c:pt idx="137">
                  <c:v>110.4</c:v>
                </c:pt>
                <c:pt idx="138">
                  <c:v>110.9</c:v>
                </c:pt>
                <c:pt idx="139">
                  <c:v>112</c:v>
                </c:pt>
                <c:pt idx="140">
                  <c:v>112.7</c:v>
                </c:pt>
                <c:pt idx="141">
                  <c:v>113.8</c:v>
                </c:pt>
                <c:pt idx="142">
                  <c:v>114.6</c:v>
                </c:pt>
                <c:pt idx="143">
                  <c:v>115.6</c:v>
                </c:pt>
                <c:pt idx="144">
                  <c:v>116.7</c:v>
                </c:pt>
                <c:pt idx="145">
                  <c:v>117.5</c:v>
                </c:pt>
                <c:pt idx="146">
                  <c:v>118.4</c:v>
                </c:pt>
                <c:pt idx="147">
                  <c:v>119.5</c:v>
                </c:pt>
                <c:pt idx="148">
                  <c:v>120</c:v>
                </c:pt>
                <c:pt idx="149">
                  <c:v>121.5</c:v>
                </c:pt>
                <c:pt idx="150">
                  <c:v>122</c:v>
                </c:pt>
                <c:pt idx="151">
                  <c:v>122.9</c:v>
                </c:pt>
                <c:pt idx="152">
                  <c:v>123.8</c:v>
                </c:pt>
                <c:pt idx="153">
                  <c:v>124.9</c:v>
                </c:pt>
                <c:pt idx="154">
                  <c:v>125.7</c:v>
                </c:pt>
                <c:pt idx="155">
                  <c:v>126.8</c:v>
                </c:pt>
                <c:pt idx="156">
                  <c:v>127.9</c:v>
                </c:pt>
                <c:pt idx="157">
                  <c:v>128.6</c:v>
                </c:pt>
                <c:pt idx="158">
                  <c:v>130</c:v>
                </c:pt>
                <c:pt idx="159">
                  <c:v>130.6</c:v>
                </c:pt>
                <c:pt idx="160">
                  <c:v>131.5</c:v>
                </c:pt>
                <c:pt idx="161">
                  <c:v>132.6</c:v>
                </c:pt>
                <c:pt idx="162">
                  <c:v>133.1</c:v>
                </c:pt>
                <c:pt idx="163">
                  <c:v>134.4</c:v>
                </c:pt>
                <c:pt idx="164">
                  <c:v>135.1</c:v>
                </c:pt>
                <c:pt idx="165">
                  <c:v>136.19999999999999</c:v>
                </c:pt>
                <c:pt idx="166">
                  <c:v>137.1</c:v>
                </c:pt>
                <c:pt idx="167">
                  <c:v>137.9</c:v>
                </c:pt>
                <c:pt idx="168">
                  <c:v>139.69999999999999</c:v>
                </c:pt>
                <c:pt idx="169">
                  <c:v>139.5</c:v>
                </c:pt>
                <c:pt idx="170">
                  <c:v>141.30000000000001</c:v>
                </c:pt>
                <c:pt idx="171">
                  <c:v>141.69999999999999</c:v>
                </c:pt>
                <c:pt idx="172">
                  <c:v>143.1</c:v>
                </c:pt>
                <c:pt idx="173">
                  <c:v>144.1</c:v>
                </c:pt>
                <c:pt idx="174">
                  <c:v>144.80000000000001</c:v>
                </c:pt>
                <c:pt idx="175">
                  <c:v>145.9</c:v>
                </c:pt>
                <c:pt idx="176">
                  <c:v>147</c:v>
                </c:pt>
                <c:pt idx="177">
                  <c:v>147.69999999999999</c:v>
                </c:pt>
                <c:pt idx="178">
                  <c:v>149.19999999999999</c:v>
                </c:pt>
                <c:pt idx="179">
                  <c:v>149.19999999999999</c:v>
                </c:pt>
                <c:pt idx="180">
                  <c:v>151</c:v>
                </c:pt>
                <c:pt idx="181">
                  <c:v>151.30000000000001</c:v>
                </c:pt>
                <c:pt idx="182">
                  <c:v>153</c:v>
                </c:pt>
                <c:pt idx="183">
                  <c:v>153</c:v>
                </c:pt>
                <c:pt idx="184">
                  <c:v>152.80000000000001</c:v>
                </c:pt>
                <c:pt idx="185">
                  <c:v>151.30000000000001</c:v>
                </c:pt>
                <c:pt idx="186">
                  <c:v>150.30000000000001</c:v>
                </c:pt>
                <c:pt idx="187">
                  <c:v>149.9</c:v>
                </c:pt>
                <c:pt idx="188">
                  <c:v>149</c:v>
                </c:pt>
                <c:pt idx="189">
                  <c:v>148.1</c:v>
                </c:pt>
                <c:pt idx="190">
                  <c:v>146.6</c:v>
                </c:pt>
                <c:pt idx="191">
                  <c:v>146.19999999999999</c:v>
                </c:pt>
                <c:pt idx="192">
                  <c:v>145.19999999999999</c:v>
                </c:pt>
                <c:pt idx="193">
                  <c:v>144.4</c:v>
                </c:pt>
                <c:pt idx="194">
                  <c:v>143.1</c:v>
                </c:pt>
                <c:pt idx="195">
                  <c:v>142.4</c:v>
                </c:pt>
                <c:pt idx="196">
                  <c:v>141.30000000000001</c:v>
                </c:pt>
                <c:pt idx="197">
                  <c:v>140.1</c:v>
                </c:pt>
                <c:pt idx="198">
                  <c:v>139.9</c:v>
                </c:pt>
                <c:pt idx="199">
                  <c:v>138.19999999999999</c:v>
                </c:pt>
                <c:pt idx="200">
                  <c:v>137.9</c:v>
                </c:pt>
                <c:pt idx="201">
                  <c:v>136.6</c:v>
                </c:pt>
                <c:pt idx="202">
                  <c:v>135.9</c:v>
                </c:pt>
                <c:pt idx="203">
                  <c:v>134.80000000000001</c:v>
                </c:pt>
                <c:pt idx="204">
                  <c:v>134</c:v>
                </c:pt>
                <c:pt idx="205">
                  <c:v>133.1</c:v>
                </c:pt>
                <c:pt idx="206">
                  <c:v>132</c:v>
                </c:pt>
                <c:pt idx="207">
                  <c:v>131.5</c:v>
                </c:pt>
                <c:pt idx="208">
                  <c:v>130</c:v>
                </c:pt>
                <c:pt idx="209">
                  <c:v>129.30000000000001</c:v>
                </c:pt>
                <c:pt idx="210">
                  <c:v>128.6</c:v>
                </c:pt>
                <c:pt idx="211">
                  <c:v>127.7</c:v>
                </c:pt>
                <c:pt idx="212">
                  <c:v>126.4</c:v>
                </c:pt>
                <c:pt idx="213">
                  <c:v>125.7</c:v>
                </c:pt>
                <c:pt idx="214">
                  <c:v>124.8</c:v>
                </c:pt>
                <c:pt idx="215">
                  <c:v>124</c:v>
                </c:pt>
                <c:pt idx="216">
                  <c:v>122.8</c:v>
                </c:pt>
                <c:pt idx="217">
                  <c:v>122.2</c:v>
                </c:pt>
                <c:pt idx="218">
                  <c:v>121.5</c:v>
                </c:pt>
                <c:pt idx="219">
                  <c:v>119.8</c:v>
                </c:pt>
                <c:pt idx="220">
                  <c:v>119.8</c:v>
                </c:pt>
                <c:pt idx="221">
                  <c:v>118</c:v>
                </c:pt>
                <c:pt idx="222">
                  <c:v>117.8</c:v>
                </c:pt>
                <c:pt idx="223">
                  <c:v>116.4</c:v>
                </c:pt>
                <c:pt idx="224">
                  <c:v>116</c:v>
                </c:pt>
                <c:pt idx="225">
                  <c:v>114.7</c:v>
                </c:pt>
                <c:pt idx="226">
                  <c:v>114.2</c:v>
                </c:pt>
                <c:pt idx="227">
                  <c:v>112.7</c:v>
                </c:pt>
                <c:pt idx="228">
                  <c:v>112.2</c:v>
                </c:pt>
                <c:pt idx="229">
                  <c:v>111.1</c:v>
                </c:pt>
                <c:pt idx="230">
                  <c:v>110.4</c:v>
                </c:pt>
                <c:pt idx="231">
                  <c:v>109.3</c:v>
                </c:pt>
                <c:pt idx="232">
                  <c:v>108.9</c:v>
                </c:pt>
                <c:pt idx="233">
                  <c:v>107.5</c:v>
                </c:pt>
                <c:pt idx="234">
                  <c:v>107.3</c:v>
                </c:pt>
                <c:pt idx="235">
                  <c:v>105.4</c:v>
                </c:pt>
                <c:pt idx="236">
                  <c:v>105.1</c:v>
                </c:pt>
                <c:pt idx="237">
                  <c:v>104</c:v>
                </c:pt>
                <c:pt idx="238">
                  <c:v>103.3</c:v>
                </c:pt>
                <c:pt idx="239">
                  <c:v>102.4</c:v>
                </c:pt>
                <c:pt idx="240">
                  <c:v>101.4</c:v>
                </c:pt>
                <c:pt idx="241">
                  <c:v>100.4</c:v>
                </c:pt>
                <c:pt idx="242">
                  <c:v>99.8</c:v>
                </c:pt>
                <c:pt idx="243">
                  <c:v>98.3</c:v>
                </c:pt>
                <c:pt idx="244">
                  <c:v>98.2</c:v>
                </c:pt>
                <c:pt idx="245">
                  <c:v>96.5</c:v>
                </c:pt>
                <c:pt idx="246">
                  <c:v>96.2</c:v>
                </c:pt>
                <c:pt idx="247">
                  <c:v>95.1</c:v>
                </c:pt>
                <c:pt idx="248">
                  <c:v>94.2</c:v>
                </c:pt>
                <c:pt idx="249">
                  <c:v>93.2</c:v>
                </c:pt>
                <c:pt idx="250">
                  <c:v>92.5</c:v>
                </c:pt>
                <c:pt idx="251">
                  <c:v>91.4</c:v>
                </c:pt>
                <c:pt idx="252">
                  <c:v>90.7</c:v>
                </c:pt>
                <c:pt idx="253">
                  <c:v>90</c:v>
                </c:pt>
                <c:pt idx="254">
                  <c:v>88.7</c:v>
                </c:pt>
                <c:pt idx="255">
                  <c:v>88.5</c:v>
                </c:pt>
                <c:pt idx="256">
                  <c:v>86.9</c:v>
                </c:pt>
                <c:pt idx="257">
                  <c:v>86.5</c:v>
                </c:pt>
                <c:pt idx="258">
                  <c:v>85.1</c:v>
                </c:pt>
                <c:pt idx="259">
                  <c:v>84.7</c:v>
                </c:pt>
                <c:pt idx="260">
                  <c:v>83</c:v>
                </c:pt>
                <c:pt idx="261">
                  <c:v>83</c:v>
                </c:pt>
                <c:pt idx="262">
                  <c:v>81.599999999999994</c:v>
                </c:pt>
                <c:pt idx="263">
                  <c:v>81</c:v>
                </c:pt>
                <c:pt idx="264">
                  <c:v>79.599999999999994</c:v>
                </c:pt>
                <c:pt idx="265">
                  <c:v>79.400000000000006</c:v>
                </c:pt>
                <c:pt idx="266">
                  <c:v>78.099999999999994</c:v>
                </c:pt>
                <c:pt idx="267">
                  <c:v>77.2</c:v>
                </c:pt>
                <c:pt idx="268">
                  <c:v>76.3</c:v>
                </c:pt>
                <c:pt idx="269">
                  <c:v>75.2</c:v>
                </c:pt>
                <c:pt idx="270">
                  <c:v>74.900000000000006</c:v>
                </c:pt>
                <c:pt idx="271">
                  <c:v>73.599999999999994</c:v>
                </c:pt>
                <c:pt idx="272">
                  <c:v>72.7</c:v>
                </c:pt>
                <c:pt idx="273">
                  <c:v>71.8</c:v>
                </c:pt>
                <c:pt idx="274">
                  <c:v>70.7</c:v>
                </c:pt>
                <c:pt idx="275">
                  <c:v>69.8</c:v>
                </c:pt>
                <c:pt idx="276">
                  <c:v>68.5</c:v>
                </c:pt>
                <c:pt idx="277">
                  <c:v>67.8</c:v>
                </c:pt>
                <c:pt idx="278">
                  <c:v>67</c:v>
                </c:pt>
                <c:pt idx="279">
                  <c:v>65.900000000000006</c:v>
                </c:pt>
                <c:pt idx="280">
                  <c:v>65</c:v>
                </c:pt>
                <c:pt idx="281">
                  <c:v>63.9</c:v>
                </c:pt>
                <c:pt idx="282">
                  <c:v>63.2</c:v>
                </c:pt>
                <c:pt idx="283">
                  <c:v>62.3</c:v>
                </c:pt>
                <c:pt idx="284">
                  <c:v>61.4</c:v>
                </c:pt>
                <c:pt idx="285">
                  <c:v>60.3</c:v>
                </c:pt>
                <c:pt idx="286">
                  <c:v>59.4</c:v>
                </c:pt>
                <c:pt idx="287">
                  <c:v>58.5</c:v>
                </c:pt>
                <c:pt idx="288">
                  <c:v>57.6</c:v>
                </c:pt>
                <c:pt idx="289">
                  <c:v>56.8</c:v>
                </c:pt>
                <c:pt idx="290">
                  <c:v>55.5</c:v>
                </c:pt>
                <c:pt idx="291">
                  <c:v>55.4</c:v>
                </c:pt>
                <c:pt idx="292">
                  <c:v>53.5</c:v>
                </c:pt>
                <c:pt idx="293">
                  <c:v>53.2</c:v>
                </c:pt>
                <c:pt idx="294">
                  <c:v>51.9</c:v>
                </c:pt>
                <c:pt idx="295">
                  <c:v>51</c:v>
                </c:pt>
                <c:pt idx="296">
                  <c:v>50.1</c:v>
                </c:pt>
                <c:pt idx="297">
                  <c:v>49.4</c:v>
                </c:pt>
                <c:pt idx="298">
                  <c:v>48.4</c:v>
                </c:pt>
                <c:pt idx="299">
                  <c:v>47.2</c:v>
                </c:pt>
                <c:pt idx="300">
                  <c:v>46.4</c:v>
                </c:pt>
                <c:pt idx="301">
                  <c:v>45.5</c:v>
                </c:pt>
                <c:pt idx="302">
                  <c:v>44.8</c:v>
                </c:pt>
                <c:pt idx="303">
                  <c:v>43.7</c:v>
                </c:pt>
                <c:pt idx="304">
                  <c:v>43</c:v>
                </c:pt>
                <c:pt idx="305">
                  <c:v>41.9</c:v>
                </c:pt>
                <c:pt idx="306">
                  <c:v>41.2</c:v>
                </c:pt>
                <c:pt idx="307">
                  <c:v>40.200000000000003</c:v>
                </c:pt>
                <c:pt idx="308">
                  <c:v>39.299999999999997</c:v>
                </c:pt>
                <c:pt idx="309">
                  <c:v>38.6</c:v>
                </c:pt>
                <c:pt idx="310">
                  <c:v>37.9</c:v>
                </c:pt>
                <c:pt idx="311">
                  <c:v>36.799999999999997</c:v>
                </c:pt>
                <c:pt idx="312">
                  <c:v>35.9</c:v>
                </c:pt>
                <c:pt idx="313">
                  <c:v>35.299999999999997</c:v>
                </c:pt>
                <c:pt idx="314">
                  <c:v>34.1</c:v>
                </c:pt>
                <c:pt idx="315">
                  <c:v>33.5</c:v>
                </c:pt>
                <c:pt idx="316">
                  <c:v>32.200000000000003</c:v>
                </c:pt>
                <c:pt idx="317">
                  <c:v>31.7</c:v>
                </c:pt>
                <c:pt idx="318">
                  <c:v>30.8</c:v>
                </c:pt>
                <c:pt idx="319">
                  <c:v>29.3</c:v>
                </c:pt>
                <c:pt idx="320">
                  <c:v>28.8</c:v>
                </c:pt>
                <c:pt idx="321">
                  <c:v>28</c:v>
                </c:pt>
                <c:pt idx="322">
                  <c:v>27</c:v>
                </c:pt>
                <c:pt idx="323">
                  <c:v>25.7</c:v>
                </c:pt>
                <c:pt idx="324">
                  <c:v>25.3</c:v>
                </c:pt>
                <c:pt idx="325">
                  <c:v>24.2</c:v>
                </c:pt>
                <c:pt idx="326">
                  <c:v>22.8</c:v>
                </c:pt>
                <c:pt idx="327">
                  <c:v>22.2</c:v>
                </c:pt>
                <c:pt idx="328">
                  <c:v>20.6</c:v>
                </c:pt>
                <c:pt idx="329">
                  <c:v>20</c:v>
                </c:pt>
                <c:pt idx="330">
                  <c:v>19.100000000000001</c:v>
                </c:pt>
                <c:pt idx="331">
                  <c:v>18</c:v>
                </c:pt>
                <c:pt idx="332">
                  <c:v>17.100000000000001</c:v>
                </c:pt>
                <c:pt idx="333">
                  <c:v>16.399999999999999</c:v>
                </c:pt>
                <c:pt idx="334">
                  <c:v>14.9</c:v>
                </c:pt>
                <c:pt idx="335">
                  <c:v>14.4</c:v>
                </c:pt>
                <c:pt idx="336">
                  <c:v>13.3</c:v>
                </c:pt>
                <c:pt idx="337">
                  <c:v>12.6</c:v>
                </c:pt>
                <c:pt idx="338">
                  <c:v>11.7</c:v>
                </c:pt>
                <c:pt idx="339">
                  <c:v>10.6</c:v>
                </c:pt>
                <c:pt idx="340">
                  <c:v>9.8000000000000007</c:v>
                </c:pt>
                <c:pt idx="341">
                  <c:v>8.6</c:v>
                </c:pt>
                <c:pt idx="342">
                  <c:v>8.1999999999999993</c:v>
                </c:pt>
                <c:pt idx="343">
                  <c:v>7.5</c:v>
                </c:pt>
                <c:pt idx="344">
                  <c:v>6</c:v>
                </c:pt>
                <c:pt idx="345">
                  <c:v>5.0999999999999996</c:v>
                </c:pt>
                <c:pt idx="346">
                  <c:v>4.4000000000000004</c:v>
                </c:pt>
                <c:pt idx="347">
                  <c:v>3.8</c:v>
                </c:pt>
                <c:pt idx="348">
                  <c:v>3.3</c:v>
                </c:pt>
                <c:pt idx="349">
                  <c:v>1.5</c:v>
                </c:pt>
                <c:pt idx="350">
                  <c:v>0</c:v>
                </c:pt>
                <c:pt idx="351">
                  <c:v>-1</c:v>
                </c:pt>
                <c:pt idx="352">
                  <c:v>-1</c:v>
                </c:pt>
                <c:pt idx="353">
                  <c:v>-1</c:v>
                </c:pt>
                <c:pt idx="354">
                  <c:v>-1</c:v>
                </c:pt>
                <c:pt idx="355">
                  <c:v>-1</c:v>
                </c:pt>
                <c:pt idx="356">
                  <c:v>-1</c:v>
                </c:pt>
                <c:pt idx="357">
                  <c:v>-1</c:v>
                </c:pt>
                <c:pt idx="358">
                  <c:v>-1</c:v>
                </c:pt>
                <c:pt idx="359">
                  <c:v>-1</c:v>
                </c:pt>
                <c:pt idx="360">
                  <c:v>-1</c:v>
                </c:pt>
                <c:pt idx="361">
                  <c:v>-1</c:v>
                </c:pt>
                <c:pt idx="362">
                  <c:v>-1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6C-5E4F-BAEB-51EF7F619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605247"/>
        <c:axId val="1"/>
      </c:scatterChart>
      <c:valAx>
        <c:axId val="1724605247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460524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305" name="グラフ 1">
          <a:extLst>
            <a:ext uri="{FF2B5EF4-FFF2-40B4-BE49-F238E27FC236}">
              <a16:creationId xmlns:a16="http://schemas.microsoft.com/office/drawing/2014/main" id="{FBFC7B8C-C13A-2D04-2F1D-374A70830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306" name="グラフ 2">
          <a:extLst>
            <a:ext uri="{FF2B5EF4-FFF2-40B4-BE49-F238E27FC236}">
              <a16:creationId xmlns:a16="http://schemas.microsoft.com/office/drawing/2014/main" id="{57DADB4A-15A4-2F37-0332-3B6507ACA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307" name="グラフ 3">
          <a:extLst>
            <a:ext uri="{FF2B5EF4-FFF2-40B4-BE49-F238E27FC236}">
              <a16:creationId xmlns:a16="http://schemas.microsoft.com/office/drawing/2014/main" id="{91FDB7B5-DA94-3288-1D92-FF40E8031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308" name="グラフ 4">
          <a:extLst>
            <a:ext uri="{FF2B5EF4-FFF2-40B4-BE49-F238E27FC236}">
              <a16:creationId xmlns:a16="http://schemas.microsoft.com/office/drawing/2014/main" id="{CCCAF123-DB6B-0A9A-4604-A70C16577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309" name="グラフ 5">
          <a:extLst>
            <a:ext uri="{FF2B5EF4-FFF2-40B4-BE49-F238E27FC236}">
              <a16:creationId xmlns:a16="http://schemas.microsoft.com/office/drawing/2014/main" id="{C0D86277-7B50-13CE-5547-61BDD4F99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310" name="グラフ 6">
          <a:extLst>
            <a:ext uri="{FF2B5EF4-FFF2-40B4-BE49-F238E27FC236}">
              <a16:creationId xmlns:a16="http://schemas.microsoft.com/office/drawing/2014/main" id="{53DB583B-9E1E-CBCF-ECAD-73404C087B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311" name="グラフ 7">
          <a:extLst>
            <a:ext uri="{FF2B5EF4-FFF2-40B4-BE49-F238E27FC236}">
              <a16:creationId xmlns:a16="http://schemas.microsoft.com/office/drawing/2014/main" id="{ECB286F3-F70E-B13D-EC2B-BB2EBA592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312" name="グラフ 8">
          <a:extLst>
            <a:ext uri="{FF2B5EF4-FFF2-40B4-BE49-F238E27FC236}">
              <a16:creationId xmlns:a16="http://schemas.microsoft.com/office/drawing/2014/main" id="{9117060E-4E2D-0D82-7A9D-47ADBF16A2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13"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D8" sqref="D8"/>
      <selection pane="topRight" activeCell="L1" sqref="L1"/>
      <selection pane="bottomLeft" activeCell="F985" sqref="F985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98</v>
      </c>
      <c r="B1" s="21">
        <v>40489</v>
      </c>
    </row>
    <row r="2" spans="1:34">
      <c r="A2" s="22" t="s">
        <v>99</v>
      </c>
      <c r="B2" s="31">
        <v>0.91134259259259265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97</v>
      </c>
      <c r="B5" s="25" t="s">
        <v>102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0.51239999999999997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100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0.91134259259259265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6.979E-3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4.2751999999999998E-2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0.91140046296296295</v>
      </c>
      <c r="C14" s="15">
        <f>Raw!C14</f>
        <v>-1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2.8542999999999999E-2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4.0244000000000002E-2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0.91145833333333337</v>
      </c>
      <c r="C15" s="15">
        <f>Raw!C15</f>
        <v>0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2.7490000000000001E-3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1.2888999999999999E-2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0.91151620370370379</v>
      </c>
      <c r="C16" s="15">
        <f>Raw!C16</f>
        <v>0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1.1805E-2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2.5363E-2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0.91156250000000005</v>
      </c>
      <c r="C17" s="15">
        <f>Raw!C17</f>
        <v>0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1.5573E-2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0.110153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0.91162037037037036</v>
      </c>
      <c r="C18" s="15">
        <f>Raw!C18</f>
        <v>0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1.7794000000000001E-2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2.4212999999999998E-2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0.91167824074074078</v>
      </c>
      <c r="C19" s="15">
        <f>Raw!C19</f>
        <v>0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0.105337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4.6870000000000002E-3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0.91172453703703704</v>
      </c>
      <c r="C20" s="15">
        <f>Raw!C20</f>
        <v>0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6.4193E-2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4.6035E-2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0.91178240740740746</v>
      </c>
      <c r="C21" s="15">
        <f>Raw!C21</f>
        <v>0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7.1369000000000002E-2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8.2740000000000001E-3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0.91182870370370372</v>
      </c>
      <c r="C22" s="15">
        <f>Raw!C22</f>
        <v>0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5.9805999999999998E-2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1.0553E-2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0.91188657407407403</v>
      </c>
      <c r="C23" s="15">
        <f>Raw!C23</f>
        <v>0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6.2177000000000003E-2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1.7323000000000002E-2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0.91194444444444445</v>
      </c>
      <c r="C24" s="15">
        <f>Raw!C24</f>
        <v>0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8.6840000000000007E-3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0.113343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0.91200231481481486</v>
      </c>
      <c r="C25" s="15">
        <f>Raw!C25</f>
        <v>0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5.2301E-2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0.15928600000000001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0.91204861111111113</v>
      </c>
      <c r="C26" s="15">
        <f>Raw!C26</f>
        <v>0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1.5117E-2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3.9993000000000001E-2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0.91210648148148143</v>
      </c>
      <c r="C27" s="15">
        <f>Raw!C27</f>
        <v>0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5.7720000000000002E-3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2.9369999999999999E-3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0.91216435185185185</v>
      </c>
      <c r="C28" s="15">
        <f>Raw!C28</f>
        <v>0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2.2989999999999998E-3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1.3520000000000001E-2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0.91222222222222227</v>
      </c>
      <c r="C29" s="15">
        <f>Raw!C29</f>
        <v>0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7.1630000000000001E-3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8.0294000000000004E-2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0.91228009259259257</v>
      </c>
      <c r="C30" s="15">
        <f>Raw!C30</f>
        <v>0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1.1676000000000001E-2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4.0739999999999998E-2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0.91232638888888884</v>
      </c>
      <c r="C31" s="15">
        <f>Raw!C31</f>
        <v>0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6.8859999999999998E-3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7.9961000000000004E-2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0.91238425925925926</v>
      </c>
      <c r="C32" s="15">
        <f>Raw!C32</f>
        <v>0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0.52138300000000004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0.53407099999999996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0.91244212962962967</v>
      </c>
      <c r="C33" s="15">
        <f>Raw!C33</f>
        <v>1.3</v>
      </c>
      <c r="D33" s="15">
        <f>IF(C33&gt;0.5,Raw!D33*D$11,-999)</f>
        <v>40.4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0.79824099999999998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0.86680000000000001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2.4320799999999992E+19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0.91249999999999998</v>
      </c>
      <c r="C34" s="15">
        <f>Raw!C34</f>
        <v>2.4</v>
      </c>
      <c r="D34" s="15">
        <f>IF(C34&gt;0.5,Raw!D34*D$11,-999)</f>
        <v>43.1</v>
      </c>
      <c r="E34" s="9">
        <f>IF(Raw!$G34&gt;$C$8,IF(Raw!$Q34&gt;$C$8,IF(Raw!$N34&gt;$C$9,IF(Raw!$N34&lt;$A$9,IF(Raw!$X34&gt;$C$9,IF(Raw!$X34&lt;$A$9,Raw!H34,-999),-999),-999),-999),-999),-999)</f>
        <v>8.9851E-2</v>
      </c>
      <c r="F34" s="9">
        <f>IF(Raw!$G34&gt;$C$8,IF(Raw!$Q34&gt;$C$8,IF(Raw!$N34&gt;$C$9,IF(Raw!$N34&lt;$A$9,IF(Raw!$X34&gt;$C$9,IF(Raw!$X34&lt;$A$9,Raw!I34,-999),-999),-999),-999),-999),-999)</f>
        <v>0.15547800000000001</v>
      </c>
      <c r="G34" s="9">
        <f>Raw!G34</f>
        <v>0.86023400000000005</v>
      </c>
      <c r="H34" s="9">
        <f>IF(Raw!$G34&gt;$C$8,IF(Raw!$Q34&gt;$C$8,IF(Raw!$N34&gt;$C$9,IF(Raw!$N34&lt;$A$9,IF(Raw!$X34&gt;$C$9,IF(Raw!$X34&lt;$A$9,Raw!L34,-999),-999),-999),-999),-999),-999)</f>
        <v>497.3</v>
      </c>
      <c r="I34" s="9">
        <f>IF(Raw!$G34&gt;$C$8,IF(Raw!$Q34&gt;$C$8,IF(Raw!$N34&gt;$C$9,IF(Raw!$N34&lt;$A$9,IF(Raw!$X34&gt;$C$9,IF(Raw!$X34&lt;$A$9,Raw!M34,-999),-999),-999),-999),-999),-999)</f>
        <v>8.7603E-2</v>
      </c>
      <c r="J34" s="9">
        <f>IF(Raw!$G34&gt;$C$8,IF(Raw!$Q34&gt;$C$8,IF(Raw!$N34&gt;$C$9,IF(Raw!$N34&lt;$A$9,IF(Raw!$X34&gt;$C$9,IF(Raw!$X34&lt;$A$9,Raw!N34,-999),-999),-999),-999),-999),-999)</f>
        <v>463</v>
      </c>
      <c r="K34" s="9">
        <f>IF(Raw!$G34&gt;$C$8,IF(Raw!$Q34&gt;$C$8,IF(Raw!$N34&gt;$C$9,IF(Raw!$N34&lt;$A$9,IF(Raw!$X34&gt;$C$9,IF(Raw!$X34&lt;$A$9,Raw!R34,-999),-999),-999),-999),-999),-999)</f>
        <v>7.8788999999999998E-2</v>
      </c>
      <c r="L34" s="9">
        <f>IF(Raw!$G34&gt;$C$8,IF(Raw!$Q34&gt;$C$8,IF(Raw!$N34&gt;$C$9,IF(Raw!$N34&lt;$A$9,IF(Raw!$X34&gt;$C$9,IF(Raw!$X34&lt;$A$9,Raw!S34,-999),-999),-999),-999),-999),-999)</f>
        <v>0.15567600000000001</v>
      </c>
      <c r="M34" s="9">
        <f>Raw!Q34</f>
        <v>0.87824100000000005</v>
      </c>
      <c r="N34" s="9">
        <f>IF(Raw!$G34&gt;$C$8,IF(Raw!$Q34&gt;$C$8,IF(Raw!$N34&gt;$C$9,IF(Raw!$N34&lt;$A$9,IF(Raw!$X34&gt;$C$9,IF(Raw!$X34&lt;$A$9,Raw!V34,-999),-999),-999),-999),-999),-999)</f>
        <v>640.29999999999995</v>
      </c>
      <c r="O34" s="9">
        <f>IF(Raw!$G34&gt;$C$8,IF(Raw!$Q34&gt;$C$8,IF(Raw!$N34&gt;$C$9,IF(Raw!$N34&lt;$A$9,IF(Raw!$X34&gt;$C$9,IF(Raw!$X34&lt;$A$9,Raw!W34,-999),-999),-999),-999),-999),-999)</f>
        <v>0.10897999999999999</v>
      </c>
      <c r="P34" s="9">
        <f>IF(Raw!$G34&gt;$C$8,IF(Raw!$Q34&gt;$C$8,IF(Raw!$N34&gt;$C$9,IF(Raw!$N34&lt;$A$9,IF(Raw!$X34&gt;$C$9,IF(Raw!$X34&lt;$A$9,Raw!X34,-999),-999),-999),-999),-999),-999)</f>
        <v>794</v>
      </c>
      <c r="R34" s="9">
        <f t="shared" si="4"/>
        <v>6.5627000000000005E-2</v>
      </c>
      <c r="S34" s="9">
        <f t="shared" si="5"/>
        <v>0.42209830329692949</v>
      </c>
      <c r="T34" s="9">
        <f t="shared" si="6"/>
        <v>7.6887000000000011E-2</v>
      </c>
      <c r="U34" s="9">
        <f t="shared" si="7"/>
        <v>0.49389115856008636</v>
      </c>
      <c r="V34" s="15">
        <f t="shared" si="0"/>
        <v>7.9768382400000004E-2</v>
      </c>
      <c r="X34" s="11">
        <f t="shared" si="8"/>
        <v>2.5946199999999992E+19</v>
      </c>
      <c r="Y34" s="11">
        <f t="shared" si="9"/>
        <v>4.9729999999999997E-18</v>
      </c>
      <c r="Z34" s="11">
        <f t="shared" si="10"/>
        <v>4.6299999999999998E-4</v>
      </c>
      <c r="AA34" s="16">
        <f t="shared" si="11"/>
        <v>5.6373296816508996E-2</v>
      </c>
      <c r="AB34" s="9">
        <f t="shared" si="1"/>
        <v>8.3123373672330927E-2</v>
      </c>
      <c r="AC34" s="9">
        <f t="shared" si="2"/>
        <v>0.94362670318349096</v>
      </c>
      <c r="AD34" s="15">
        <f t="shared" si="3"/>
        <v>121.75658059721167</v>
      </c>
      <c r="AE34" s="3">
        <f t="shared" si="12"/>
        <v>598.74919999999975</v>
      </c>
      <c r="AF34" s="2">
        <f t="shared" si="13"/>
        <v>0.25</v>
      </c>
      <c r="AG34" s="9">
        <f t="shared" si="14"/>
        <v>4.6257306656516464E-2</v>
      </c>
      <c r="AH34" s="2">
        <f t="shared" si="15"/>
        <v>2.2383669956364249</v>
      </c>
    </row>
    <row r="35" spans="1:34">
      <c r="A35" s="1">
        <f>Raw!A35</f>
        <v>22</v>
      </c>
      <c r="B35" s="14">
        <f>Raw!B35</f>
        <v>0.91254629629629624</v>
      </c>
      <c r="C35" s="15">
        <f>Raw!C35</f>
        <v>2.4</v>
      </c>
      <c r="D35" s="15">
        <f>IF(C35&gt;0.5,Raw!D35*D$11,-999)</f>
        <v>44</v>
      </c>
      <c r="E35" s="9">
        <f>IF(Raw!$G35&gt;$C$8,IF(Raw!$Q35&gt;$C$8,IF(Raw!$N35&gt;$C$9,IF(Raw!$N35&lt;$A$9,IF(Raw!$X35&gt;$C$9,IF(Raw!$X35&lt;$A$9,Raw!H35,-999),-999),-999),-999),-999),-999)</f>
        <v>9.2786999999999994E-2</v>
      </c>
      <c r="F35" s="9">
        <f>IF(Raw!$G35&gt;$C$8,IF(Raw!$Q35&gt;$C$8,IF(Raw!$N35&gt;$C$9,IF(Raw!$N35&lt;$A$9,IF(Raw!$X35&gt;$C$9,IF(Raw!$X35&lt;$A$9,Raw!I35,-999),-999),-999),-999),-999),-999)</f>
        <v>0.154559</v>
      </c>
      <c r="G35" s="9">
        <f>Raw!G35</f>
        <v>0.82703400000000005</v>
      </c>
      <c r="H35" s="9">
        <f>IF(Raw!$G35&gt;$C$8,IF(Raw!$Q35&gt;$C$8,IF(Raw!$N35&gt;$C$9,IF(Raw!$N35&lt;$A$9,IF(Raw!$X35&gt;$C$9,IF(Raw!$X35&lt;$A$9,Raw!L35,-999),-999),-999),-999),-999),-999)</f>
        <v>595.4</v>
      </c>
      <c r="I35" s="9">
        <f>IF(Raw!$G35&gt;$C$8,IF(Raw!$Q35&gt;$C$8,IF(Raw!$N35&gt;$C$9,IF(Raw!$N35&lt;$A$9,IF(Raw!$X35&gt;$C$9,IF(Raw!$X35&lt;$A$9,Raw!M35,-999),-999),-999),-999),-999),-999)</f>
        <v>0.284196</v>
      </c>
      <c r="J35" s="9">
        <f>IF(Raw!$G35&gt;$C$8,IF(Raw!$Q35&gt;$C$8,IF(Raw!$N35&gt;$C$9,IF(Raw!$N35&lt;$A$9,IF(Raw!$X35&gt;$C$9,IF(Raw!$X35&lt;$A$9,Raw!N35,-999),-999),-999),-999),-999),-999)</f>
        <v>662</v>
      </c>
      <c r="K35" s="9">
        <f>IF(Raw!$G35&gt;$C$8,IF(Raw!$Q35&gt;$C$8,IF(Raw!$N35&gt;$C$9,IF(Raw!$N35&lt;$A$9,IF(Raw!$X35&gt;$C$9,IF(Raw!$X35&lt;$A$9,Raw!R35,-999),-999),-999),-999),-999),-999)</f>
        <v>9.2612E-2</v>
      </c>
      <c r="L35" s="9">
        <f>IF(Raw!$G35&gt;$C$8,IF(Raw!$Q35&gt;$C$8,IF(Raw!$N35&gt;$C$9,IF(Raw!$N35&lt;$A$9,IF(Raw!$X35&gt;$C$9,IF(Raw!$X35&lt;$A$9,Raw!S35,-999),-999),-999),-999),-999),-999)</f>
        <v>0.160057</v>
      </c>
      <c r="M35" s="9">
        <f>Raw!Q35</f>
        <v>0.88459699999999997</v>
      </c>
      <c r="N35" s="9">
        <f>IF(Raw!$G35&gt;$C$8,IF(Raw!$Q35&gt;$C$8,IF(Raw!$N35&gt;$C$9,IF(Raw!$N35&lt;$A$9,IF(Raw!$X35&gt;$C$9,IF(Raw!$X35&lt;$A$9,Raw!V35,-999),-999),-999),-999),-999),-999)</f>
        <v>451.1</v>
      </c>
      <c r="O35" s="9">
        <f>IF(Raw!$G35&gt;$C$8,IF(Raw!$Q35&gt;$C$8,IF(Raw!$N35&gt;$C$9,IF(Raw!$N35&lt;$A$9,IF(Raw!$X35&gt;$C$9,IF(Raw!$X35&lt;$A$9,Raw!W35,-999),-999),-999),-999),-999),-999)</f>
        <v>1.34E-4</v>
      </c>
      <c r="P35" s="9">
        <f>IF(Raw!$G35&gt;$C$8,IF(Raw!$Q35&gt;$C$8,IF(Raw!$N35&gt;$C$9,IF(Raw!$N35&lt;$A$9,IF(Raw!$X35&gt;$C$9,IF(Raw!$X35&lt;$A$9,Raw!X35,-999),-999),-999),-999),-999),-999)</f>
        <v>453</v>
      </c>
      <c r="R35" s="9">
        <f t="shared" si="4"/>
        <v>6.1772000000000007E-2</v>
      </c>
      <c r="S35" s="9">
        <f t="shared" si="5"/>
        <v>0.39966614690830043</v>
      </c>
      <c r="T35" s="9">
        <f t="shared" si="6"/>
        <v>6.7445000000000005E-2</v>
      </c>
      <c r="U35" s="9">
        <f t="shared" si="7"/>
        <v>0.42138113297137897</v>
      </c>
      <c r="V35" s="15">
        <f t="shared" si="0"/>
        <v>8.2013206800000002E-2</v>
      </c>
      <c r="X35" s="11">
        <f t="shared" si="8"/>
        <v>2.6487999999999996E+19</v>
      </c>
      <c r="Y35" s="11">
        <f t="shared" si="9"/>
        <v>5.9539999999999993E-18</v>
      </c>
      <c r="Z35" s="11">
        <f t="shared" si="10"/>
        <v>6.6199999999999994E-4</v>
      </c>
      <c r="AA35" s="16">
        <f t="shared" si="11"/>
        <v>9.4534019769795294E-2</v>
      </c>
      <c r="AB35" s="9">
        <f t="shared" si="1"/>
        <v>9.8987846963373843E-2</v>
      </c>
      <c r="AC35" s="9">
        <f t="shared" si="2"/>
        <v>0.90546598023020475</v>
      </c>
      <c r="AD35" s="15">
        <f t="shared" si="3"/>
        <v>142.80063409334639</v>
      </c>
      <c r="AE35" s="3">
        <f t="shared" si="12"/>
        <v>716.86159999999973</v>
      </c>
      <c r="AF35" s="2">
        <f t="shared" si="13"/>
        <v>0.25</v>
      </c>
      <c r="AG35" s="9">
        <f t="shared" si="14"/>
        <v>4.6287302294835096E-2</v>
      </c>
      <c r="AH35" s="2">
        <f t="shared" si="15"/>
        <v>2.2398184689641747</v>
      </c>
    </row>
    <row r="36" spans="1:34">
      <c r="A36" s="1">
        <f>Raw!A36</f>
        <v>23</v>
      </c>
      <c r="B36" s="14">
        <f>Raw!B36</f>
        <v>0.91260416666666666</v>
      </c>
      <c r="C36" s="15">
        <f>Raw!C36</f>
        <v>2.5</v>
      </c>
      <c r="D36" s="15">
        <f>IF(C36&gt;0.5,Raw!D36*D$11,-999)</f>
        <v>44</v>
      </c>
      <c r="E36" s="9">
        <f>IF(Raw!$G36&gt;$C$8,IF(Raw!$Q36&gt;$C$8,IF(Raw!$N36&gt;$C$9,IF(Raw!$N36&lt;$A$9,IF(Raw!$X36&gt;$C$9,IF(Raw!$X36&lt;$A$9,Raw!H36,-999),-999),-999),-999),-999),-999)</f>
        <v>0.10077999999999999</v>
      </c>
      <c r="F36" s="9">
        <f>IF(Raw!$G36&gt;$C$8,IF(Raw!$Q36&gt;$C$8,IF(Raw!$N36&gt;$C$9,IF(Raw!$N36&lt;$A$9,IF(Raw!$X36&gt;$C$9,IF(Raw!$X36&lt;$A$9,Raw!I36,-999),-999),-999),-999),-999),-999)</f>
        <v>0.15758900000000001</v>
      </c>
      <c r="G36" s="9">
        <f>Raw!G36</f>
        <v>0.836696</v>
      </c>
      <c r="H36" s="9">
        <f>IF(Raw!$G36&gt;$C$8,IF(Raw!$Q36&gt;$C$8,IF(Raw!$N36&gt;$C$9,IF(Raw!$N36&lt;$A$9,IF(Raw!$X36&gt;$C$9,IF(Raw!$X36&lt;$A$9,Raw!L36,-999),-999),-999),-999),-999),-999)</f>
        <v>563.1</v>
      </c>
      <c r="I36" s="9">
        <f>IF(Raw!$G36&gt;$C$8,IF(Raw!$Q36&gt;$C$8,IF(Raw!$N36&gt;$C$9,IF(Raw!$N36&lt;$A$9,IF(Raw!$X36&gt;$C$9,IF(Raw!$X36&lt;$A$9,Raw!M36,-999),-999),-999),-999),-999),-999)</f>
        <v>0.6</v>
      </c>
      <c r="J36" s="9">
        <f>IF(Raw!$G36&gt;$C$8,IF(Raw!$Q36&gt;$C$8,IF(Raw!$N36&gt;$C$9,IF(Raw!$N36&lt;$A$9,IF(Raw!$X36&gt;$C$9,IF(Raw!$X36&lt;$A$9,Raw!N36,-999),-999),-999),-999),-999),-999)</f>
        <v>502</v>
      </c>
      <c r="K36" s="9">
        <f>IF(Raw!$G36&gt;$C$8,IF(Raw!$Q36&gt;$C$8,IF(Raw!$N36&gt;$C$9,IF(Raw!$N36&lt;$A$9,IF(Raw!$X36&gt;$C$9,IF(Raw!$X36&lt;$A$9,Raw!R36,-999),-999),-999),-999),-999),-999)</f>
        <v>8.6385000000000003E-2</v>
      </c>
      <c r="L36" s="9">
        <f>IF(Raw!$G36&gt;$C$8,IF(Raw!$Q36&gt;$C$8,IF(Raw!$N36&gt;$C$9,IF(Raw!$N36&lt;$A$9,IF(Raw!$X36&gt;$C$9,IF(Raw!$X36&lt;$A$9,Raw!S36,-999),-999),-999),-999),-999),-999)</f>
        <v>0.159778</v>
      </c>
      <c r="M36" s="9">
        <f>Raw!Q36</f>
        <v>0.89646199999999998</v>
      </c>
      <c r="N36" s="9">
        <f>IF(Raw!$G36&gt;$C$8,IF(Raw!$Q36&gt;$C$8,IF(Raw!$N36&gt;$C$9,IF(Raw!$N36&lt;$A$9,IF(Raw!$X36&gt;$C$9,IF(Raw!$X36&lt;$A$9,Raw!V36,-999),-999),-999),-999),-999),-999)</f>
        <v>553.20000000000005</v>
      </c>
      <c r="O36" s="9">
        <f>IF(Raw!$G36&gt;$C$8,IF(Raw!$Q36&gt;$C$8,IF(Raw!$N36&gt;$C$9,IF(Raw!$N36&lt;$A$9,IF(Raw!$X36&gt;$C$9,IF(Raw!$X36&lt;$A$9,Raw!W36,-999),-999),-999),-999),-999),-999)</f>
        <v>1.3999999999999999E-4</v>
      </c>
      <c r="P36" s="9">
        <f>IF(Raw!$G36&gt;$C$8,IF(Raw!$Q36&gt;$C$8,IF(Raw!$N36&gt;$C$9,IF(Raw!$N36&lt;$A$9,IF(Raw!$X36&gt;$C$9,IF(Raw!$X36&lt;$A$9,Raw!X36,-999),-999),-999),-999),-999),-999)</f>
        <v>564</v>
      </c>
      <c r="R36" s="9">
        <f t="shared" si="4"/>
        <v>5.6809000000000012E-2</v>
      </c>
      <c r="S36" s="9">
        <f t="shared" si="5"/>
        <v>0.36048835895906445</v>
      </c>
      <c r="T36" s="9">
        <f t="shared" si="6"/>
        <v>7.3393E-2</v>
      </c>
      <c r="U36" s="9">
        <f t="shared" si="7"/>
        <v>0.45934358923005669</v>
      </c>
      <c r="V36" s="15">
        <f t="shared" si="0"/>
        <v>8.1870247199999996E-2</v>
      </c>
      <c r="X36" s="11">
        <f t="shared" si="8"/>
        <v>2.6487999999999996E+19</v>
      </c>
      <c r="Y36" s="11">
        <f t="shared" si="9"/>
        <v>5.6309999999999995E-18</v>
      </c>
      <c r="Z36" s="11">
        <f t="shared" si="10"/>
        <v>5.0199999999999995E-4</v>
      </c>
      <c r="AA36" s="16">
        <f t="shared" si="11"/>
        <v>6.9659498005486667E-2</v>
      </c>
      <c r="AB36" s="9">
        <f t="shared" si="1"/>
        <v>9.1497519537116684E-2</v>
      </c>
      <c r="AC36" s="9">
        <f t="shared" si="2"/>
        <v>0.93034050199451335</v>
      </c>
      <c r="AD36" s="15">
        <f t="shared" si="3"/>
        <v>138.76394024997344</v>
      </c>
      <c r="AE36" s="3">
        <f t="shared" si="12"/>
        <v>677.97239999999977</v>
      </c>
      <c r="AF36" s="2">
        <f t="shared" si="13"/>
        <v>0.25</v>
      </c>
      <c r="AG36" s="9">
        <f t="shared" si="14"/>
        <v>4.9031020284713803E-2</v>
      </c>
      <c r="AH36" s="2">
        <f t="shared" si="15"/>
        <v>2.3725855545941643</v>
      </c>
    </row>
    <row r="37" spans="1:34">
      <c r="A37" s="1">
        <f>Raw!A37</f>
        <v>24</v>
      </c>
      <c r="B37" s="14">
        <f>Raw!B37</f>
        <v>0.91266203703703708</v>
      </c>
      <c r="C37" s="15">
        <f>Raw!C37</f>
        <v>3.8</v>
      </c>
      <c r="D37" s="15">
        <f>IF(C37&gt;0.5,Raw!D37*D$11,-999)</f>
        <v>40.4</v>
      </c>
      <c r="E37" s="9">
        <f>IF(Raw!$G37&gt;$C$8,IF(Raw!$Q37&gt;$C$8,IF(Raw!$N37&gt;$C$9,IF(Raw!$N37&lt;$A$9,IF(Raw!$X37&gt;$C$9,IF(Raw!$X37&lt;$A$9,Raw!H37,-999),-999),-999),-999),-999),-999)</f>
        <v>8.9518E-2</v>
      </c>
      <c r="F37" s="9">
        <f>IF(Raw!$G37&gt;$C$8,IF(Raw!$Q37&gt;$C$8,IF(Raw!$N37&gt;$C$9,IF(Raw!$N37&lt;$A$9,IF(Raw!$X37&gt;$C$9,IF(Raw!$X37&lt;$A$9,Raw!I37,-999),-999),-999),-999),-999),-999)</f>
        <v>0.15465699999999999</v>
      </c>
      <c r="G37" s="9">
        <f>Raw!G37</f>
        <v>0.87107599999999996</v>
      </c>
      <c r="H37" s="9">
        <f>IF(Raw!$G37&gt;$C$8,IF(Raw!$Q37&gt;$C$8,IF(Raw!$N37&gt;$C$9,IF(Raw!$N37&lt;$A$9,IF(Raw!$X37&gt;$C$9,IF(Raw!$X37&lt;$A$9,Raw!L37,-999),-999),-999),-999),-999),-999)</f>
        <v>503.8</v>
      </c>
      <c r="I37" s="9">
        <f>IF(Raw!$G37&gt;$C$8,IF(Raw!$Q37&gt;$C$8,IF(Raw!$N37&gt;$C$9,IF(Raw!$N37&lt;$A$9,IF(Raw!$X37&gt;$C$9,IF(Raw!$X37&lt;$A$9,Raw!M37,-999),-999),-999),-999),-999),-999)</f>
        <v>7.0739999999999997E-2</v>
      </c>
      <c r="J37" s="9">
        <f>IF(Raw!$G37&gt;$C$8,IF(Raw!$Q37&gt;$C$8,IF(Raw!$N37&gt;$C$9,IF(Raw!$N37&lt;$A$9,IF(Raw!$X37&gt;$C$9,IF(Raw!$X37&lt;$A$9,Raw!N37,-999),-999),-999),-999),-999),-999)</f>
        <v>565</v>
      </c>
      <c r="K37" s="9">
        <f>IF(Raw!$G37&gt;$C$8,IF(Raw!$Q37&gt;$C$8,IF(Raw!$N37&gt;$C$9,IF(Raw!$N37&lt;$A$9,IF(Raw!$X37&gt;$C$9,IF(Raw!$X37&lt;$A$9,Raw!R37,-999),-999),-999),-999),-999),-999)</f>
        <v>0.102522</v>
      </c>
      <c r="L37" s="9">
        <f>IF(Raw!$G37&gt;$C$8,IF(Raw!$Q37&gt;$C$8,IF(Raw!$N37&gt;$C$9,IF(Raw!$N37&lt;$A$9,IF(Raw!$X37&gt;$C$9,IF(Raw!$X37&lt;$A$9,Raw!S37,-999),-999),-999),-999),-999),-999)</f>
        <v>0.16777500000000001</v>
      </c>
      <c r="M37" s="9">
        <f>Raw!Q37</f>
        <v>0.89790400000000004</v>
      </c>
      <c r="N37" s="9">
        <f>IF(Raw!$G37&gt;$C$8,IF(Raw!$Q37&gt;$C$8,IF(Raw!$N37&gt;$C$9,IF(Raw!$N37&lt;$A$9,IF(Raw!$X37&gt;$C$9,IF(Raw!$X37&lt;$A$9,Raw!V37,-999),-999),-999),-999),-999),-999)</f>
        <v>524.70000000000005</v>
      </c>
      <c r="O37" s="9">
        <f>IF(Raw!$G37&gt;$C$8,IF(Raw!$Q37&gt;$C$8,IF(Raw!$N37&gt;$C$9,IF(Raw!$N37&lt;$A$9,IF(Raw!$X37&gt;$C$9,IF(Raw!$X37&lt;$A$9,Raw!W37,-999),-999),-999),-999),-999),-999)</f>
        <v>0.45835599999999999</v>
      </c>
      <c r="P37" s="9">
        <f>IF(Raw!$G37&gt;$C$8,IF(Raw!$Q37&gt;$C$8,IF(Raw!$N37&gt;$C$9,IF(Raw!$N37&lt;$A$9,IF(Raw!$X37&gt;$C$9,IF(Raw!$X37&lt;$A$9,Raw!X37,-999),-999),-999),-999),-999),-999)</f>
        <v>384</v>
      </c>
      <c r="R37" s="9">
        <f t="shared" si="4"/>
        <v>6.5138999999999989E-2</v>
      </c>
      <c r="S37" s="9">
        <f t="shared" si="5"/>
        <v>0.42118365156442961</v>
      </c>
      <c r="T37" s="9">
        <f t="shared" si="6"/>
        <v>6.5253000000000005E-2</v>
      </c>
      <c r="U37" s="9">
        <f t="shared" si="7"/>
        <v>0.38893160482789452</v>
      </c>
      <c r="V37" s="15">
        <f t="shared" si="0"/>
        <v>8.5967909999999995E-2</v>
      </c>
      <c r="X37" s="11">
        <f t="shared" si="8"/>
        <v>2.4320799999999992E+19</v>
      </c>
      <c r="Y37" s="11">
        <f t="shared" si="9"/>
        <v>5.0379999999999997E-18</v>
      </c>
      <c r="Z37" s="11">
        <f t="shared" si="10"/>
        <v>5.6499999999999996E-4</v>
      </c>
      <c r="AA37" s="16">
        <f t="shared" si="11"/>
        <v>6.4746153198474765E-2</v>
      </c>
      <c r="AB37" s="9">
        <f t="shared" si="1"/>
        <v>0.10674688073466007</v>
      </c>
      <c r="AC37" s="9">
        <f t="shared" si="2"/>
        <v>0.93525384680152535</v>
      </c>
      <c r="AD37" s="15">
        <f t="shared" si="3"/>
        <v>114.59496141322968</v>
      </c>
      <c r="AE37" s="3">
        <f t="shared" si="12"/>
        <v>606.57519999999977</v>
      </c>
      <c r="AF37" s="2">
        <f t="shared" si="13"/>
        <v>0.25</v>
      </c>
      <c r="AG37" s="9">
        <f t="shared" si="14"/>
        <v>3.4284309421260054E-2</v>
      </c>
      <c r="AH37" s="2">
        <f t="shared" si="15"/>
        <v>1.6589998904729713</v>
      </c>
    </row>
    <row r="38" spans="1:34">
      <c r="A38" s="1">
        <f>Raw!A38</f>
        <v>25</v>
      </c>
      <c r="B38" s="14">
        <f>Raw!B38</f>
        <v>0.91271990740740738</v>
      </c>
      <c r="C38" s="15">
        <f>Raw!C38</f>
        <v>4.5999999999999996</v>
      </c>
      <c r="D38" s="15">
        <f>IF(C38&gt;0.5,Raw!D38*D$11,-999)</f>
        <v>36</v>
      </c>
      <c r="E38" s="9">
        <f>IF(Raw!$G38&gt;$C$8,IF(Raw!$Q38&gt;$C$8,IF(Raw!$N38&gt;$C$9,IF(Raw!$N38&lt;$A$9,IF(Raw!$X38&gt;$C$9,IF(Raw!$X38&lt;$A$9,Raw!H38,-999),-999),-999),-999),-999),-999)</f>
        <v>9.7583000000000003E-2</v>
      </c>
      <c r="F38" s="9">
        <f>IF(Raw!$G38&gt;$C$8,IF(Raw!$Q38&gt;$C$8,IF(Raw!$N38&gt;$C$9,IF(Raw!$N38&lt;$A$9,IF(Raw!$X38&gt;$C$9,IF(Raw!$X38&lt;$A$9,Raw!I38,-999),-999),-999),-999),-999),-999)</f>
        <v>0.15728</v>
      </c>
      <c r="G38" s="9">
        <f>Raw!G38</f>
        <v>0.84393700000000005</v>
      </c>
      <c r="H38" s="9">
        <f>IF(Raw!$G38&gt;$C$8,IF(Raw!$Q38&gt;$C$8,IF(Raw!$N38&gt;$C$9,IF(Raw!$N38&lt;$A$9,IF(Raw!$X38&gt;$C$9,IF(Raw!$X38&lt;$A$9,Raw!L38,-999),-999),-999),-999),-999),-999)</f>
        <v>492.8</v>
      </c>
      <c r="I38" s="9">
        <f>IF(Raw!$G38&gt;$C$8,IF(Raw!$Q38&gt;$C$8,IF(Raw!$N38&gt;$C$9,IF(Raw!$N38&lt;$A$9,IF(Raw!$X38&gt;$C$9,IF(Raw!$X38&lt;$A$9,Raw!M38,-999),-999),-999),-999),-999),-999)</f>
        <v>0.171154</v>
      </c>
      <c r="J38" s="9">
        <f>IF(Raw!$G38&gt;$C$8,IF(Raw!$Q38&gt;$C$8,IF(Raw!$N38&gt;$C$9,IF(Raw!$N38&lt;$A$9,IF(Raw!$X38&gt;$C$9,IF(Raw!$X38&lt;$A$9,Raw!N38,-999),-999),-999),-999),-999),-999)</f>
        <v>608</v>
      </c>
      <c r="K38" s="9">
        <f>IF(Raw!$G38&gt;$C$8,IF(Raw!$Q38&gt;$C$8,IF(Raw!$N38&gt;$C$9,IF(Raw!$N38&lt;$A$9,IF(Raw!$X38&gt;$C$9,IF(Raw!$X38&lt;$A$9,Raw!R38,-999),-999),-999),-999),-999),-999)</f>
        <v>8.4626000000000007E-2</v>
      </c>
      <c r="L38" s="9">
        <f>IF(Raw!$G38&gt;$C$8,IF(Raw!$Q38&gt;$C$8,IF(Raw!$N38&gt;$C$9,IF(Raw!$N38&lt;$A$9,IF(Raw!$X38&gt;$C$9,IF(Raw!$X38&lt;$A$9,Raw!S38,-999),-999),-999),-999),-999),-999)</f>
        <v>0.157973</v>
      </c>
      <c r="M38" s="9">
        <f>Raw!Q38</f>
        <v>0.93129200000000001</v>
      </c>
      <c r="N38" s="9">
        <f>IF(Raw!$G38&gt;$C$8,IF(Raw!$Q38&gt;$C$8,IF(Raw!$N38&gt;$C$9,IF(Raw!$N38&lt;$A$9,IF(Raw!$X38&gt;$C$9,IF(Raw!$X38&lt;$A$9,Raw!V38,-999),-999),-999),-999),-999),-999)</f>
        <v>573.4</v>
      </c>
      <c r="O38" s="9">
        <f>IF(Raw!$G38&gt;$C$8,IF(Raw!$Q38&gt;$C$8,IF(Raw!$N38&gt;$C$9,IF(Raw!$N38&lt;$A$9,IF(Raw!$X38&gt;$C$9,IF(Raw!$X38&lt;$A$9,Raw!W38,-999),-999),-999),-999),-999),-999)</f>
        <v>0.151141</v>
      </c>
      <c r="P38" s="9">
        <f>IF(Raw!$G38&gt;$C$8,IF(Raw!$Q38&gt;$C$8,IF(Raw!$N38&gt;$C$9,IF(Raw!$N38&lt;$A$9,IF(Raw!$X38&gt;$C$9,IF(Raw!$X38&lt;$A$9,Raw!X38,-999),-999),-999),-999),-999),-999)</f>
        <v>415</v>
      </c>
      <c r="R38" s="9">
        <f t="shared" si="4"/>
        <v>5.9697E-2</v>
      </c>
      <c r="S38" s="9">
        <f t="shared" si="5"/>
        <v>0.37955874872838252</v>
      </c>
      <c r="T38" s="9">
        <f t="shared" si="6"/>
        <v>7.3346999999999996E-2</v>
      </c>
      <c r="U38" s="9">
        <f t="shared" si="7"/>
        <v>0.46430086153963013</v>
      </c>
      <c r="V38" s="15">
        <f t="shared" si="0"/>
        <v>8.0945365199999994E-2</v>
      </c>
      <c r="X38" s="11">
        <f t="shared" si="8"/>
        <v>2.1671999999999992E+19</v>
      </c>
      <c r="Y38" s="11">
        <f t="shared" si="9"/>
        <v>4.9279999999999995E-18</v>
      </c>
      <c r="Z38" s="11">
        <f t="shared" si="10"/>
        <v>6.0799999999999993E-4</v>
      </c>
      <c r="AA38" s="16">
        <f t="shared" si="11"/>
        <v>6.097481756990155E-2</v>
      </c>
      <c r="AB38" s="9">
        <f t="shared" si="1"/>
        <v>8.9098319944299578E-2</v>
      </c>
      <c r="AC38" s="9">
        <f t="shared" si="2"/>
        <v>0.93902518243009836</v>
      </c>
      <c r="AD38" s="15">
        <f t="shared" si="3"/>
        <v>100.28752889786441</v>
      </c>
      <c r="AE38" s="3">
        <f t="shared" si="12"/>
        <v>593.33119999999974</v>
      </c>
      <c r="AF38" s="2">
        <f t="shared" si="13"/>
        <v>0.25</v>
      </c>
      <c r="AG38" s="9">
        <f t="shared" si="14"/>
        <v>3.5818143129968456E-2</v>
      </c>
      <c r="AH38" s="2">
        <f t="shared" si="15"/>
        <v>1.7332213053915124</v>
      </c>
    </row>
    <row r="39" spans="1:34">
      <c r="A39" s="1">
        <f>Raw!A39</f>
        <v>26</v>
      </c>
      <c r="B39" s="14">
        <f>Raw!B39</f>
        <v>0.9127777777777778</v>
      </c>
      <c r="C39" s="15">
        <f>Raw!C39</f>
        <v>5.6</v>
      </c>
      <c r="D39" s="15">
        <f>IF(C39&gt;0.5,Raw!D39*D$11,-999)</f>
        <v>31.7</v>
      </c>
      <c r="E39" s="9">
        <f>IF(Raw!$G39&gt;$C$8,IF(Raw!$Q39&gt;$C$8,IF(Raw!$N39&gt;$C$9,IF(Raw!$N39&lt;$A$9,IF(Raw!$X39&gt;$C$9,IF(Raw!$X39&lt;$A$9,Raw!H39,-999),-999),-999),-999),-999),-999)</f>
        <v>9.0759999999999993E-2</v>
      </c>
      <c r="F39" s="9">
        <f>IF(Raw!$G39&gt;$C$8,IF(Raw!$Q39&gt;$C$8,IF(Raw!$N39&gt;$C$9,IF(Raw!$N39&lt;$A$9,IF(Raw!$X39&gt;$C$9,IF(Raw!$X39&lt;$A$9,Raw!I39,-999),-999),-999),-999),-999),-999)</f>
        <v>0.15723899999999999</v>
      </c>
      <c r="G39" s="9">
        <f>Raw!G39</f>
        <v>0.88637999999999995</v>
      </c>
      <c r="H39" s="9">
        <f>IF(Raw!$G39&gt;$C$8,IF(Raw!$Q39&gt;$C$8,IF(Raw!$N39&gt;$C$9,IF(Raw!$N39&lt;$A$9,IF(Raw!$X39&gt;$C$9,IF(Raw!$X39&lt;$A$9,Raw!L39,-999),-999),-999),-999),-999),-999)</f>
        <v>437.5</v>
      </c>
      <c r="I39" s="9">
        <f>IF(Raw!$G39&gt;$C$8,IF(Raw!$Q39&gt;$C$8,IF(Raw!$N39&gt;$C$9,IF(Raw!$N39&lt;$A$9,IF(Raw!$X39&gt;$C$9,IF(Raw!$X39&lt;$A$9,Raw!M39,-999),-999),-999),-999),-999),-999)</f>
        <v>8.7539000000000006E-2</v>
      </c>
      <c r="J39" s="9">
        <f>IF(Raw!$G39&gt;$C$8,IF(Raw!$Q39&gt;$C$8,IF(Raw!$N39&gt;$C$9,IF(Raw!$N39&lt;$A$9,IF(Raw!$X39&gt;$C$9,IF(Raw!$X39&lt;$A$9,Raw!N39,-999),-999),-999),-999),-999),-999)</f>
        <v>735</v>
      </c>
      <c r="K39" s="9">
        <f>IF(Raw!$G39&gt;$C$8,IF(Raw!$Q39&gt;$C$8,IF(Raw!$N39&gt;$C$9,IF(Raw!$N39&lt;$A$9,IF(Raw!$X39&gt;$C$9,IF(Raw!$X39&lt;$A$9,Raw!R39,-999),-999),-999),-999),-999),-999)</f>
        <v>8.3849999999999994E-2</v>
      </c>
      <c r="L39" s="9">
        <f>IF(Raw!$G39&gt;$C$8,IF(Raw!$Q39&gt;$C$8,IF(Raw!$N39&gt;$C$9,IF(Raw!$N39&lt;$A$9,IF(Raw!$X39&gt;$C$9,IF(Raw!$X39&lt;$A$9,Raw!S39,-999),-999),-999),-999),-999),-999)</f>
        <v>0.15954599999999999</v>
      </c>
      <c r="M39" s="9">
        <f>Raw!Q39</f>
        <v>0.93023</v>
      </c>
      <c r="N39" s="9">
        <f>IF(Raw!$G39&gt;$C$8,IF(Raw!$Q39&gt;$C$8,IF(Raw!$N39&gt;$C$9,IF(Raw!$N39&lt;$A$9,IF(Raw!$X39&gt;$C$9,IF(Raw!$X39&lt;$A$9,Raw!V39,-999),-999),-999),-999),-999),-999)</f>
        <v>573.4</v>
      </c>
      <c r="O39" s="9">
        <f>IF(Raw!$G39&gt;$C$8,IF(Raw!$Q39&gt;$C$8,IF(Raw!$N39&gt;$C$9,IF(Raw!$N39&lt;$A$9,IF(Raw!$X39&gt;$C$9,IF(Raw!$X39&lt;$A$9,Raw!W39,-999),-999),-999),-999),-999),-999)</f>
        <v>2.9E-5</v>
      </c>
      <c r="P39" s="9">
        <f>IF(Raw!$G39&gt;$C$8,IF(Raw!$Q39&gt;$C$8,IF(Raw!$N39&gt;$C$9,IF(Raw!$N39&lt;$A$9,IF(Raw!$X39&gt;$C$9,IF(Raw!$X39&lt;$A$9,Raw!X39,-999),-999),-999),-999),-999),-999)</f>
        <v>623</v>
      </c>
      <c r="R39" s="9">
        <f t="shared" si="4"/>
        <v>6.6478999999999996E-2</v>
      </c>
      <c r="S39" s="9">
        <f t="shared" si="5"/>
        <v>0.42278951150795924</v>
      </c>
      <c r="T39" s="9">
        <f t="shared" si="6"/>
        <v>7.5695999999999999E-2</v>
      </c>
      <c r="U39" s="9">
        <f t="shared" si="7"/>
        <v>0.4744462412094318</v>
      </c>
      <c r="V39" s="15">
        <f t="shared" si="0"/>
        <v>8.1751370399999995E-2</v>
      </c>
      <c r="X39" s="11">
        <f t="shared" si="8"/>
        <v>1.9083399999999996E+19</v>
      </c>
      <c r="Y39" s="11">
        <f t="shared" si="9"/>
        <v>4.3749999999999994E-18</v>
      </c>
      <c r="Z39" s="11">
        <f t="shared" si="10"/>
        <v>7.3499999999999998E-4</v>
      </c>
      <c r="AA39" s="16">
        <f t="shared" si="11"/>
        <v>5.7817107935894417E-2</v>
      </c>
      <c r="AB39" s="9">
        <f t="shared" si="1"/>
        <v>8.8226523802315451E-2</v>
      </c>
      <c r="AC39" s="9">
        <f t="shared" si="2"/>
        <v>0.94218289206410566</v>
      </c>
      <c r="AD39" s="15">
        <f t="shared" si="3"/>
        <v>78.662731885570651</v>
      </c>
      <c r="AE39" s="3">
        <f t="shared" si="12"/>
        <v>526.74999999999977</v>
      </c>
      <c r="AF39" s="2">
        <f t="shared" si="13"/>
        <v>0.25</v>
      </c>
      <c r="AG39" s="9">
        <f t="shared" si="14"/>
        <v>2.8708644204903322E-2</v>
      </c>
      <c r="AH39" s="2">
        <f t="shared" si="15"/>
        <v>1.389196352370677</v>
      </c>
    </row>
    <row r="40" spans="1:34">
      <c r="A40" s="1">
        <f>Raw!A40</f>
        <v>27</v>
      </c>
      <c r="B40" s="14">
        <f>Raw!B40</f>
        <v>0.91282407407407407</v>
      </c>
      <c r="C40" s="15">
        <f>Raw!C40</f>
        <v>6.4</v>
      </c>
      <c r="D40" s="15">
        <f>IF(C40&gt;0.5,Raw!D40*D$11,-999)</f>
        <v>29.9</v>
      </c>
      <c r="E40" s="9">
        <f>IF(Raw!$G40&gt;$C$8,IF(Raw!$Q40&gt;$C$8,IF(Raw!$N40&gt;$C$9,IF(Raw!$N40&lt;$A$9,IF(Raw!$X40&gt;$C$9,IF(Raw!$X40&lt;$A$9,Raw!H40,-999),-999),-999),-999),-999),-999)</f>
        <v>0.101284</v>
      </c>
      <c r="F40" s="9">
        <f>IF(Raw!$G40&gt;$C$8,IF(Raw!$Q40&gt;$C$8,IF(Raw!$N40&gt;$C$9,IF(Raw!$N40&lt;$A$9,IF(Raw!$X40&gt;$C$9,IF(Raw!$X40&lt;$A$9,Raw!I40,-999),-999),-999),-999),-999),-999)</f>
        <v>0.15807499999999999</v>
      </c>
      <c r="G40" s="9">
        <f>Raw!G40</f>
        <v>0.84722799999999998</v>
      </c>
      <c r="H40" s="9">
        <f>IF(Raw!$G40&gt;$C$8,IF(Raw!$Q40&gt;$C$8,IF(Raw!$N40&gt;$C$9,IF(Raw!$N40&lt;$A$9,IF(Raw!$X40&gt;$C$9,IF(Raw!$X40&lt;$A$9,Raw!L40,-999),-999),-999),-999),-999),-999)</f>
        <v>428.7</v>
      </c>
      <c r="I40" s="9">
        <f>IF(Raw!$G40&gt;$C$8,IF(Raw!$Q40&gt;$C$8,IF(Raw!$N40&gt;$C$9,IF(Raw!$N40&lt;$A$9,IF(Raw!$X40&gt;$C$9,IF(Raw!$X40&lt;$A$9,Raw!M40,-999),-999),-999),-999),-999),-999)</f>
        <v>3.7765E-2</v>
      </c>
      <c r="J40" s="9">
        <f>IF(Raw!$G40&gt;$C$8,IF(Raw!$Q40&gt;$C$8,IF(Raw!$N40&gt;$C$9,IF(Raw!$N40&lt;$A$9,IF(Raw!$X40&gt;$C$9,IF(Raw!$X40&lt;$A$9,Raw!N40,-999),-999),-999),-999),-999),-999)</f>
        <v>577</v>
      </c>
      <c r="K40" s="9">
        <f>IF(Raw!$G40&gt;$C$8,IF(Raw!$Q40&gt;$C$8,IF(Raw!$N40&gt;$C$9,IF(Raw!$N40&lt;$A$9,IF(Raw!$X40&gt;$C$9,IF(Raw!$X40&lt;$A$9,Raw!R40,-999),-999),-999),-999),-999),-999)</f>
        <v>9.4229999999999994E-2</v>
      </c>
      <c r="L40" s="9">
        <f>IF(Raw!$G40&gt;$C$8,IF(Raw!$Q40&gt;$C$8,IF(Raw!$N40&gt;$C$9,IF(Raw!$N40&lt;$A$9,IF(Raw!$X40&gt;$C$9,IF(Raw!$X40&lt;$A$9,Raw!S40,-999),-999),-999),-999),-999),-999)</f>
        <v>0.168959</v>
      </c>
      <c r="M40" s="9">
        <f>Raw!Q40</f>
        <v>0.91915400000000003</v>
      </c>
      <c r="N40" s="9">
        <f>IF(Raw!$G40&gt;$C$8,IF(Raw!$Q40&gt;$C$8,IF(Raw!$N40&gt;$C$9,IF(Raw!$N40&lt;$A$9,IF(Raw!$X40&gt;$C$9,IF(Raw!$X40&lt;$A$9,Raw!V40,-999),-999),-999),-999),-999),-999)</f>
        <v>522.5</v>
      </c>
      <c r="O40" s="9">
        <f>IF(Raw!$G40&gt;$C$8,IF(Raw!$Q40&gt;$C$8,IF(Raw!$N40&gt;$C$9,IF(Raw!$N40&lt;$A$9,IF(Raw!$X40&gt;$C$9,IF(Raw!$X40&lt;$A$9,Raw!W40,-999),-999),-999),-999),-999),-999)</f>
        <v>0.22917799999999999</v>
      </c>
      <c r="P40" s="9">
        <f>IF(Raw!$G40&gt;$C$8,IF(Raw!$Q40&gt;$C$8,IF(Raw!$N40&gt;$C$9,IF(Raw!$N40&lt;$A$9,IF(Raw!$X40&gt;$C$9,IF(Raw!$X40&lt;$A$9,Raw!X40,-999),-999),-999),-999),-999),-999)</f>
        <v>398</v>
      </c>
      <c r="R40" s="9">
        <f t="shared" si="4"/>
        <v>5.6790999999999994E-2</v>
      </c>
      <c r="S40" s="9">
        <f t="shared" si="5"/>
        <v>0.35926617112130316</v>
      </c>
      <c r="T40" s="9">
        <f t="shared" si="6"/>
        <v>7.4729000000000004E-2</v>
      </c>
      <c r="U40" s="9">
        <f t="shared" si="7"/>
        <v>0.44229073325481333</v>
      </c>
      <c r="V40" s="15">
        <f t="shared" si="0"/>
        <v>8.6574591599999987E-2</v>
      </c>
      <c r="X40" s="11">
        <f t="shared" si="8"/>
        <v>1.7999799999999996E+19</v>
      </c>
      <c r="Y40" s="11">
        <f t="shared" si="9"/>
        <v>4.2869999999999996E-18</v>
      </c>
      <c r="Z40" s="11">
        <f t="shared" si="10"/>
        <v>5.7699999999999993E-4</v>
      </c>
      <c r="AA40" s="16">
        <f t="shared" si="11"/>
        <v>4.2626378172723203E-2</v>
      </c>
      <c r="AB40" s="9">
        <f t="shared" si="1"/>
        <v>9.7415426614469433E-2</v>
      </c>
      <c r="AC40" s="9">
        <f t="shared" si="2"/>
        <v>0.9573736218272767</v>
      </c>
      <c r="AD40" s="15">
        <f t="shared" si="3"/>
        <v>73.875872049780256</v>
      </c>
      <c r="AE40" s="3">
        <f t="shared" si="12"/>
        <v>516.1547999999998</v>
      </c>
      <c r="AF40" s="2">
        <f t="shared" si="13"/>
        <v>0.25</v>
      </c>
      <c r="AG40" s="9">
        <f t="shared" si="14"/>
        <v>2.5134318168258524E-2</v>
      </c>
      <c r="AH40" s="2">
        <f t="shared" si="15"/>
        <v>1.2162365756271132</v>
      </c>
    </row>
    <row r="41" spans="1:34">
      <c r="A41" s="1">
        <f>Raw!A41</f>
        <v>28</v>
      </c>
      <c r="B41" s="14">
        <f>Raw!B41</f>
        <v>0.91288194444444448</v>
      </c>
      <c r="C41" s="15">
        <f>Raw!C41</f>
        <v>7.5</v>
      </c>
      <c r="D41" s="15">
        <f>IF(C41&gt;0.5,Raw!D41*D$11,-999)</f>
        <v>29</v>
      </c>
      <c r="E41" s="9">
        <f>IF(Raw!$G41&gt;$C$8,IF(Raw!$Q41&gt;$C$8,IF(Raw!$N41&gt;$C$9,IF(Raw!$N41&lt;$A$9,IF(Raw!$X41&gt;$C$9,IF(Raw!$X41&lt;$A$9,Raw!H41,-999),-999),-999),-999),-999),-999)</f>
        <v>9.4585000000000002E-2</v>
      </c>
      <c r="F41" s="9">
        <f>IF(Raw!$G41&gt;$C$8,IF(Raw!$Q41&gt;$C$8,IF(Raw!$N41&gt;$C$9,IF(Raw!$N41&lt;$A$9,IF(Raw!$X41&gt;$C$9,IF(Raw!$X41&lt;$A$9,Raw!I41,-999),-999),-999),-999),-999),-999)</f>
        <v>0.15588099999999999</v>
      </c>
      <c r="G41" s="9">
        <f>Raw!G41</f>
        <v>0.84120300000000003</v>
      </c>
      <c r="H41" s="9">
        <f>IF(Raw!$G41&gt;$C$8,IF(Raw!$Q41&gt;$C$8,IF(Raw!$N41&gt;$C$9,IF(Raw!$N41&lt;$A$9,IF(Raw!$X41&gt;$C$9,IF(Raw!$X41&lt;$A$9,Raw!L41,-999),-999),-999),-999),-999),-999)</f>
        <v>551.4</v>
      </c>
      <c r="I41" s="9">
        <f>IF(Raw!$G41&gt;$C$8,IF(Raw!$Q41&gt;$C$8,IF(Raw!$N41&gt;$C$9,IF(Raw!$N41&lt;$A$9,IF(Raw!$X41&gt;$C$9,IF(Raw!$X41&lt;$A$9,Raw!M41,-999),-999),-999),-999),-999),-999)</f>
        <v>0.419989</v>
      </c>
      <c r="J41" s="9">
        <f>IF(Raw!$G41&gt;$C$8,IF(Raw!$Q41&gt;$C$8,IF(Raw!$N41&gt;$C$9,IF(Raw!$N41&lt;$A$9,IF(Raw!$X41&gt;$C$9,IF(Raw!$X41&lt;$A$9,Raw!N41,-999),-999),-999),-999),-999),-999)</f>
        <v>561</v>
      </c>
      <c r="K41" s="9">
        <f>IF(Raw!$G41&gt;$C$8,IF(Raw!$Q41&gt;$C$8,IF(Raw!$N41&gt;$C$9,IF(Raw!$N41&lt;$A$9,IF(Raw!$X41&gt;$C$9,IF(Raw!$X41&lt;$A$9,Raw!R41,-999),-999),-999),-999),-999),-999)</f>
        <v>8.8507000000000002E-2</v>
      </c>
      <c r="L41" s="9">
        <f>IF(Raw!$G41&gt;$C$8,IF(Raw!$Q41&gt;$C$8,IF(Raw!$N41&gt;$C$9,IF(Raw!$N41&lt;$A$9,IF(Raw!$X41&gt;$C$9,IF(Raw!$X41&lt;$A$9,Raw!S41,-999),-999),-999),-999),-999),-999)</f>
        <v>0.15992500000000001</v>
      </c>
      <c r="M41" s="9">
        <f>Raw!Q41</f>
        <v>0.91789500000000002</v>
      </c>
      <c r="N41" s="9">
        <f>IF(Raw!$G41&gt;$C$8,IF(Raw!$Q41&gt;$C$8,IF(Raw!$N41&gt;$C$9,IF(Raw!$N41&lt;$A$9,IF(Raw!$X41&gt;$C$9,IF(Raw!$X41&lt;$A$9,Raw!V41,-999),-999),-999),-999),-999),-999)</f>
        <v>593.4</v>
      </c>
      <c r="O41" s="9">
        <f>IF(Raw!$G41&gt;$C$8,IF(Raw!$Q41&gt;$C$8,IF(Raw!$N41&gt;$C$9,IF(Raw!$N41&lt;$A$9,IF(Raw!$X41&gt;$C$9,IF(Raw!$X41&lt;$A$9,Raw!W41,-999),-999),-999),-999),-999),-999)</f>
        <v>0.17641100000000001</v>
      </c>
      <c r="P41" s="9">
        <f>IF(Raw!$G41&gt;$C$8,IF(Raw!$Q41&gt;$C$8,IF(Raw!$N41&gt;$C$9,IF(Raw!$N41&lt;$A$9,IF(Raw!$X41&gt;$C$9,IF(Raw!$X41&lt;$A$9,Raw!X41,-999),-999),-999),-999),-999),-999)</f>
        <v>451</v>
      </c>
      <c r="R41" s="9">
        <f t="shared" si="4"/>
        <v>6.1295999999999989E-2</v>
      </c>
      <c r="S41" s="9">
        <f t="shared" si="5"/>
        <v>0.3932230355206856</v>
      </c>
      <c r="T41" s="9">
        <f t="shared" si="6"/>
        <v>7.1418000000000009E-2</v>
      </c>
      <c r="U41" s="9">
        <f t="shared" si="7"/>
        <v>0.44657183054556826</v>
      </c>
      <c r="V41" s="15">
        <f t="shared" si="0"/>
        <v>8.1945569999999995E-2</v>
      </c>
      <c r="X41" s="11">
        <f t="shared" si="8"/>
        <v>1.7457999999999998E+19</v>
      </c>
      <c r="Y41" s="11">
        <f t="shared" si="9"/>
        <v>5.5139999999999993E-18</v>
      </c>
      <c r="Z41" s="11">
        <f t="shared" si="10"/>
        <v>5.6099999999999998E-4</v>
      </c>
      <c r="AA41" s="16">
        <f t="shared" si="11"/>
        <v>5.1236793887643829E-2</v>
      </c>
      <c r="AB41" s="9">
        <f t="shared" si="1"/>
        <v>9.2166229345867753E-2</v>
      </c>
      <c r="AC41" s="9">
        <f t="shared" si="2"/>
        <v>0.94876320611235609</v>
      </c>
      <c r="AD41" s="15">
        <f t="shared" si="3"/>
        <v>91.331183400434625</v>
      </c>
      <c r="AE41" s="3">
        <f t="shared" si="12"/>
        <v>663.88559999999973</v>
      </c>
      <c r="AF41" s="2">
        <f t="shared" si="13"/>
        <v>0.25</v>
      </c>
      <c r="AG41" s="9">
        <f t="shared" si="14"/>
        <v>3.1373795197711621E-2</v>
      </c>
      <c r="AH41" s="2">
        <f t="shared" si="15"/>
        <v>1.5181616219006824</v>
      </c>
    </row>
    <row r="42" spans="1:34">
      <c r="A42" s="1">
        <f>Raw!A42</f>
        <v>29</v>
      </c>
      <c r="B42" s="14">
        <f>Raw!B42</f>
        <v>0.91293981481481479</v>
      </c>
      <c r="C42" s="15">
        <f>Raw!C42</f>
        <v>8</v>
      </c>
      <c r="D42" s="15">
        <f>IF(C42&gt;0.5,Raw!D42*D$11,-999)</f>
        <v>28.1</v>
      </c>
      <c r="E42" s="9">
        <f>IF(Raw!$G42&gt;$C$8,IF(Raw!$Q42&gt;$C$8,IF(Raw!$N42&gt;$C$9,IF(Raw!$N42&lt;$A$9,IF(Raw!$X42&gt;$C$9,IF(Raw!$X42&lt;$A$9,Raw!H42,-999),-999),-999),-999),-999),-999)</f>
        <v>8.8816999999999993E-2</v>
      </c>
      <c r="F42" s="9">
        <f>IF(Raw!$G42&gt;$C$8,IF(Raw!$Q42&gt;$C$8,IF(Raw!$N42&gt;$C$9,IF(Raw!$N42&lt;$A$9,IF(Raw!$X42&gt;$C$9,IF(Raw!$X42&lt;$A$9,Raw!I42,-999),-999),-999),-999),-999),-999)</f>
        <v>0.155334</v>
      </c>
      <c r="G42" s="9">
        <f>Raw!G42</f>
        <v>0.89559</v>
      </c>
      <c r="H42" s="9">
        <f>IF(Raw!$G42&gt;$C$8,IF(Raw!$Q42&gt;$C$8,IF(Raw!$N42&gt;$C$9,IF(Raw!$N42&lt;$A$9,IF(Raw!$X42&gt;$C$9,IF(Raw!$X42&lt;$A$9,Raw!L42,-999),-999),-999),-999),-999),-999)</f>
        <v>450.5</v>
      </c>
      <c r="I42" s="9">
        <f>IF(Raw!$G42&gt;$C$8,IF(Raw!$Q42&gt;$C$8,IF(Raw!$N42&gt;$C$9,IF(Raw!$N42&lt;$A$9,IF(Raw!$X42&gt;$C$9,IF(Raw!$X42&lt;$A$9,Raw!M42,-999),-999),-999),-999),-999),-999)</f>
        <v>6.7574999999999996E-2</v>
      </c>
      <c r="J42" s="9">
        <f>IF(Raw!$G42&gt;$C$8,IF(Raw!$Q42&gt;$C$8,IF(Raw!$N42&gt;$C$9,IF(Raw!$N42&lt;$A$9,IF(Raw!$X42&gt;$C$9,IF(Raw!$X42&lt;$A$9,Raw!N42,-999),-999),-999),-999),-999),-999)</f>
        <v>501</v>
      </c>
      <c r="K42" s="9">
        <f>IF(Raw!$G42&gt;$C$8,IF(Raw!$Q42&gt;$C$8,IF(Raw!$N42&gt;$C$9,IF(Raw!$N42&lt;$A$9,IF(Raw!$X42&gt;$C$9,IF(Raw!$X42&lt;$A$9,Raw!R42,-999),-999),-999),-999),-999),-999)</f>
        <v>8.9832999999999996E-2</v>
      </c>
      <c r="L42" s="9">
        <f>IF(Raw!$G42&gt;$C$8,IF(Raw!$Q42&gt;$C$8,IF(Raw!$N42&gt;$C$9,IF(Raw!$N42&lt;$A$9,IF(Raw!$X42&gt;$C$9,IF(Raw!$X42&lt;$A$9,Raw!S42,-999),-999),-999),-999),-999),-999)</f>
        <v>0.156001</v>
      </c>
      <c r="M42" s="9">
        <f>Raw!Q42</f>
        <v>0.91046000000000005</v>
      </c>
      <c r="N42" s="9">
        <f>IF(Raw!$G42&gt;$C$8,IF(Raw!$Q42&gt;$C$8,IF(Raw!$N42&gt;$C$9,IF(Raw!$N42&lt;$A$9,IF(Raw!$X42&gt;$C$9,IF(Raw!$X42&lt;$A$9,Raw!V42,-999),-999),-999),-999),-999),-999)</f>
        <v>560.70000000000005</v>
      </c>
      <c r="O42" s="9">
        <f>IF(Raw!$G42&gt;$C$8,IF(Raw!$Q42&gt;$C$8,IF(Raw!$N42&gt;$C$9,IF(Raw!$N42&lt;$A$9,IF(Raw!$X42&gt;$C$9,IF(Raw!$X42&lt;$A$9,Raw!W42,-999),-999),-999),-999),-999),-999)</f>
        <v>0.208592</v>
      </c>
      <c r="P42" s="9">
        <f>IF(Raw!$G42&gt;$C$8,IF(Raw!$Q42&gt;$C$8,IF(Raw!$N42&gt;$C$9,IF(Raw!$N42&lt;$A$9,IF(Raw!$X42&gt;$C$9,IF(Raw!$X42&lt;$A$9,Raw!X42,-999),-999),-999),-999),-999),-999)</f>
        <v>495</v>
      </c>
      <c r="R42" s="9">
        <f t="shared" si="4"/>
        <v>6.6517000000000007E-2</v>
      </c>
      <c r="S42" s="9">
        <f t="shared" si="5"/>
        <v>0.42821919219230825</v>
      </c>
      <c r="T42" s="9">
        <f t="shared" si="6"/>
        <v>6.6168000000000005E-2</v>
      </c>
      <c r="U42" s="9">
        <f t="shared" si="7"/>
        <v>0.42415112723636389</v>
      </c>
      <c r="V42" s="15">
        <f t="shared" si="0"/>
        <v>7.9934912399999988E-2</v>
      </c>
      <c r="X42" s="11">
        <f t="shared" si="8"/>
        <v>1.6916199999999998E+19</v>
      </c>
      <c r="Y42" s="11">
        <f t="shared" si="9"/>
        <v>4.5049999999999995E-18</v>
      </c>
      <c r="Z42" s="11">
        <f t="shared" si="10"/>
        <v>5.0099999999999993E-4</v>
      </c>
      <c r="AA42" s="16">
        <f t="shared" si="11"/>
        <v>3.677584801676282E-2</v>
      </c>
      <c r="AB42" s="9">
        <f t="shared" si="1"/>
        <v>9.2266384311573163E-2</v>
      </c>
      <c r="AC42" s="9">
        <f t="shared" si="2"/>
        <v>0.96322415198323708</v>
      </c>
      <c r="AD42" s="15">
        <f t="shared" si="3"/>
        <v>73.404886261003639</v>
      </c>
      <c r="AE42" s="3">
        <f t="shared" si="12"/>
        <v>542.40199999999982</v>
      </c>
      <c r="AF42" s="2">
        <f t="shared" si="13"/>
        <v>0.25</v>
      </c>
      <c r="AG42" s="9">
        <f t="shared" si="14"/>
        <v>2.3949819424816748E-2</v>
      </c>
      <c r="AH42" s="2">
        <f t="shared" si="15"/>
        <v>1.1589192978750722</v>
      </c>
    </row>
    <row r="43" spans="1:34">
      <c r="A43" s="1">
        <f>Raw!A43</f>
        <v>30</v>
      </c>
      <c r="B43" s="14">
        <f>Raw!B43</f>
        <v>0.9129976851851852</v>
      </c>
      <c r="C43" s="15">
        <f>Raw!C43</f>
        <v>9.5</v>
      </c>
      <c r="D43" s="15">
        <f>IF(C43&gt;0.5,Raw!D43*D$11,-999)</f>
        <v>26.4</v>
      </c>
      <c r="E43" s="9">
        <f>IF(Raw!$G43&gt;$C$8,IF(Raw!$Q43&gt;$C$8,IF(Raw!$N43&gt;$C$9,IF(Raw!$N43&lt;$A$9,IF(Raw!$X43&gt;$C$9,IF(Raw!$X43&lt;$A$9,Raw!H43,-999),-999),-999),-999),-999),-999)</f>
        <v>9.2538999999999996E-2</v>
      </c>
      <c r="F43" s="9">
        <f>IF(Raw!$G43&gt;$C$8,IF(Raw!$Q43&gt;$C$8,IF(Raw!$N43&gt;$C$9,IF(Raw!$N43&lt;$A$9,IF(Raw!$X43&gt;$C$9,IF(Raw!$X43&lt;$A$9,Raw!I43,-999),-999),-999),-999),-999),-999)</f>
        <v>0.156609</v>
      </c>
      <c r="G43" s="9">
        <f>Raw!G43</f>
        <v>0.83392599999999995</v>
      </c>
      <c r="H43" s="9">
        <f>IF(Raw!$G43&gt;$C$8,IF(Raw!$Q43&gt;$C$8,IF(Raw!$N43&gt;$C$9,IF(Raw!$N43&lt;$A$9,IF(Raw!$X43&gt;$C$9,IF(Raw!$X43&lt;$A$9,Raw!L43,-999),-999),-999),-999),-999),-999)</f>
        <v>464.8</v>
      </c>
      <c r="I43" s="9">
        <f>IF(Raw!$G43&gt;$C$8,IF(Raw!$Q43&gt;$C$8,IF(Raw!$N43&gt;$C$9,IF(Raw!$N43&lt;$A$9,IF(Raw!$X43&gt;$C$9,IF(Raw!$X43&lt;$A$9,Raw!M43,-999),-999),-999),-999),-999),-999)</f>
        <v>9.3983999999999998E-2</v>
      </c>
      <c r="J43" s="9">
        <f>IF(Raw!$G43&gt;$C$8,IF(Raw!$Q43&gt;$C$8,IF(Raw!$N43&gt;$C$9,IF(Raw!$N43&lt;$A$9,IF(Raw!$X43&gt;$C$9,IF(Raw!$X43&lt;$A$9,Raw!N43,-999),-999),-999),-999),-999),-999)</f>
        <v>566</v>
      </c>
      <c r="K43" s="9">
        <f>IF(Raw!$G43&gt;$C$8,IF(Raw!$Q43&gt;$C$8,IF(Raw!$N43&gt;$C$9,IF(Raw!$N43&lt;$A$9,IF(Raw!$X43&gt;$C$9,IF(Raw!$X43&lt;$A$9,Raw!R43,-999),-999),-999),-999),-999),-999)</f>
        <v>9.0442999999999996E-2</v>
      </c>
      <c r="L43" s="9">
        <f>IF(Raw!$G43&gt;$C$8,IF(Raw!$Q43&gt;$C$8,IF(Raw!$N43&gt;$C$9,IF(Raw!$N43&lt;$A$9,IF(Raw!$X43&gt;$C$9,IF(Raw!$X43&lt;$A$9,Raw!S43,-999),-999),-999),-999),-999),-999)</f>
        <v>0.15157499999999999</v>
      </c>
      <c r="M43" s="9">
        <f>Raw!Q43</f>
        <v>0.87187199999999998</v>
      </c>
      <c r="N43" s="9">
        <f>IF(Raw!$G43&gt;$C$8,IF(Raw!$Q43&gt;$C$8,IF(Raw!$N43&gt;$C$9,IF(Raw!$N43&lt;$A$9,IF(Raw!$X43&gt;$C$9,IF(Raw!$X43&lt;$A$9,Raw!V43,-999),-999),-999),-999),-999),-999)</f>
        <v>553.79999999999995</v>
      </c>
      <c r="O43" s="9">
        <f>IF(Raw!$G43&gt;$C$8,IF(Raw!$Q43&gt;$C$8,IF(Raw!$N43&gt;$C$9,IF(Raw!$N43&lt;$A$9,IF(Raw!$X43&gt;$C$9,IF(Raw!$X43&lt;$A$9,Raw!W43,-999),-999),-999),-999),-999),-999)</f>
        <v>0.36254999999999998</v>
      </c>
      <c r="P43" s="9">
        <f>IF(Raw!$G43&gt;$C$8,IF(Raw!$Q43&gt;$C$8,IF(Raw!$N43&gt;$C$9,IF(Raw!$N43&lt;$A$9,IF(Raw!$X43&gt;$C$9,IF(Raw!$X43&lt;$A$9,Raw!X43,-999),-999),-999),-999),-999),-999)</f>
        <v>446</v>
      </c>
      <c r="R43" s="9">
        <f t="shared" si="4"/>
        <v>6.4070000000000002E-2</v>
      </c>
      <c r="S43" s="9">
        <f t="shared" si="5"/>
        <v>0.4091080333825004</v>
      </c>
      <c r="T43" s="9">
        <f t="shared" si="6"/>
        <v>6.1131999999999992E-2</v>
      </c>
      <c r="U43" s="9">
        <f t="shared" si="7"/>
        <v>0.40331189180273791</v>
      </c>
      <c r="V43" s="15">
        <f t="shared" si="0"/>
        <v>7.7667029999999984E-2</v>
      </c>
      <c r="X43" s="11">
        <f t="shared" si="8"/>
        <v>1.5892799999999994E+19</v>
      </c>
      <c r="Y43" s="11">
        <f t="shared" si="9"/>
        <v>4.6480000000000002E-18</v>
      </c>
      <c r="Z43" s="11">
        <f t="shared" si="10"/>
        <v>5.6599999999999999E-4</v>
      </c>
      <c r="AA43" s="16">
        <f t="shared" si="11"/>
        <v>4.0132326285886581E-2</v>
      </c>
      <c r="AB43" s="9">
        <f t="shared" si="1"/>
        <v>9.2896369370508811E-2</v>
      </c>
      <c r="AC43" s="9">
        <f t="shared" si="2"/>
        <v>0.95986767371411352</v>
      </c>
      <c r="AD43" s="15">
        <f t="shared" si="3"/>
        <v>70.905170116407405</v>
      </c>
      <c r="AE43" s="3">
        <f t="shared" si="12"/>
        <v>559.61919999999986</v>
      </c>
      <c r="AF43" s="2">
        <f t="shared" si="13"/>
        <v>0.25</v>
      </c>
      <c r="AG43" s="9">
        <f t="shared" si="14"/>
        <v>2.1997614075571714E-2</v>
      </c>
      <c r="AH43" s="2">
        <f t="shared" si="15"/>
        <v>1.0644530970021473</v>
      </c>
    </row>
    <row r="44" spans="1:34">
      <c r="A44" s="1">
        <f>Raw!A44</f>
        <v>31</v>
      </c>
      <c r="B44" s="14">
        <f>Raw!B44</f>
        <v>0.91305555555555562</v>
      </c>
      <c r="C44" s="15">
        <f>Raw!C44</f>
        <v>10.199999999999999</v>
      </c>
      <c r="D44" s="15">
        <f>IF(C44&gt;0.5,Raw!D44*D$11,-999)</f>
        <v>24.6</v>
      </c>
      <c r="E44" s="9">
        <f>IF(Raw!$G44&gt;$C$8,IF(Raw!$Q44&gt;$C$8,IF(Raw!$N44&gt;$C$9,IF(Raw!$N44&lt;$A$9,IF(Raw!$X44&gt;$C$9,IF(Raw!$X44&lt;$A$9,Raw!H44,-999),-999),-999),-999),-999),-999)</f>
        <v>9.2206999999999997E-2</v>
      </c>
      <c r="F44" s="9">
        <f>IF(Raw!$G44&gt;$C$8,IF(Raw!$Q44&gt;$C$8,IF(Raw!$N44&gt;$C$9,IF(Raw!$N44&lt;$A$9,IF(Raw!$X44&gt;$C$9,IF(Raw!$X44&lt;$A$9,Raw!I44,-999),-999),-999),-999),-999),-999)</f>
        <v>0.158413</v>
      </c>
      <c r="G44" s="9">
        <f>Raw!G44</f>
        <v>0.89901799999999998</v>
      </c>
      <c r="H44" s="9">
        <f>IF(Raw!$G44&gt;$C$8,IF(Raw!$Q44&gt;$C$8,IF(Raw!$N44&gt;$C$9,IF(Raw!$N44&lt;$A$9,IF(Raw!$X44&gt;$C$9,IF(Raw!$X44&lt;$A$9,Raw!L44,-999),-999),-999),-999),-999),-999)</f>
        <v>504.2</v>
      </c>
      <c r="I44" s="9">
        <f>IF(Raw!$G44&gt;$C$8,IF(Raw!$Q44&gt;$C$8,IF(Raw!$N44&gt;$C$9,IF(Raw!$N44&lt;$A$9,IF(Raw!$X44&gt;$C$9,IF(Raw!$X44&lt;$A$9,Raw!M44,-999),-999),-999),-999),-999),-999)</f>
        <v>0.446714</v>
      </c>
      <c r="J44" s="9">
        <f>IF(Raw!$G44&gt;$C$8,IF(Raw!$Q44&gt;$C$8,IF(Raw!$N44&gt;$C$9,IF(Raw!$N44&lt;$A$9,IF(Raw!$X44&gt;$C$9,IF(Raw!$X44&lt;$A$9,Raw!N44,-999),-999),-999),-999),-999),-999)</f>
        <v>627</v>
      </c>
      <c r="K44" s="9">
        <f>IF(Raw!$G44&gt;$C$8,IF(Raw!$Q44&gt;$C$8,IF(Raw!$N44&gt;$C$9,IF(Raw!$N44&lt;$A$9,IF(Raw!$X44&gt;$C$9,IF(Raw!$X44&lt;$A$9,Raw!R44,-999),-999),-999),-999),-999),-999)</f>
        <v>7.8353999999999993E-2</v>
      </c>
      <c r="L44" s="9">
        <f>IF(Raw!$G44&gt;$C$8,IF(Raw!$Q44&gt;$C$8,IF(Raw!$N44&gt;$C$9,IF(Raw!$N44&lt;$A$9,IF(Raw!$X44&gt;$C$9,IF(Raw!$X44&lt;$A$9,Raw!S44,-999),-999),-999),-999),-999),-999)</f>
        <v>0.15194199999999999</v>
      </c>
      <c r="M44" s="9">
        <f>Raw!Q44</f>
        <v>0.92616299999999996</v>
      </c>
      <c r="N44" s="9">
        <f>IF(Raw!$G44&gt;$C$8,IF(Raw!$Q44&gt;$C$8,IF(Raw!$N44&gt;$C$9,IF(Raw!$N44&lt;$A$9,IF(Raw!$X44&gt;$C$9,IF(Raw!$X44&lt;$A$9,Raw!V44,-999),-999),-999),-999),-999),-999)</f>
        <v>547.6</v>
      </c>
      <c r="O44" s="9">
        <f>IF(Raw!$G44&gt;$C$8,IF(Raw!$Q44&gt;$C$8,IF(Raw!$N44&gt;$C$9,IF(Raw!$N44&lt;$A$9,IF(Raw!$X44&gt;$C$9,IF(Raw!$X44&lt;$A$9,Raw!W44,-999),-999),-999),-999),-999),-999)</f>
        <v>5.0000000000000004E-6</v>
      </c>
      <c r="P44" s="9">
        <f>IF(Raw!$G44&gt;$C$8,IF(Raw!$Q44&gt;$C$8,IF(Raw!$N44&gt;$C$9,IF(Raw!$N44&lt;$A$9,IF(Raw!$X44&gt;$C$9,IF(Raw!$X44&lt;$A$9,Raw!X44,-999),-999),-999),-999),-999),-999)</f>
        <v>308</v>
      </c>
      <c r="R44" s="9">
        <f t="shared" si="4"/>
        <v>6.6206000000000001E-2</v>
      </c>
      <c r="S44" s="9">
        <f t="shared" si="5"/>
        <v>0.41793287167088561</v>
      </c>
      <c r="T44" s="9">
        <f t="shared" si="6"/>
        <v>7.3588000000000001E-2</v>
      </c>
      <c r="U44" s="9">
        <f t="shared" si="7"/>
        <v>0.48431638388332393</v>
      </c>
      <c r="V44" s="15">
        <f t="shared" si="0"/>
        <v>7.785508079999999E-2</v>
      </c>
      <c r="X44" s="11">
        <f t="shared" si="8"/>
        <v>1.4809199999999996E+19</v>
      </c>
      <c r="Y44" s="11">
        <f t="shared" si="9"/>
        <v>5.0419999999999998E-18</v>
      </c>
      <c r="Z44" s="11">
        <f t="shared" si="10"/>
        <v>6.2699999999999995E-4</v>
      </c>
      <c r="AA44" s="16">
        <f t="shared" si="11"/>
        <v>4.4723036775998377E-2</v>
      </c>
      <c r="AB44" s="9">
        <f t="shared" si="1"/>
        <v>8.1645078830272166E-2</v>
      </c>
      <c r="AC44" s="9">
        <f t="shared" si="2"/>
        <v>0.95527696322400157</v>
      </c>
      <c r="AD44" s="15">
        <f t="shared" si="3"/>
        <v>71.328607298243028</v>
      </c>
      <c r="AE44" s="3">
        <f t="shared" si="12"/>
        <v>607.05679999999984</v>
      </c>
      <c r="AF44" s="2">
        <f t="shared" si="13"/>
        <v>0.25</v>
      </c>
      <c r="AG44" s="9">
        <f t="shared" si="14"/>
        <v>2.6573548580091335E-2</v>
      </c>
      <c r="AH44" s="2">
        <f t="shared" si="15"/>
        <v>1.285880186243793</v>
      </c>
    </row>
    <row r="45" spans="1:34">
      <c r="A45" s="1">
        <f>Raw!A45</f>
        <v>32</v>
      </c>
      <c r="B45" s="14">
        <f>Raw!B45</f>
        <v>0.91310185185185189</v>
      </c>
      <c r="C45" s="15">
        <f>Raw!C45</f>
        <v>10.9</v>
      </c>
      <c r="D45" s="15">
        <f>IF(C45&gt;0.5,Raw!D45*D$11,-999)</f>
        <v>23.7</v>
      </c>
      <c r="E45" s="9">
        <f>IF(Raw!$G45&gt;$C$8,IF(Raw!$Q45&gt;$C$8,IF(Raw!$N45&gt;$C$9,IF(Raw!$N45&lt;$A$9,IF(Raw!$X45&gt;$C$9,IF(Raw!$X45&lt;$A$9,Raw!H45,-999),-999),-999),-999),-999),-999)</f>
        <v>9.5218999999999998E-2</v>
      </c>
      <c r="F45" s="9">
        <f>IF(Raw!$G45&gt;$C$8,IF(Raw!$Q45&gt;$C$8,IF(Raw!$N45&gt;$C$9,IF(Raw!$N45&lt;$A$9,IF(Raw!$X45&gt;$C$9,IF(Raw!$X45&lt;$A$9,Raw!I45,-999),-999),-999),-999),-999),-999)</f>
        <v>0.15570100000000001</v>
      </c>
      <c r="G45" s="9">
        <f>Raw!G45</f>
        <v>0.85706000000000004</v>
      </c>
      <c r="H45" s="9">
        <f>IF(Raw!$G45&gt;$C$8,IF(Raw!$Q45&gt;$C$8,IF(Raw!$N45&gt;$C$9,IF(Raw!$N45&lt;$A$9,IF(Raw!$X45&gt;$C$9,IF(Raw!$X45&lt;$A$9,Raw!L45,-999),-999),-999),-999),-999),-999)</f>
        <v>511.7</v>
      </c>
      <c r="I45" s="9">
        <f>IF(Raw!$G45&gt;$C$8,IF(Raw!$Q45&gt;$C$8,IF(Raw!$N45&gt;$C$9,IF(Raw!$N45&lt;$A$9,IF(Raw!$X45&gt;$C$9,IF(Raw!$X45&lt;$A$9,Raw!M45,-999),-999),-999),-999),-999),-999)</f>
        <v>0.34211200000000003</v>
      </c>
      <c r="J45" s="9">
        <f>IF(Raw!$G45&gt;$C$8,IF(Raw!$Q45&gt;$C$8,IF(Raw!$N45&gt;$C$9,IF(Raw!$N45&lt;$A$9,IF(Raw!$X45&gt;$C$9,IF(Raw!$X45&lt;$A$9,Raw!N45,-999),-999),-999),-999),-999),-999)</f>
        <v>899</v>
      </c>
      <c r="K45" s="9">
        <f>IF(Raw!$G45&gt;$C$8,IF(Raw!$Q45&gt;$C$8,IF(Raw!$N45&gt;$C$9,IF(Raw!$N45&lt;$A$9,IF(Raw!$X45&gt;$C$9,IF(Raw!$X45&lt;$A$9,Raw!R45,-999),-999),-999),-999),-999),-999)</f>
        <v>8.5481000000000001E-2</v>
      </c>
      <c r="L45" s="9">
        <f>IF(Raw!$G45&gt;$C$8,IF(Raw!$Q45&gt;$C$8,IF(Raw!$N45&gt;$C$9,IF(Raw!$N45&lt;$A$9,IF(Raw!$X45&gt;$C$9,IF(Raw!$X45&lt;$A$9,Raw!S45,-999),-999),-999),-999),-999),-999)</f>
        <v>0.157024</v>
      </c>
      <c r="M45" s="9">
        <f>Raw!Q45</f>
        <v>0.93638999999999994</v>
      </c>
      <c r="N45" s="9">
        <f>IF(Raw!$G45&gt;$C$8,IF(Raw!$Q45&gt;$C$8,IF(Raw!$N45&gt;$C$9,IF(Raw!$N45&lt;$A$9,IF(Raw!$X45&gt;$C$9,IF(Raw!$X45&lt;$A$9,Raw!V45,-999),-999),-999),-999),-999),-999)</f>
        <v>517.79999999999995</v>
      </c>
      <c r="O45" s="9">
        <f>IF(Raw!$G45&gt;$C$8,IF(Raw!$Q45&gt;$C$8,IF(Raw!$N45&gt;$C$9,IF(Raw!$N45&lt;$A$9,IF(Raw!$X45&gt;$C$9,IF(Raw!$X45&lt;$A$9,Raw!W45,-999),-999),-999),-999),-999),-999)</f>
        <v>0.147176</v>
      </c>
      <c r="P45" s="9">
        <f>IF(Raw!$G45&gt;$C$8,IF(Raw!$Q45&gt;$C$8,IF(Raw!$N45&gt;$C$9,IF(Raw!$N45&lt;$A$9,IF(Raw!$X45&gt;$C$9,IF(Raw!$X45&lt;$A$9,Raw!X45,-999),-999),-999),-999),-999),-999)</f>
        <v>594</v>
      </c>
      <c r="R45" s="9">
        <f t="shared" si="4"/>
        <v>6.0482000000000008E-2</v>
      </c>
      <c r="S45" s="9">
        <f t="shared" si="5"/>
        <v>0.38844965671382975</v>
      </c>
      <c r="T45" s="9">
        <f t="shared" si="6"/>
        <v>7.1542999999999995E-2</v>
      </c>
      <c r="U45" s="9">
        <f t="shared" si="7"/>
        <v>0.45561824943957607</v>
      </c>
      <c r="V45" s="15">
        <f t="shared" si="0"/>
        <v>8.0459097599999987E-2</v>
      </c>
      <c r="X45" s="11">
        <f t="shared" si="8"/>
        <v>1.4267399999999998E+19</v>
      </c>
      <c r="Y45" s="11">
        <f t="shared" si="9"/>
        <v>5.1169999999999998E-18</v>
      </c>
      <c r="Z45" s="11">
        <f t="shared" si="10"/>
        <v>8.9899999999999995E-4</v>
      </c>
      <c r="AA45" s="16">
        <f t="shared" si="11"/>
        <v>6.1590315271085508E-2</v>
      </c>
      <c r="AB45" s="9">
        <f t="shared" si="1"/>
        <v>8.9887355925439269E-2</v>
      </c>
      <c r="AC45" s="9">
        <f t="shared" si="2"/>
        <v>0.93840968472891451</v>
      </c>
      <c r="AD45" s="15">
        <f t="shared" si="3"/>
        <v>68.509805640807016</v>
      </c>
      <c r="AE45" s="3">
        <f t="shared" si="12"/>
        <v>616.08679999999981</v>
      </c>
      <c r="AF45" s="2">
        <f t="shared" si="13"/>
        <v>0.25</v>
      </c>
      <c r="AG45" s="9">
        <f t="shared" si="14"/>
        <v>2.4011013627315447E-2</v>
      </c>
      <c r="AH45" s="2">
        <f t="shared" si="15"/>
        <v>1.1618804534869733</v>
      </c>
    </row>
    <row r="46" spans="1:34">
      <c r="A46" s="1">
        <f>Raw!A46</f>
        <v>33</v>
      </c>
      <c r="B46" s="14">
        <f>Raw!B46</f>
        <v>0.91315972222222219</v>
      </c>
      <c r="C46" s="15">
        <f>Raw!C46</f>
        <v>12.2</v>
      </c>
      <c r="D46" s="15">
        <f>IF(C46&gt;0.5,Raw!D46*D$11,-999)</f>
        <v>22</v>
      </c>
      <c r="E46" s="9">
        <f>IF(Raw!$G46&gt;$C$8,IF(Raw!$Q46&gt;$C$8,IF(Raw!$N46&gt;$C$9,IF(Raw!$N46&lt;$A$9,IF(Raw!$X46&gt;$C$9,IF(Raw!$X46&lt;$A$9,Raw!H46,-999),-999),-999),-999),-999),-999)</f>
        <v>8.5845000000000005E-2</v>
      </c>
      <c r="F46" s="9">
        <f>IF(Raw!$G46&gt;$C$8,IF(Raw!$Q46&gt;$C$8,IF(Raw!$N46&gt;$C$9,IF(Raw!$N46&lt;$A$9,IF(Raw!$X46&gt;$C$9,IF(Raw!$X46&lt;$A$9,Raw!I46,-999),-999),-999),-999),-999),-999)</f>
        <v>0.15420500000000001</v>
      </c>
      <c r="G46" s="9">
        <f>Raw!G46</f>
        <v>0.86198799999999998</v>
      </c>
      <c r="H46" s="9">
        <f>IF(Raw!$G46&gt;$C$8,IF(Raw!$Q46&gt;$C$8,IF(Raw!$N46&gt;$C$9,IF(Raw!$N46&lt;$A$9,IF(Raw!$X46&gt;$C$9,IF(Raw!$X46&lt;$A$9,Raw!L46,-999),-999),-999),-999),-999),-999)</f>
        <v>534.79999999999995</v>
      </c>
      <c r="I46" s="9">
        <f>IF(Raw!$G46&gt;$C$8,IF(Raw!$Q46&gt;$C$8,IF(Raw!$N46&gt;$C$9,IF(Raw!$N46&lt;$A$9,IF(Raw!$X46&gt;$C$9,IF(Raw!$X46&lt;$A$9,Raw!M46,-999),-999),-999),-999),-999),-999)</f>
        <v>1.6799999999999999E-4</v>
      </c>
      <c r="J46" s="9">
        <f>IF(Raw!$G46&gt;$C$8,IF(Raw!$Q46&gt;$C$8,IF(Raw!$N46&gt;$C$9,IF(Raw!$N46&lt;$A$9,IF(Raw!$X46&gt;$C$9,IF(Raw!$X46&lt;$A$9,Raw!N46,-999),-999),-999),-999),-999),-999)</f>
        <v>563</v>
      </c>
      <c r="K46" s="9">
        <f>IF(Raw!$G46&gt;$C$8,IF(Raw!$Q46&gt;$C$8,IF(Raw!$N46&gt;$C$9,IF(Raw!$N46&lt;$A$9,IF(Raw!$X46&gt;$C$9,IF(Raw!$X46&lt;$A$9,Raw!R46,-999),-999),-999),-999),-999),-999)</f>
        <v>8.6123000000000005E-2</v>
      </c>
      <c r="L46" s="9">
        <f>IF(Raw!$G46&gt;$C$8,IF(Raw!$Q46&gt;$C$8,IF(Raw!$N46&gt;$C$9,IF(Raw!$N46&lt;$A$9,IF(Raw!$X46&gt;$C$9,IF(Raw!$X46&lt;$A$9,Raw!S46,-999),-999),-999),-999),-999),-999)</f>
        <v>0.162129</v>
      </c>
      <c r="M46" s="9">
        <f>Raw!Q46</f>
        <v>0.92945599999999995</v>
      </c>
      <c r="N46" s="9">
        <f>IF(Raw!$G46&gt;$C$8,IF(Raw!$Q46&gt;$C$8,IF(Raw!$N46&gt;$C$9,IF(Raw!$N46&lt;$A$9,IF(Raw!$X46&gt;$C$9,IF(Raw!$X46&lt;$A$9,Raw!V46,-999),-999),-999),-999),-999),-999)</f>
        <v>500.3</v>
      </c>
      <c r="O46" s="9">
        <f>IF(Raw!$G46&gt;$C$8,IF(Raw!$Q46&gt;$C$8,IF(Raw!$N46&gt;$C$9,IF(Raw!$N46&lt;$A$9,IF(Raw!$X46&gt;$C$9,IF(Raw!$X46&lt;$A$9,Raw!W46,-999),-999),-999),-999),-999),-999)</f>
        <v>6.7381999999999997E-2</v>
      </c>
      <c r="P46" s="9">
        <f>IF(Raw!$G46&gt;$C$8,IF(Raw!$Q46&gt;$C$8,IF(Raw!$N46&gt;$C$9,IF(Raw!$N46&lt;$A$9,IF(Raw!$X46&gt;$C$9,IF(Raw!$X46&lt;$A$9,Raw!X46,-999),-999),-999),-999),-999),-999)</f>
        <v>499</v>
      </c>
      <c r="R46" s="9">
        <f t="shared" si="4"/>
        <v>6.8360000000000004E-2</v>
      </c>
      <c r="S46" s="9">
        <f t="shared" si="5"/>
        <v>0.44330598878116795</v>
      </c>
      <c r="T46" s="9">
        <f t="shared" si="6"/>
        <v>7.600599999999999E-2</v>
      </c>
      <c r="U46" s="9">
        <f t="shared" si="7"/>
        <v>0.46879953617181375</v>
      </c>
      <c r="V46" s="15">
        <f t="shared" si="0"/>
        <v>8.3074899599999988E-2</v>
      </c>
      <c r="X46" s="11">
        <f t="shared" si="8"/>
        <v>1.3243999999999998E+19</v>
      </c>
      <c r="Y46" s="11">
        <f t="shared" si="9"/>
        <v>5.3479999999999996E-18</v>
      </c>
      <c r="Z46" s="11">
        <f t="shared" si="10"/>
        <v>5.6300000000000002E-4</v>
      </c>
      <c r="AA46" s="16">
        <f t="shared" si="11"/>
        <v>3.8347506315418146E-2</v>
      </c>
      <c r="AB46" s="9">
        <f t="shared" si="1"/>
        <v>8.9037640565009679E-2</v>
      </c>
      <c r="AC46" s="9">
        <f t="shared" si="2"/>
        <v>0.96165249368458183</v>
      </c>
      <c r="AD46" s="15">
        <f t="shared" si="3"/>
        <v>68.112799849765793</v>
      </c>
      <c r="AE46" s="3">
        <f t="shared" si="12"/>
        <v>643.89919999999972</v>
      </c>
      <c r="AF46" s="2">
        <f t="shared" si="13"/>
        <v>0.25</v>
      </c>
      <c r="AG46" s="9">
        <f t="shared" si="14"/>
        <v>2.4562499213025994E-2</v>
      </c>
      <c r="AH46" s="2">
        <f t="shared" si="15"/>
        <v>1.1885665539724586</v>
      </c>
    </row>
    <row r="47" spans="1:34">
      <c r="A47" s="1">
        <f>Raw!A47</f>
        <v>34</v>
      </c>
      <c r="B47" s="14">
        <f>Raw!B47</f>
        <v>0.91321759259259261</v>
      </c>
      <c r="C47" s="15">
        <f>Raw!C47</f>
        <v>12.9</v>
      </c>
      <c r="D47" s="15">
        <f>IF(C47&gt;0.5,Raw!D47*D$11,-999)</f>
        <v>22</v>
      </c>
      <c r="E47" s="9">
        <f>IF(Raw!$G47&gt;$C$8,IF(Raw!$Q47&gt;$C$8,IF(Raw!$N47&gt;$C$9,IF(Raw!$N47&lt;$A$9,IF(Raw!$X47&gt;$C$9,IF(Raw!$X47&lt;$A$9,Raw!H47,-999),-999),-999),-999),-999),-999)</f>
        <v>9.4341999999999995E-2</v>
      </c>
      <c r="F47" s="9">
        <f>IF(Raw!$G47&gt;$C$8,IF(Raw!$Q47&gt;$C$8,IF(Raw!$N47&gt;$C$9,IF(Raw!$N47&lt;$A$9,IF(Raw!$X47&gt;$C$9,IF(Raw!$X47&lt;$A$9,Raw!I47,-999),-999),-999),-999),-999),-999)</f>
        <v>0.15614600000000001</v>
      </c>
      <c r="G47" s="9">
        <f>Raw!G47</f>
        <v>0.88721700000000003</v>
      </c>
      <c r="H47" s="9">
        <f>IF(Raw!$G47&gt;$C$8,IF(Raw!$Q47&gt;$C$8,IF(Raw!$N47&gt;$C$9,IF(Raw!$N47&lt;$A$9,IF(Raw!$X47&gt;$C$9,IF(Raw!$X47&lt;$A$9,Raw!L47,-999),-999),-999),-999),-999),-999)</f>
        <v>483.4</v>
      </c>
      <c r="I47" s="9">
        <f>IF(Raw!$G47&gt;$C$8,IF(Raw!$Q47&gt;$C$8,IF(Raw!$N47&gt;$C$9,IF(Raw!$N47&lt;$A$9,IF(Raw!$X47&gt;$C$9,IF(Raw!$X47&lt;$A$9,Raw!M47,-999),-999),-999),-999),-999),-999)</f>
        <v>0.45645400000000003</v>
      </c>
      <c r="J47" s="9">
        <f>IF(Raw!$G47&gt;$C$8,IF(Raw!$Q47&gt;$C$8,IF(Raw!$N47&gt;$C$9,IF(Raw!$N47&lt;$A$9,IF(Raw!$X47&gt;$C$9,IF(Raw!$X47&lt;$A$9,Raw!N47,-999),-999),-999),-999),-999),-999)</f>
        <v>611</v>
      </c>
      <c r="K47" s="9">
        <f>IF(Raw!$G47&gt;$C$8,IF(Raw!$Q47&gt;$C$8,IF(Raw!$N47&gt;$C$9,IF(Raw!$N47&lt;$A$9,IF(Raw!$X47&gt;$C$9,IF(Raw!$X47&lt;$A$9,Raw!R47,-999),-999),-999),-999),-999),-999)</f>
        <v>8.3501000000000006E-2</v>
      </c>
      <c r="L47" s="9">
        <f>IF(Raw!$G47&gt;$C$8,IF(Raw!$Q47&gt;$C$8,IF(Raw!$N47&gt;$C$9,IF(Raw!$N47&lt;$A$9,IF(Raw!$X47&gt;$C$9,IF(Raw!$X47&lt;$A$9,Raw!S47,-999),-999),-999),-999),-999),-999)</f>
        <v>0.15432000000000001</v>
      </c>
      <c r="M47" s="9">
        <f>Raw!Q47</f>
        <v>0.89979200000000004</v>
      </c>
      <c r="N47" s="9">
        <f>IF(Raw!$G47&gt;$C$8,IF(Raw!$Q47&gt;$C$8,IF(Raw!$N47&gt;$C$9,IF(Raw!$N47&lt;$A$9,IF(Raw!$X47&gt;$C$9,IF(Raw!$X47&lt;$A$9,Raw!V47,-999),-999),-999),-999),-999),-999)</f>
        <v>532.9</v>
      </c>
      <c r="O47" s="9">
        <f>IF(Raw!$G47&gt;$C$8,IF(Raw!$Q47&gt;$C$8,IF(Raw!$N47&gt;$C$9,IF(Raw!$N47&lt;$A$9,IF(Raw!$X47&gt;$C$9,IF(Raw!$X47&lt;$A$9,Raw!W47,-999),-999),-999),-999),-999),-999)</f>
        <v>6.4412999999999998E-2</v>
      </c>
      <c r="P47" s="9">
        <f>IF(Raw!$G47&gt;$C$8,IF(Raw!$Q47&gt;$C$8,IF(Raw!$N47&gt;$C$9,IF(Raw!$N47&lt;$A$9,IF(Raw!$X47&gt;$C$9,IF(Raw!$X47&lt;$A$9,Raw!X47,-999),-999),-999),-999),-999),-999)</f>
        <v>655</v>
      </c>
      <c r="R47" s="9">
        <f t="shared" si="4"/>
        <v>6.1804000000000012E-2</v>
      </c>
      <c r="S47" s="9">
        <f t="shared" si="5"/>
        <v>0.39580905050401555</v>
      </c>
      <c r="T47" s="9">
        <f t="shared" si="6"/>
        <v>7.0819000000000007E-2</v>
      </c>
      <c r="U47" s="9">
        <f t="shared" si="7"/>
        <v>0.45891005702436494</v>
      </c>
      <c r="V47" s="15">
        <f t="shared" si="0"/>
        <v>7.9073567999999997E-2</v>
      </c>
      <c r="X47" s="11">
        <f t="shared" si="8"/>
        <v>1.3243999999999998E+19</v>
      </c>
      <c r="Y47" s="11">
        <f t="shared" si="9"/>
        <v>4.8339999999999999E-18</v>
      </c>
      <c r="Z47" s="11">
        <f t="shared" si="10"/>
        <v>6.11E-4</v>
      </c>
      <c r="AA47" s="16">
        <f t="shared" si="11"/>
        <v>3.7644585748782287E-2</v>
      </c>
      <c r="AB47" s="9">
        <f t="shared" si="1"/>
        <v>8.6166951918143025E-2</v>
      </c>
      <c r="AC47" s="9">
        <f t="shared" si="2"/>
        <v>0.96235541425121762</v>
      </c>
      <c r="AD47" s="15">
        <f t="shared" si="3"/>
        <v>61.611433304062658</v>
      </c>
      <c r="AE47" s="3">
        <f t="shared" si="12"/>
        <v>582.01359999999977</v>
      </c>
      <c r="AF47" s="2">
        <f t="shared" si="13"/>
        <v>0.25</v>
      </c>
      <c r="AG47" s="9">
        <f t="shared" si="14"/>
        <v>2.1749312593015577E-2</v>
      </c>
      <c r="AH47" s="2">
        <f t="shared" si="15"/>
        <v>1.0524379174836278</v>
      </c>
    </row>
    <row r="48" spans="1:34">
      <c r="A48" s="1">
        <f>Raw!A48</f>
        <v>35</v>
      </c>
      <c r="B48" s="14">
        <f>Raw!B48</f>
        <v>0.91327546296296302</v>
      </c>
      <c r="C48" s="15">
        <f>Raw!C48</f>
        <v>13.7</v>
      </c>
      <c r="D48" s="15">
        <f>IF(C48&gt;0.5,Raw!D48*D$11,-999)</f>
        <v>22</v>
      </c>
      <c r="E48" s="9">
        <f>IF(Raw!$G48&gt;$C$8,IF(Raw!$Q48&gt;$C$8,IF(Raw!$N48&gt;$C$9,IF(Raw!$N48&lt;$A$9,IF(Raw!$X48&gt;$C$9,IF(Raw!$X48&lt;$A$9,Raw!H48,-999),-999),-999),-999),-999),-999)</f>
        <v>9.0517E-2</v>
      </c>
      <c r="F48" s="9">
        <f>IF(Raw!$G48&gt;$C$8,IF(Raw!$Q48&gt;$C$8,IF(Raw!$N48&gt;$C$9,IF(Raw!$N48&lt;$A$9,IF(Raw!$X48&gt;$C$9,IF(Raw!$X48&lt;$A$9,Raw!I48,-999),-999),-999),-999),-999),-999)</f>
        <v>0.155254</v>
      </c>
      <c r="G48" s="9">
        <f>Raw!G48</f>
        <v>0.84730799999999995</v>
      </c>
      <c r="H48" s="9">
        <f>IF(Raw!$G48&gt;$C$8,IF(Raw!$Q48&gt;$C$8,IF(Raw!$N48&gt;$C$9,IF(Raw!$N48&lt;$A$9,IF(Raw!$X48&gt;$C$9,IF(Raw!$X48&lt;$A$9,Raw!L48,-999),-999),-999),-999),-999),-999)</f>
        <v>545.29999999999995</v>
      </c>
      <c r="I48" s="9">
        <f>IF(Raw!$G48&gt;$C$8,IF(Raw!$Q48&gt;$C$8,IF(Raw!$N48&gt;$C$9,IF(Raw!$N48&lt;$A$9,IF(Raw!$X48&gt;$C$9,IF(Raw!$X48&lt;$A$9,Raw!M48,-999),-999),-999),-999),-999),-999)</f>
        <v>1.1E-5</v>
      </c>
      <c r="J48" s="9">
        <f>IF(Raw!$G48&gt;$C$8,IF(Raw!$Q48&gt;$C$8,IF(Raw!$N48&gt;$C$9,IF(Raw!$N48&lt;$A$9,IF(Raw!$X48&gt;$C$9,IF(Raw!$X48&lt;$A$9,Raw!N48,-999),-999),-999),-999),-999),-999)</f>
        <v>710</v>
      </c>
      <c r="K48" s="9">
        <f>IF(Raw!$G48&gt;$C$8,IF(Raw!$Q48&gt;$C$8,IF(Raw!$N48&gt;$C$9,IF(Raw!$N48&lt;$A$9,IF(Raw!$X48&gt;$C$9,IF(Raw!$X48&lt;$A$9,Raw!R48,-999),-999),-999),-999),-999),-999)</f>
        <v>7.8659999999999994E-2</v>
      </c>
      <c r="L48" s="9">
        <f>IF(Raw!$G48&gt;$C$8,IF(Raw!$Q48&gt;$C$8,IF(Raw!$N48&gt;$C$9,IF(Raw!$N48&lt;$A$9,IF(Raw!$X48&gt;$C$9,IF(Raw!$X48&lt;$A$9,Raw!S48,-999),-999),-999),-999),-999),-999)</f>
        <v>0.153002</v>
      </c>
      <c r="M48" s="9">
        <f>Raw!Q48</f>
        <v>0.89499300000000004</v>
      </c>
      <c r="N48" s="9">
        <f>IF(Raw!$G48&gt;$C$8,IF(Raw!$Q48&gt;$C$8,IF(Raw!$N48&gt;$C$9,IF(Raw!$N48&lt;$A$9,IF(Raw!$X48&gt;$C$9,IF(Raw!$X48&lt;$A$9,Raw!V48,-999),-999),-999),-999),-999),-999)</f>
        <v>545.70000000000005</v>
      </c>
      <c r="O48" s="9">
        <f>IF(Raw!$G48&gt;$C$8,IF(Raw!$Q48&gt;$C$8,IF(Raw!$N48&gt;$C$9,IF(Raw!$N48&lt;$A$9,IF(Raw!$X48&gt;$C$9,IF(Raw!$X48&lt;$A$9,Raw!W48,-999),-999),-999),-999),-999),-999)</f>
        <v>6.9999999999999999E-6</v>
      </c>
      <c r="P48" s="9">
        <f>IF(Raw!$G48&gt;$C$8,IF(Raw!$Q48&gt;$C$8,IF(Raw!$N48&gt;$C$9,IF(Raw!$N48&lt;$A$9,IF(Raw!$X48&gt;$C$9,IF(Raw!$X48&lt;$A$9,Raw!X48,-999),-999),-999),-999),-999),-999)</f>
        <v>610</v>
      </c>
      <c r="R48" s="9">
        <f t="shared" si="4"/>
        <v>6.4737000000000003E-2</v>
      </c>
      <c r="S48" s="9">
        <f t="shared" si="5"/>
        <v>0.41697476393522875</v>
      </c>
      <c r="T48" s="9">
        <f t="shared" si="6"/>
        <v>7.4342000000000005E-2</v>
      </c>
      <c r="U48" s="9">
        <f t="shared" si="7"/>
        <v>0.48588907334544651</v>
      </c>
      <c r="V48" s="15">
        <f t="shared" si="0"/>
        <v>7.8398224799999999E-2</v>
      </c>
      <c r="X48" s="11">
        <f t="shared" si="8"/>
        <v>1.3243999999999998E+19</v>
      </c>
      <c r="Y48" s="11">
        <f t="shared" si="9"/>
        <v>5.4529999999999994E-18</v>
      </c>
      <c r="Z48" s="11">
        <f t="shared" si="10"/>
        <v>7.1000000000000002E-4</v>
      </c>
      <c r="AA48" s="16">
        <f t="shared" si="11"/>
        <v>4.8774892770255193E-2</v>
      </c>
      <c r="AB48" s="9">
        <f t="shared" si="1"/>
        <v>8.2286023078326304E-2</v>
      </c>
      <c r="AC48" s="9">
        <f t="shared" si="2"/>
        <v>0.95122510722974485</v>
      </c>
      <c r="AD48" s="15">
        <f t="shared" si="3"/>
        <v>68.697032070781972</v>
      </c>
      <c r="AE48" s="3">
        <f t="shared" si="12"/>
        <v>656.54119999999978</v>
      </c>
      <c r="AF48" s="2">
        <f t="shared" si="13"/>
        <v>0.25</v>
      </c>
      <c r="AG48" s="9">
        <f t="shared" si="14"/>
        <v>2.5676259426503589E-2</v>
      </c>
      <c r="AH48" s="2">
        <f t="shared" si="15"/>
        <v>1.2424608310736533</v>
      </c>
    </row>
    <row r="49" spans="1:34">
      <c r="A49" s="1">
        <f>Raw!A49</f>
        <v>36</v>
      </c>
      <c r="B49" s="14">
        <f>Raw!B49</f>
        <v>0.91332175925925929</v>
      </c>
      <c r="C49" s="15">
        <f>Raw!C49</f>
        <v>14.9</v>
      </c>
      <c r="D49" s="15">
        <f>IF(C49&gt;0.5,Raw!D49*D$11,-999)</f>
        <v>20.2</v>
      </c>
      <c r="E49" s="9">
        <f>IF(Raw!$G49&gt;$C$8,IF(Raw!$Q49&gt;$C$8,IF(Raw!$N49&gt;$C$9,IF(Raw!$N49&lt;$A$9,IF(Raw!$X49&gt;$C$9,IF(Raw!$X49&lt;$A$9,Raw!H49,-999),-999),-999),-999),-999),-999)</f>
        <v>9.5308000000000004E-2</v>
      </c>
      <c r="F49" s="9">
        <f>IF(Raw!$G49&gt;$C$8,IF(Raw!$Q49&gt;$C$8,IF(Raw!$N49&gt;$C$9,IF(Raw!$N49&lt;$A$9,IF(Raw!$X49&gt;$C$9,IF(Raw!$X49&lt;$A$9,Raw!I49,-999),-999),-999),-999),-999),-999)</f>
        <v>0.16758000000000001</v>
      </c>
      <c r="G49" s="9">
        <f>Raw!G49</f>
        <v>0.92347999999999997</v>
      </c>
      <c r="H49" s="9">
        <f>IF(Raw!$G49&gt;$C$8,IF(Raw!$Q49&gt;$C$8,IF(Raw!$N49&gt;$C$9,IF(Raw!$N49&lt;$A$9,IF(Raw!$X49&gt;$C$9,IF(Raw!$X49&lt;$A$9,Raw!L49,-999),-999),-999),-999),-999),-999)</f>
        <v>439.7</v>
      </c>
      <c r="I49" s="9">
        <f>IF(Raw!$G49&gt;$C$8,IF(Raw!$Q49&gt;$C$8,IF(Raw!$N49&gt;$C$9,IF(Raw!$N49&lt;$A$9,IF(Raw!$X49&gt;$C$9,IF(Raw!$X49&lt;$A$9,Raw!M49,-999),-999),-999),-999),-999),-999)</f>
        <v>6.0000000000000002E-6</v>
      </c>
      <c r="J49" s="9">
        <f>IF(Raw!$G49&gt;$C$8,IF(Raw!$Q49&gt;$C$8,IF(Raw!$N49&gt;$C$9,IF(Raw!$N49&lt;$A$9,IF(Raw!$X49&gt;$C$9,IF(Raw!$X49&lt;$A$9,Raw!N49,-999),-999),-999),-999),-999),-999)</f>
        <v>420</v>
      </c>
      <c r="K49" s="9">
        <f>IF(Raw!$G49&gt;$C$8,IF(Raw!$Q49&gt;$C$8,IF(Raw!$N49&gt;$C$9,IF(Raw!$N49&lt;$A$9,IF(Raw!$X49&gt;$C$9,IF(Raw!$X49&lt;$A$9,Raw!R49,-999),-999),-999),-999),-999),-999)</f>
        <v>8.6651000000000006E-2</v>
      </c>
      <c r="L49" s="9">
        <f>IF(Raw!$G49&gt;$C$8,IF(Raw!$Q49&gt;$C$8,IF(Raw!$N49&gt;$C$9,IF(Raw!$N49&lt;$A$9,IF(Raw!$X49&gt;$C$9,IF(Raw!$X49&lt;$A$9,Raw!S49,-999),-999),-999),-999),-999),-999)</f>
        <v>0.15654399999999999</v>
      </c>
      <c r="M49" s="9">
        <f>Raw!Q49</f>
        <v>0.90831200000000001</v>
      </c>
      <c r="N49" s="9">
        <f>IF(Raw!$G49&gt;$C$8,IF(Raw!$Q49&gt;$C$8,IF(Raw!$N49&gt;$C$9,IF(Raw!$N49&lt;$A$9,IF(Raw!$X49&gt;$C$9,IF(Raw!$X49&lt;$A$9,Raw!V49,-999),-999),-999),-999),-999),-999)</f>
        <v>577</v>
      </c>
      <c r="O49" s="9">
        <f>IF(Raw!$G49&gt;$C$8,IF(Raw!$Q49&gt;$C$8,IF(Raw!$N49&gt;$C$9,IF(Raw!$N49&lt;$A$9,IF(Raw!$X49&gt;$C$9,IF(Raw!$X49&lt;$A$9,Raw!W49,-999),-999),-999),-999),-999),-999)</f>
        <v>3.9999999999999998E-6</v>
      </c>
      <c r="P49" s="9">
        <f>IF(Raw!$G49&gt;$C$8,IF(Raw!$Q49&gt;$C$8,IF(Raw!$N49&gt;$C$9,IF(Raw!$N49&lt;$A$9,IF(Raw!$X49&gt;$C$9,IF(Raw!$X49&lt;$A$9,Raw!X49,-999),-999),-999),-999),-999),-999)</f>
        <v>564</v>
      </c>
      <c r="R49" s="9">
        <f t="shared" si="4"/>
        <v>7.2272000000000003E-2</v>
      </c>
      <c r="S49" s="9">
        <f t="shared" si="5"/>
        <v>0.43126864781000118</v>
      </c>
      <c r="T49" s="9">
        <f t="shared" si="6"/>
        <v>6.9892999999999983E-2</v>
      </c>
      <c r="U49" s="9">
        <f t="shared" si="7"/>
        <v>0.44647511242845456</v>
      </c>
      <c r="V49" s="15">
        <f t="shared" si="0"/>
        <v>8.0213145599999994E-2</v>
      </c>
      <c r="X49" s="11">
        <f t="shared" si="8"/>
        <v>1.2160399999999996E+19</v>
      </c>
      <c r="Y49" s="11">
        <f t="shared" si="9"/>
        <v>4.3969999999999998E-18</v>
      </c>
      <c r="Z49" s="11">
        <f t="shared" si="10"/>
        <v>4.1999999999999996E-4</v>
      </c>
      <c r="AA49" s="16">
        <f t="shared" si="11"/>
        <v>2.1963852722801786E-2</v>
      </c>
      <c r="AB49" s="9">
        <f t="shared" si="1"/>
        <v>8.8186119558354786E-2</v>
      </c>
      <c r="AC49" s="9">
        <f t="shared" si="2"/>
        <v>0.97803614727719823</v>
      </c>
      <c r="AD49" s="15">
        <f t="shared" si="3"/>
        <v>52.294887435242352</v>
      </c>
      <c r="AE49" s="3">
        <f t="shared" si="12"/>
        <v>529.39879999999982</v>
      </c>
      <c r="AF49" s="2">
        <f t="shared" si="13"/>
        <v>0.25</v>
      </c>
      <c r="AG49" s="9">
        <f t="shared" si="14"/>
        <v>1.7960281343910159E-2</v>
      </c>
      <c r="AH49" s="2">
        <f t="shared" si="15"/>
        <v>0.86908866724711764</v>
      </c>
    </row>
    <row r="50" spans="1:34">
      <c r="A50" s="1">
        <f>Raw!A50</f>
        <v>37</v>
      </c>
      <c r="B50" s="14">
        <f>Raw!B50</f>
        <v>0.9133796296296296</v>
      </c>
      <c r="C50" s="15">
        <f>Raw!C50</f>
        <v>15.8</v>
      </c>
      <c r="D50" s="15">
        <f>IF(C50&gt;0.5,Raw!D50*D$11,-999)</f>
        <v>20.2</v>
      </c>
      <c r="E50" s="9">
        <f>IF(Raw!$G50&gt;$C$8,IF(Raw!$Q50&gt;$C$8,IF(Raw!$N50&gt;$C$9,IF(Raw!$N50&lt;$A$9,IF(Raw!$X50&gt;$C$9,IF(Raw!$X50&lt;$A$9,Raw!H50,-999),-999),-999),-999),-999),-999)</f>
        <v>9.0499999999999997E-2</v>
      </c>
      <c r="F50" s="9">
        <f>IF(Raw!$G50&gt;$C$8,IF(Raw!$Q50&gt;$C$8,IF(Raw!$N50&gt;$C$9,IF(Raw!$N50&lt;$A$9,IF(Raw!$X50&gt;$C$9,IF(Raw!$X50&lt;$A$9,Raw!I50,-999),-999),-999),-999),-999),-999)</f>
        <v>0.15023400000000001</v>
      </c>
      <c r="G50" s="9">
        <f>Raw!G50</f>
        <v>0.82897699999999996</v>
      </c>
      <c r="H50" s="9">
        <f>IF(Raw!$G50&gt;$C$8,IF(Raw!$Q50&gt;$C$8,IF(Raw!$N50&gt;$C$9,IF(Raw!$N50&lt;$A$9,IF(Raw!$X50&gt;$C$9,IF(Raw!$X50&lt;$A$9,Raw!L50,-999),-999),-999),-999),-999),-999)</f>
        <v>467</v>
      </c>
      <c r="I50" s="9">
        <f>IF(Raw!$G50&gt;$C$8,IF(Raw!$Q50&gt;$C$8,IF(Raw!$N50&gt;$C$9,IF(Raw!$N50&lt;$A$9,IF(Raw!$X50&gt;$C$9,IF(Raw!$X50&lt;$A$9,Raw!M50,-999),-999),-999),-999),-999),-999)</f>
        <v>0.15976899999999999</v>
      </c>
      <c r="J50" s="9">
        <f>IF(Raw!$G50&gt;$C$8,IF(Raw!$Q50&gt;$C$8,IF(Raw!$N50&gt;$C$9,IF(Raw!$N50&lt;$A$9,IF(Raw!$X50&gt;$C$9,IF(Raw!$X50&lt;$A$9,Raw!N50,-999),-999),-999),-999),-999),-999)</f>
        <v>448</v>
      </c>
      <c r="K50" s="9">
        <f>IF(Raw!$G50&gt;$C$8,IF(Raw!$Q50&gt;$C$8,IF(Raw!$N50&gt;$C$9,IF(Raw!$N50&lt;$A$9,IF(Raw!$X50&gt;$C$9,IF(Raw!$X50&lt;$A$9,Raw!R50,-999),-999),-999),-999),-999),-999)</f>
        <v>8.7264999999999995E-2</v>
      </c>
      <c r="L50" s="9">
        <f>IF(Raw!$G50&gt;$C$8,IF(Raw!$Q50&gt;$C$8,IF(Raw!$N50&gt;$C$9,IF(Raw!$N50&lt;$A$9,IF(Raw!$X50&gt;$C$9,IF(Raw!$X50&lt;$A$9,Raw!S50,-999),-999),-999),-999),-999),-999)</f>
        <v>0.15233099999999999</v>
      </c>
      <c r="M50" s="9">
        <f>Raw!Q50</f>
        <v>0.89388699999999999</v>
      </c>
      <c r="N50" s="9">
        <f>IF(Raw!$G50&gt;$C$8,IF(Raw!$Q50&gt;$C$8,IF(Raw!$N50&gt;$C$9,IF(Raw!$N50&lt;$A$9,IF(Raw!$X50&gt;$C$9,IF(Raw!$X50&lt;$A$9,Raw!V50,-999),-999),-999),-999),-999),-999)</f>
        <v>607.4</v>
      </c>
      <c r="O50" s="9">
        <f>IF(Raw!$G50&gt;$C$8,IF(Raw!$Q50&gt;$C$8,IF(Raw!$N50&gt;$C$9,IF(Raw!$N50&lt;$A$9,IF(Raw!$X50&gt;$C$9,IF(Raw!$X50&lt;$A$9,Raw!W50,-999),-999),-999),-999),-999),-999)</f>
        <v>0.484016</v>
      </c>
      <c r="P50" s="9">
        <f>IF(Raw!$G50&gt;$C$8,IF(Raw!$Q50&gt;$C$8,IF(Raw!$N50&gt;$C$9,IF(Raw!$N50&lt;$A$9,IF(Raw!$X50&gt;$C$9,IF(Raw!$X50&lt;$A$9,Raw!X50,-999),-999),-999),-999),-999),-999)</f>
        <v>689</v>
      </c>
      <c r="R50" s="9">
        <f t="shared" si="4"/>
        <v>5.9734000000000009E-2</v>
      </c>
      <c r="S50" s="9">
        <f t="shared" si="5"/>
        <v>0.39760640068160341</v>
      </c>
      <c r="T50" s="9">
        <f t="shared" si="6"/>
        <v>6.5065999999999999E-2</v>
      </c>
      <c r="U50" s="9">
        <f t="shared" si="7"/>
        <v>0.42713564540375892</v>
      </c>
      <c r="V50" s="15">
        <f t="shared" si="0"/>
        <v>7.8054404399999985E-2</v>
      </c>
      <c r="X50" s="11">
        <f t="shared" si="8"/>
        <v>1.2160399999999996E+19</v>
      </c>
      <c r="Y50" s="11">
        <f t="shared" si="9"/>
        <v>4.6699999999999998E-18</v>
      </c>
      <c r="Z50" s="11">
        <f t="shared" si="10"/>
        <v>4.4799999999999999E-4</v>
      </c>
      <c r="AA50" s="16">
        <f t="shared" si="11"/>
        <v>2.481029137485408E-2</v>
      </c>
      <c r="AB50" s="9">
        <f t="shared" si="1"/>
        <v>8.8879306418596246E-2</v>
      </c>
      <c r="AC50" s="9">
        <f t="shared" si="2"/>
        <v>0.97518970862514598</v>
      </c>
      <c r="AD50" s="15">
        <f t="shared" si="3"/>
        <v>55.380114676013584</v>
      </c>
      <c r="AE50" s="3">
        <f t="shared" si="12"/>
        <v>562.2679999999998</v>
      </c>
      <c r="AF50" s="2">
        <f t="shared" si="13"/>
        <v>0.25</v>
      </c>
      <c r="AG50" s="9">
        <f t="shared" si="14"/>
        <v>1.8196016172825572E-2</v>
      </c>
      <c r="AH50" s="2">
        <f t="shared" si="15"/>
        <v>0.88049575293596705</v>
      </c>
    </row>
    <row r="51" spans="1:34">
      <c r="A51" s="1">
        <f>Raw!A51</f>
        <v>38</v>
      </c>
      <c r="B51" s="14">
        <f>Raw!B51</f>
        <v>0.91343750000000001</v>
      </c>
      <c r="C51" s="15">
        <f>Raw!C51</f>
        <v>16.8</v>
      </c>
      <c r="D51" s="15">
        <f>IF(C51&gt;0.5,Raw!D51*D$11,-999)</f>
        <v>19.3</v>
      </c>
      <c r="E51" s="9">
        <f>IF(Raw!$G51&gt;$C$8,IF(Raw!$Q51&gt;$C$8,IF(Raw!$N51&gt;$C$9,IF(Raw!$N51&lt;$A$9,IF(Raw!$X51&gt;$C$9,IF(Raw!$X51&lt;$A$9,Raw!H51,-999),-999),-999),-999),-999),-999)</f>
        <v>8.8037000000000004E-2</v>
      </c>
      <c r="F51" s="9">
        <f>IF(Raw!$G51&gt;$C$8,IF(Raw!$Q51&gt;$C$8,IF(Raw!$N51&gt;$C$9,IF(Raw!$N51&lt;$A$9,IF(Raw!$X51&gt;$C$9,IF(Raw!$X51&lt;$A$9,Raw!I51,-999),-999),-999),-999),-999),-999)</f>
        <v>0.15137600000000001</v>
      </c>
      <c r="G51" s="9">
        <f>Raw!G51</f>
        <v>0.88784700000000005</v>
      </c>
      <c r="H51" s="9">
        <f>IF(Raw!$G51&gt;$C$8,IF(Raw!$Q51&gt;$C$8,IF(Raw!$N51&gt;$C$9,IF(Raw!$N51&lt;$A$9,IF(Raw!$X51&gt;$C$9,IF(Raw!$X51&lt;$A$9,Raw!L51,-999),-999),-999),-999),-999),-999)</f>
        <v>474.8</v>
      </c>
      <c r="I51" s="9">
        <f>IF(Raw!$G51&gt;$C$8,IF(Raw!$Q51&gt;$C$8,IF(Raw!$N51&gt;$C$9,IF(Raw!$N51&lt;$A$9,IF(Raw!$X51&gt;$C$9,IF(Raw!$X51&lt;$A$9,Raw!M51,-999),-999),-999),-999),-999),-999)</f>
        <v>0.130828</v>
      </c>
      <c r="J51" s="9">
        <f>IF(Raw!$G51&gt;$C$8,IF(Raw!$Q51&gt;$C$8,IF(Raw!$N51&gt;$C$9,IF(Raw!$N51&lt;$A$9,IF(Raw!$X51&gt;$C$9,IF(Raw!$X51&lt;$A$9,Raw!N51,-999),-999),-999),-999),-999),-999)</f>
        <v>673</v>
      </c>
      <c r="K51" s="9">
        <f>IF(Raw!$G51&gt;$C$8,IF(Raw!$Q51&gt;$C$8,IF(Raw!$N51&gt;$C$9,IF(Raw!$N51&lt;$A$9,IF(Raw!$X51&gt;$C$9,IF(Raw!$X51&lt;$A$9,Raw!R51,-999),-999),-999),-999),-999),-999)</f>
        <v>8.9432999999999999E-2</v>
      </c>
      <c r="L51" s="9">
        <f>IF(Raw!$G51&gt;$C$8,IF(Raw!$Q51&gt;$C$8,IF(Raw!$N51&gt;$C$9,IF(Raw!$N51&lt;$A$9,IF(Raw!$X51&gt;$C$9,IF(Raw!$X51&lt;$A$9,Raw!S51,-999),-999),-999),-999),-999),-999)</f>
        <v>0.15572900000000001</v>
      </c>
      <c r="M51" s="9">
        <f>Raw!Q51</f>
        <v>0.93469500000000005</v>
      </c>
      <c r="N51" s="9">
        <f>IF(Raw!$G51&gt;$C$8,IF(Raw!$Q51&gt;$C$8,IF(Raw!$N51&gt;$C$9,IF(Raw!$N51&lt;$A$9,IF(Raw!$X51&gt;$C$9,IF(Raw!$X51&lt;$A$9,Raw!V51,-999),-999),-999),-999),-999),-999)</f>
        <v>571.29999999999995</v>
      </c>
      <c r="O51" s="9">
        <f>IF(Raw!$G51&gt;$C$8,IF(Raw!$Q51&gt;$C$8,IF(Raw!$N51&gt;$C$9,IF(Raw!$N51&lt;$A$9,IF(Raw!$X51&gt;$C$9,IF(Raw!$X51&lt;$A$9,Raw!W51,-999),-999),-999),-999),-999),-999)</f>
        <v>0.43410199999999999</v>
      </c>
      <c r="P51" s="9">
        <f>IF(Raw!$G51&gt;$C$8,IF(Raw!$Q51&gt;$C$8,IF(Raw!$N51&gt;$C$9,IF(Raw!$N51&lt;$A$9,IF(Raw!$X51&gt;$C$9,IF(Raw!$X51&lt;$A$9,Raw!X51,-999),-999),-999),-999),-999),-999)</f>
        <v>577</v>
      </c>
      <c r="R51" s="9">
        <f t="shared" si="4"/>
        <v>6.3339000000000006E-2</v>
      </c>
      <c r="S51" s="9">
        <f t="shared" si="5"/>
        <v>0.4184216784695064</v>
      </c>
      <c r="T51" s="9">
        <f t="shared" si="6"/>
        <v>6.6296000000000008E-2</v>
      </c>
      <c r="U51" s="9">
        <f t="shared" si="7"/>
        <v>0.42571390042959245</v>
      </c>
      <c r="V51" s="15">
        <f t="shared" si="0"/>
        <v>7.9795539599999993E-2</v>
      </c>
      <c r="X51" s="11">
        <f t="shared" si="8"/>
        <v>1.1618599999999998E+19</v>
      </c>
      <c r="Y51" s="11">
        <f t="shared" si="9"/>
        <v>4.7479999999999997E-18</v>
      </c>
      <c r="Z51" s="11">
        <f t="shared" si="10"/>
        <v>6.7299999999999999E-4</v>
      </c>
      <c r="AA51" s="16">
        <f t="shared" si="11"/>
        <v>3.5797112969893297E-2</v>
      </c>
      <c r="AB51" s="9">
        <f t="shared" si="1"/>
        <v>9.180620540145204E-2</v>
      </c>
      <c r="AC51" s="9">
        <f t="shared" si="2"/>
        <v>0.96420288703010681</v>
      </c>
      <c r="AD51" s="15">
        <f t="shared" si="3"/>
        <v>53.190361025101488</v>
      </c>
      <c r="AE51" s="3">
        <f t="shared" si="12"/>
        <v>571.65919999999983</v>
      </c>
      <c r="AF51" s="2">
        <f t="shared" si="13"/>
        <v>0.25</v>
      </c>
      <c r="AG51" s="9">
        <f t="shared" si="14"/>
        <v>1.7418366197887791E-2</v>
      </c>
      <c r="AH51" s="2">
        <f t="shared" si="15"/>
        <v>0.84286567535744439</v>
      </c>
    </row>
    <row r="52" spans="1:34">
      <c r="A52" s="1">
        <f>Raw!A52</f>
        <v>39</v>
      </c>
      <c r="B52" s="14">
        <f>Raw!B52</f>
        <v>0.91349537037037043</v>
      </c>
      <c r="C52" s="15">
        <f>Raw!C52</f>
        <v>17.5</v>
      </c>
      <c r="D52" s="15">
        <f>IF(C52&gt;0.5,Raw!D52*D$11,-999)</f>
        <v>19.3</v>
      </c>
      <c r="E52" s="9">
        <f>IF(Raw!$G52&gt;$C$8,IF(Raw!$Q52&gt;$C$8,IF(Raw!$N52&gt;$C$9,IF(Raw!$N52&lt;$A$9,IF(Raw!$X52&gt;$C$9,IF(Raw!$X52&lt;$A$9,Raw!H52,-999),-999),-999),-999),-999),-999)</f>
        <v>9.3312999999999993E-2</v>
      </c>
      <c r="F52" s="9">
        <f>IF(Raw!$G52&gt;$C$8,IF(Raw!$Q52&gt;$C$8,IF(Raw!$N52&gt;$C$9,IF(Raw!$N52&lt;$A$9,IF(Raw!$X52&gt;$C$9,IF(Raw!$X52&lt;$A$9,Raw!I52,-999),-999),-999),-999),-999),-999)</f>
        <v>0.16211300000000001</v>
      </c>
      <c r="G52" s="9">
        <f>Raw!G52</f>
        <v>0.89494899999999999</v>
      </c>
      <c r="H52" s="9">
        <f>IF(Raw!$G52&gt;$C$8,IF(Raw!$Q52&gt;$C$8,IF(Raw!$N52&gt;$C$9,IF(Raw!$N52&lt;$A$9,IF(Raw!$X52&gt;$C$9,IF(Raw!$X52&lt;$A$9,Raw!L52,-999),-999),-999),-999),-999),-999)</f>
        <v>530.20000000000005</v>
      </c>
      <c r="I52" s="9">
        <f>IF(Raw!$G52&gt;$C$8,IF(Raw!$Q52&gt;$C$8,IF(Raw!$N52&gt;$C$9,IF(Raw!$N52&lt;$A$9,IF(Raw!$X52&gt;$C$9,IF(Raw!$X52&lt;$A$9,Raw!M52,-999),-999),-999),-999),-999),-999)</f>
        <v>0.29602000000000001</v>
      </c>
      <c r="J52" s="9">
        <f>IF(Raw!$G52&gt;$C$8,IF(Raw!$Q52&gt;$C$8,IF(Raw!$N52&gt;$C$9,IF(Raw!$N52&lt;$A$9,IF(Raw!$X52&gt;$C$9,IF(Raw!$X52&lt;$A$9,Raw!N52,-999),-999),-999),-999),-999),-999)</f>
        <v>554</v>
      </c>
      <c r="K52" s="9">
        <f>IF(Raw!$G52&gt;$C$8,IF(Raw!$Q52&gt;$C$8,IF(Raw!$N52&gt;$C$9,IF(Raw!$N52&lt;$A$9,IF(Raw!$X52&gt;$C$9,IF(Raw!$X52&lt;$A$9,Raw!R52,-999),-999),-999),-999),-999),-999)</f>
        <v>8.4195000000000006E-2</v>
      </c>
      <c r="L52" s="9">
        <f>IF(Raw!$G52&gt;$C$8,IF(Raw!$Q52&gt;$C$8,IF(Raw!$N52&gt;$C$9,IF(Raw!$N52&lt;$A$9,IF(Raw!$X52&gt;$C$9,IF(Raw!$X52&lt;$A$9,Raw!S52,-999),-999),-999),-999),-999),-999)</f>
        <v>0.15360099999999999</v>
      </c>
      <c r="M52" s="9">
        <f>Raw!Q52</f>
        <v>0.89451800000000004</v>
      </c>
      <c r="N52" s="9">
        <f>IF(Raw!$G52&gt;$C$8,IF(Raw!$Q52&gt;$C$8,IF(Raw!$N52&gt;$C$9,IF(Raw!$N52&lt;$A$9,IF(Raw!$X52&gt;$C$9,IF(Raw!$X52&lt;$A$9,Raw!V52,-999),-999),-999),-999),-999),-999)</f>
        <v>514.4</v>
      </c>
      <c r="O52" s="9">
        <f>IF(Raw!$G52&gt;$C$8,IF(Raw!$Q52&gt;$C$8,IF(Raw!$N52&gt;$C$9,IF(Raw!$N52&lt;$A$9,IF(Raw!$X52&gt;$C$9,IF(Raw!$X52&lt;$A$9,Raw!W52,-999),-999),-999),-999),-999),-999)</f>
        <v>1.2118E-2</v>
      </c>
      <c r="P52" s="9">
        <f>IF(Raw!$G52&gt;$C$8,IF(Raw!$Q52&gt;$C$8,IF(Raw!$N52&gt;$C$9,IF(Raw!$N52&lt;$A$9,IF(Raw!$X52&gt;$C$9,IF(Raw!$X52&lt;$A$9,Raw!X52,-999),-999),-999),-999),-999),-999)</f>
        <v>461</v>
      </c>
      <c r="R52" s="9">
        <f t="shared" si="4"/>
        <v>6.8800000000000014E-2</v>
      </c>
      <c r="S52" s="9">
        <f t="shared" si="5"/>
        <v>0.42439532918396433</v>
      </c>
      <c r="T52" s="9">
        <f t="shared" si="6"/>
        <v>6.9405999999999982E-2</v>
      </c>
      <c r="U52" s="9">
        <f t="shared" si="7"/>
        <v>0.45185903737605865</v>
      </c>
      <c r="V52" s="15">
        <f t="shared" si="0"/>
        <v>7.8705152399999992E-2</v>
      </c>
      <c r="X52" s="11">
        <f t="shared" si="8"/>
        <v>1.1618599999999998E+19</v>
      </c>
      <c r="Y52" s="11">
        <f t="shared" si="9"/>
        <v>5.302E-18</v>
      </c>
      <c r="Z52" s="11">
        <f t="shared" si="10"/>
        <v>5.5400000000000002E-4</v>
      </c>
      <c r="AA52" s="16">
        <f t="shared" si="11"/>
        <v>3.3001162629229024E-2</v>
      </c>
      <c r="AB52" s="9">
        <f t="shared" si="1"/>
        <v>8.6485478693444279E-2</v>
      </c>
      <c r="AC52" s="9">
        <f t="shared" si="2"/>
        <v>0.96699883737077097</v>
      </c>
      <c r="AD52" s="15">
        <f t="shared" si="3"/>
        <v>59.568885612326753</v>
      </c>
      <c r="AE52" s="3">
        <f t="shared" si="12"/>
        <v>638.36079999999981</v>
      </c>
      <c r="AF52" s="2">
        <f t="shared" si="13"/>
        <v>0.25</v>
      </c>
      <c r="AG52" s="9">
        <f t="shared" si="14"/>
        <v>2.0705184084885014E-2</v>
      </c>
      <c r="AH52" s="2">
        <f t="shared" si="15"/>
        <v>1.0019130823660753</v>
      </c>
    </row>
    <row r="53" spans="1:34">
      <c r="A53" s="1">
        <f>Raw!A53</f>
        <v>40</v>
      </c>
      <c r="B53" s="14">
        <f>Raw!B53</f>
        <v>0.91355324074074085</v>
      </c>
      <c r="C53" s="15">
        <f>Raw!C53</f>
        <v>18.8</v>
      </c>
      <c r="D53" s="15">
        <f>IF(C53&gt;0.5,Raw!D53*D$11,-999)</f>
        <v>18.5</v>
      </c>
      <c r="E53" s="9">
        <f>IF(Raw!$G53&gt;$C$8,IF(Raw!$Q53&gt;$C$8,IF(Raw!$N53&gt;$C$9,IF(Raw!$N53&lt;$A$9,IF(Raw!$X53&gt;$C$9,IF(Raw!$X53&lt;$A$9,Raw!H53,-999),-999),-999),-999),-999),-999)</f>
        <v>9.6027000000000001E-2</v>
      </c>
      <c r="F53" s="9">
        <f>IF(Raw!$G53&gt;$C$8,IF(Raw!$Q53&gt;$C$8,IF(Raw!$N53&gt;$C$9,IF(Raw!$N53&lt;$A$9,IF(Raw!$X53&gt;$C$9,IF(Raw!$X53&lt;$A$9,Raw!I53,-999),-999),-999),-999),-999),-999)</f>
        <v>0.156115</v>
      </c>
      <c r="G53" s="9">
        <f>Raw!G53</f>
        <v>0.84154799999999996</v>
      </c>
      <c r="H53" s="9">
        <f>IF(Raw!$G53&gt;$C$8,IF(Raw!$Q53&gt;$C$8,IF(Raw!$N53&gt;$C$9,IF(Raw!$N53&lt;$A$9,IF(Raw!$X53&gt;$C$9,IF(Raw!$X53&lt;$A$9,Raw!L53,-999),-999),-999),-999),-999),-999)</f>
        <v>436.7</v>
      </c>
      <c r="I53" s="9">
        <f>IF(Raw!$G53&gt;$C$8,IF(Raw!$Q53&gt;$C$8,IF(Raw!$N53&gt;$C$9,IF(Raw!$N53&lt;$A$9,IF(Raw!$X53&gt;$C$9,IF(Raw!$X53&lt;$A$9,Raw!M53,-999),-999),-999),-999),-999),-999)</f>
        <v>0.14182900000000001</v>
      </c>
      <c r="J53" s="9">
        <f>IF(Raw!$G53&gt;$C$8,IF(Raw!$Q53&gt;$C$8,IF(Raw!$N53&gt;$C$9,IF(Raw!$N53&lt;$A$9,IF(Raw!$X53&gt;$C$9,IF(Raw!$X53&lt;$A$9,Raw!N53,-999),-999),-999),-999),-999),-999)</f>
        <v>459</v>
      </c>
      <c r="K53" s="9">
        <f>IF(Raw!$G53&gt;$C$8,IF(Raw!$Q53&gt;$C$8,IF(Raw!$N53&gt;$C$9,IF(Raw!$N53&lt;$A$9,IF(Raw!$X53&gt;$C$9,IF(Raw!$X53&lt;$A$9,Raw!R53,-999),-999),-999),-999),-999),-999)</f>
        <v>8.1084000000000003E-2</v>
      </c>
      <c r="L53" s="9">
        <f>IF(Raw!$G53&gt;$C$8,IF(Raw!$Q53&gt;$C$8,IF(Raw!$N53&gt;$C$9,IF(Raw!$N53&lt;$A$9,IF(Raw!$X53&gt;$C$9,IF(Raw!$X53&lt;$A$9,Raw!S53,-999),-999),-999),-999),-999),-999)</f>
        <v>0.15246499999999999</v>
      </c>
      <c r="M53" s="9">
        <f>Raw!Q53</f>
        <v>0.89222800000000002</v>
      </c>
      <c r="N53" s="9">
        <f>IF(Raw!$G53&gt;$C$8,IF(Raw!$Q53&gt;$C$8,IF(Raw!$N53&gt;$C$9,IF(Raw!$N53&lt;$A$9,IF(Raw!$X53&gt;$C$9,IF(Raw!$X53&lt;$A$9,Raw!V53,-999),-999),-999),-999),-999),-999)</f>
        <v>611.79999999999995</v>
      </c>
      <c r="O53" s="9">
        <f>IF(Raw!$G53&gt;$C$8,IF(Raw!$Q53&gt;$C$8,IF(Raw!$N53&gt;$C$9,IF(Raw!$N53&lt;$A$9,IF(Raw!$X53&gt;$C$9,IF(Raw!$X53&lt;$A$9,Raw!W53,-999),-999),-999),-999),-999),-999)</f>
        <v>0.24373600000000001</v>
      </c>
      <c r="P53" s="9">
        <f>IF(Raw!$G53&gt;$C$8,IF(Raw!$Q53&gt;$C$8,IF(Raw!$N53&gt;$C$9,IF(Raw!$N53&lt;$A$9,IF(Raw!$X53&gt;$C$9,IF(Raw!$X53&lt;$A$9,Raw!X53,-999),-999),-999),-999),-999),-999)</f>
        <v>425</v>
      </c>
      <c r="R53" s="9">
        <f t="shared" si="4"/>
        <v>6.0088000000000003E-2</v>
      </c>
      <c r="S53" s="9">
        <f t="shared" si="5"/>
        <v>0.38489574992793774</v>
      </c>
      <c r="T53" s="9">
        <f t="shared" si="6"/>
        <v>7.1380999999999986E-2</v>
      </c>
      <c r="U53" s="9">
        <f t="shared" si="7"/>
        <v>0.4681795821991932</v>
      </c>
      <c r="V53" s="15">
        <f t="shared" si="0"/>
        <v>7.8123065999999991E-2</v>
      </c>
      <c r="X53" s="11">
        <f t="shared" si="8"/>
        <v>1.1136999999999998E+19</v>
      </c>
      <c r="Y53" s="11">
        <f t="shared" si="9"/>
        <v>4.367E-18</v>
      </c>
      <c r="Z53" s="11">
        <f t="shared" si="10"/>
        <v>4.5899999999999999E-4</v>
      </c>
      <c r="AA53" s="16">
        <f t="shared" si="11"/>
        <v>2.183613213323151E-2</v>
      </c>
      <c r="AB53" s="9">
        <f t="shared" si="1"/>
        <v>8.2642684947802206E-2</v>
      </c>
      <c r="AC53" s="9">
        <f t="shared" si="2"/>
        <v>0.97816386786676845</v>
      </c>
      <c r="AD53" s="15">
        <f t="shared" si="3"/>
        <v>47.573272621419406</v>
      </c>
      <c r="AE53" s="3">
        <f t="shared" si="12"/>
        <v>525.78679999999986</v>
      </c>
      <c r="AF53" s="2">
        <f t="shared" si="13"/>
        <v>0.25</v>
      </c>
      <c r="AG53" s="9">
        <f t="shared" si="14"/>
        <v>1.713294992288035E-2</v>
      </c>
      <c r="AH53" s="2">
        <f t="shared" si="15"/>
        <v>0.82905453034768306</v>
      </c>
    </row>
    <row r="54" spans="1:34">
      <c r="A54" s="1">
        <f>Raw!A54</f>
        <v>41</v>
      </c>
      <c r="B54" s="14">
        <f>Raw!B54</f>
        <v>0.913599537037037</v>
      </c>
      <c r="C54" s="15">
        <f>Raw!C54</f>
        <v>19.3</v>
      </c>
      <c r="D54" s="15">
        <f>IF(C54&gt;0.5,Raw!D54*D$11,-999)</f>
        <v>18.5</v>
      </c>
      <c r="E54" s="9">
        <f>IF(Raw!$G54&gt;$C$8,IF(Raw!$Q54&gt;$C$8,IF(Raw!$N54&gt;$C$9,IF(Raw!$N54&lt;$A$9,IF(Raw!$X54&gt;$C$9,IF(Raw!$X54&lt;$A$9,Raw!H54,-999),-999),-999),-999),-999),-999)</f>
        <v>8.0074999999999993E-2</v>
      </c>
      <c r="F54" s="9">
        <f>IF(Raw!$G54&gt;$C$8,IF(Raw!$Q54&gt;$C$8,IF(Raw!$N54&gt;$C$9,IF(Raw!$N54&lt;$A$9,IF(Raw!$X54&gt;$C$9,IF(Raw!$X54&lt;$A$9,Raw!I54,-999),-999),-999),-999),-999),-999)</f>
        <v>0.15196699999999999</v>
      </c>
      <c r="G54" s="9">
        <f>Raw!G54</f>
        <v>0.90663899999999997</v>
      </c>
      <c r="H54" s="9">
        <f>IF(Raw!$G54&gt;$C$8,IF(Raw!$Q54&gt;$C$8,IF(Raw!$N54&gt;$C$9,IF(Raw!$N54&lt;$A$9,IF(Raw!$X54&gt;$C$9,IF(Raw!$X54&lt;$A$9,Raw!L54,-999),-999),-999),-999),-999),-999)</f>
        <v>537.79999999999995</v>
      </c>
      <c r="I54" s="9">
        <f>IF(Raw!$G54&gt;$C$8,IF(Raw!$Q54&gt;$C$8,IF(Raw!$N54&gt;$C$9,IF(Raw!$N54&lt;$A$9,IF(Raw!$X54&gt;$C$9,IF(Raw!$X54&lt;$A$9,Raw!M54,-999),-999),-999),-999),-999),-999)</f>
        <v>2.3004E-2</v>
      </c>
      <c r="J54" s="9">
        <f>IF(Raw!$G54&gt;$C$8,IF(Raw!$Q54&gt;$C$8,IF(Raw!$N54&gt;$C$9,IF(Raw!$N54&lt;$A$9,IF(Raw!$X54&gt;$C$9,IF(Raw!$X54&lt;$A$9,Raw!N54,-999),-999),-999),-999),-999),-999)</f>
        <v>518</v>
      </c>
      <c r="K54" s="9">
        <f>IF(Raw!$G54&gt;$C$8,IF(Raw!$Q54&gt;$C$8,IF(Raw!$N54&gt;$C$9,IF(Raw!$N54&lt;$A$9,IF(Raw!$X54&gt;$C$9,IF(Raw!$X54&lt;$A$9,Raw!R54,-999),-999),-999),-999),-999),-999)</f>
        <v>8.4113999999999994E-2</v>
      </c>
      <c r="L54" s="9">
        <f>IF(Raw!$G54&gt;$C$8,IF(Raw!$Q54&gt;$C$8,IF(Raw!$N54&gt;$C$9,IF(Raw!$N54&lt;$A$9,IF(Raw!$X54&gt;$C$9,IF(Raw!$X54&lt;$A$9,Raw!S54,-999),-999),-999),-999),-999),-999)</f>
        <v>0.150564</v>
      </c>
      <c r="M54" s="9">
        <f>Raw!Q54</f>
        <v>0.87499199999999999</v>
      </c>
      <c r="N54" s="9">
        <f>IF(Raw!$G54&gt;$C$8,IF(Raw!$Q54&gt;$C$8,IF(Raw!$N54&gt;$C$9,IF(Raw!$N54&lt;$A$9,IF(Raw!$X54&gt;$C$9,IF(Raw!$X54&lt;$A$9,Raw!V54,-999),-999),-999),-999),-999),-999)</f>
        <v>467.6</v>
      </c>
      <c r="O54" s="9">
        <f>IF(Raw!$G54&gt;$C$8,IF(Raw!$Q54&gt;$C$8,IF(Raw!$N54&gt;$C$9,IF(Raw!$N54&lt;$A$9,IF(Raw!$X54&gt;$C$9,IF(Raw!$X54&lt;$A$9,Raw!W54,-999),-999),-999),-999),-999),-999)</f>
        <v>2.4284E-2</v>
      </c>
      <c r="P54" s="9">
        <f>IF(Raw!$G54&gt;$C$8,IF(Raw!$Q54&gt;$C$8,IF(Raw!$N54&gt;$C$9,IF(Raw!$N54&lt;$A$9,IF(Raw!$X54&gt;$C$9,IF(Raw!$X54&lt;$A$9,Raw!X54,-999),-999),-999),-999),-999),-999)</f>
        <v>485</v>
      </c>
      <c r="R54" s="9">
        <f t="shared" si="4"/>
        <v>7.1891999999999998E-2</v>
      </c>
      <c r="S54" s="9">
        <f t="shared" si="5"/>
        <v>0.47307639158501519</v>
      </c>
      <c r="T54" s="9">
        <f t="shared" si="6"/>
        <v>6.6450000000000009E-2</v>
      </c>
      <c r="U54" s="9">
        <f t="shared" si="7"/>
        <v>0.44134055949629397</v>
      </c>
      <c r="V54" s="15">
        <f t="shared" si="0"/>
        <v>7.7148993599999993E-2</v>
      </c>
      <c r="X54" s="11">
        <f t="shared" si="8"/>
        <v>1.1136999999999998E+19</v>
      </c>
      <c r="Y54" s="11">
        <f t="shared" si="9"/>
        <v>5.3779999999999994E-18</v>
      </c>
      <c r="Z54" s="11">
        <f t="shared" si="10"/>
        <v>5.1800000000000001E-4</v>
      </c>
      <c r="AA54" s="16">
        <f t="shared" si="11"/>
        <v>3.0091883443851074E-2</v>
      </c>
      <c r="AB54" s="9">
        <f t="shared" si="1"/>
        <v>8.6113605654843897E-2</v>
      </c>
      <c r="AC54" s="9">
        <f t="shared" si="2"/>
        <v>0.96990811655614895</v>
      </c>
      <c r="AD54" s="15">
        <f t="shared" si="3"/>
        <v>58.092439080793582</v>
      </c>
      <c r="AE54" s="3">
        <f t="shared" si="12"/>
        <v>647.5111999999998</v>
      </c>
      <c r="AF54" s="2">
        <f t="shared" si="13"/>
        <v>0.25</v>
      </c>
      <c r="AG54" s="9">
        <f t="shared" si="14"/>
        <v>1.9721961204939856E-2</v>
      </c>
      <c r="AH54" s="2">
        <f t="shared" si="15"/>
        <v>0.9543354388995855</v>
      </c>
    </row>
    <row r="55" spans="1:34">
      <c r="A55" s="1">
        <f>Raw!A55</f>
        <v>42</v>
      </c>
      <c r="B55" s="14">
        <f>Raw!B55</f>
        <v>0.91365740740740742</v>
      </c>
      <c r="C55" s="15">
        <f>Raw!C55</f>
        <v>20.6</v>
      </c>
      <c r="D55" s="15">
        <f>IF(C55&gt;0.5,Raw!D55*D$11,-999)</f>
        <v>17.600000000000001</v>
      </c>
      <c r="E55" s="9">
        <f>IF(Raw!$G55&gt;$C$8,IF(Raw!$Q55&gt;$C$8,IF(Raw!$N55&gt;$C$9,IF(Raw!$N55&lt;$A$9,IF(Raw!$X55&gt;$C$9,IF(Raw!$X55&lt;$A$9,Raw!H55,-999),-999),-999),-999),-999),-999)</f>
        <v>8.8866000000000001E-2</v>
      </c>
      <c r="F55" s="9">
        <f>IF(Raw!$G55&gt;$C$8,IF(Raw!$Q55&gt;$C$8,IF(Raw!$N55&gt;$C$9,IF(Raw!$N55&lt;$A$9,IF(Raw!$X55&gt;$C$9,IF(Raw!$X55&lt;$A$9,Raw!I55,-999),-999),-999),-999),-999),-999)</f>
        <v>0.15259800000000001</v>
      </c>
      <c r="G55" s="9">
        <f>Raw!G55</f>
        <v>0.87969799999999998</v>
      </c>
      <c r="H55" s="9">
        <f>IF(Raw!$G55&gt;$C$8,IF(Raw!$Q55&gt;$C$8,IF(Raw!$N55&gt;$C$9,IF(Raw!$N55&lt;$A$9,IF(Raw!$X55&gt;$C$9,IF(Raw!$X55&lt;$A$9,Raw!L55,-999),-999),-999),-999),-999),-999)</f>
        <v>529.79999999999995</v>
      </c>
      <c r="I55" s="9">
        <f>IF(Raw!$G55&gt;$C$8,IF(Raw!$Q55&gt;$C$8,IF(Raw!$N55&gt;$C$9,IF(Raw!$N55&lt;$A$9,IF(Raw!$X55&gt;$C$9,IF(Raw!$X55&lt;$A$9,Raw!M55,-999),-999),-999),-999),-999),-999)</f>
        <v>1.8E-5</v>
      </c>
      <c r="J55" s="9">
        <f>IF(Raw!$G55&gt;$C$8,IF(Raw!$Q55&gt;$C$8,IF(Raw!$N55&gt;$C$9,IF(Raw!$N55&lt;$A$9,IF(Raw!$X55&gt;$C$9,IF(Raw!$X55&lt;$A$9,Raw!N55,-999),-999),-999),-999),-999),-999)</f>
        <v>579</v>
      </c>
      <c r="K55" s="9">
        <f>IF(Raw!$G55&gt;$C$8,IF(Raw!$Q55&gt;$C$8,IF(Raw!$N55&gt;$C$9,IF(Raw!$N55&lt;$A$9,IF(Raw!$X55&gt;$C$9,IF(Raw!$X55&lt;$A$9,Raw!R55,-999),-999),-999),-999),-999),-999)</f>
        <v>8.5353999999999999E-2</v>
      </c>
      <c r="L55" s="9">
        <f>IF(Raw!$G55&gt;$C$8,IF(Raw!$Q55&gt;$C$8,IF(Raw!$N55&gt;$C$9,IF(Raw!$N55&lt;$A$9,IF(Raw!$X55&gt;$C$9,IF(Raw!$X55&lt;$A$9,Raw!S55,-999),-999),-999),-999),-999),-999)</f>
        <v>0.15521399999999999</v>
      </c>
      <c r="M55" s="9">
        <f>Raw!Q55</f>
        <v>0.88435299999999994</v>
      </c>
      <c r="N55" s="9">
        <f>IF(Raw!$G55&gt;$C$8,IF(Raw!$Q55&gt;$C$8,IF(Raw!$N55&gt;$C$9,IF(Raw!$N55&lt;$A$9,IF(Raw!$X55&gt;$C$9,IF(Raw!$X55&lt;$A$9,Raw!V55,-999),-999),-999),-999),-999),-999)</f>
        <v>535.79999999999995</v>
      </c>
      <c r="O55" s="9">
        <f>IF(Raw!$G55&gt;$C$8,IF(Raw!$Q55&gt;$C$8,IF(Raw!$N55&gt;$C$9,IF(Raw!$N55&lt;$A$9,IF(Raw!$X55&gt;$C$9,IF(Raw!$X55&lt;$A$9,Raw!W55,-999),-999),-999),-999),-999),-999)</f>
        <v>0.332231</v>
      </c>
      <c r="P55" s="9">
        <f>IF(Raw!$G55&gt;$C$8,IF(Raw!$Q55&gt;$C$8,IF(Raw!$N55&gt;$C$9,IF(Raw!$N55&lt;$A$9,IF(Raw!$X55&gt;$C$9,IF(Raw!$X55&lt;$A$9,Raw!X55,-999),-999),-999),-999),-999),-999)</f>
        <v>426</v>
      </c>
      <c r="R55" s="9">
        <f t="shared" si="4"/>
        <v>6.3732000000000011E-2</v>
      </c>
      <c r="S55" s="9">
        <f t="shared" si="5"/>
        <v>0.41764636495891166</v>
      </c>
      <c r="T55" s="9">
        <f t="shared" si="6"/>
        <v>6.9859999999999992E-2</v>
      </c>
      <c r="U55" s="9">
        <f t="shared" si="7"/>
        <v>0.45008826523380618</v>
      </c>
      <c r="V55" s="15">
        <f t="shared" si="0"/>
        <v>7.9531653599999988E-2</v>
      </c>
      <c r="X55" s="11">
        <f t="shared" si="8"/>
        <v>1.0595199999999998E+19</v>
      </c>
      <c r="Y55" s="11">
        <f t="shared" si="9"/>
        <v>5.2979999999999991E-18</v>
      </c>
      <c r="Z55" s="11">
        <f t="shared" si="10"/>
        <v>5.7899999999999998E-4</v>
      </c>
      <c r="AA55" s="16">
        <f t="shared" si="11"/>
        <v>3.1478142918777575E-2</v>
      </c>
      <c r="AB55" s="9">
        <f t="shared" si="1"/>
        <v>8.7553063064305797E-2</v>
      </c>
      <c r="AC55" s="9">
        <f t="shared" si="2"/>
        <v>0.96852185708122251</v>
      </c>
      <c r="AD55" s="15">
        <f t="shared" si="3"/>
        <v>54.366395369218623</v>
      </c>
      <c r="AE55" s="3">
        <f t="shared" si="12"/>
        <v>637.87919999999974</v>
      </c>
      <c r="AF55" s="2">
        <f t="shared" si="13"/>
        <v>0.25</v>
      </c>
      <c r="AG55" s="9">
        <f t="shared" si="14"/>
        <v>1.8822828137497572E-2</v>
      </c>
      <c r="AH55" s="2">
        <f t="shared" si="15"/>
        <v>0.91082685769764404</v>
      </c>
    </row>
    <row r="56" spans="1:34">
      <c r="A56" s="1">
        <f>Raw!A56</f>
        <v>43</v>
      </c>
      <c r="B56" s="14">
        <f>Raw!B56</f>
        <v>0.91371527777777783</v>
      </c>
      <c r="C56" s="15">
        <f>Raw!C56</f>
        <v>21.5</v>
      </c>
      <c r="D56" s="15">
        <f>IF(C56&gt;0.5,Raw!D56*D$11,-999)</f>
        <v>17.600000000000001</v>
      </c>
      <c r="E56" s="9">
        <f>IF(Raw!$G56&gt;$C$8,IF(Raw!$Q56&gt;$C$8,IF(Raw!$N56&gt;$C$9,IF(Raw!$N56&lt;$A$9,IF(Raw!$X56&gt;$C$9,IF(Raw!$X56&lt;$A$9,Raw!H56,-999),-999),-999),-999),-999),-999)</f>
        <v>8.8440000000000005E-2</v>
      </c>
      <c r="F56" s="9">
        <f>IF(Raw!$G56&gt;$C$8,IF(Raw!$Q56&gt;$C$8,IF(Raw!$N56&gt;$C$9,IF(Raw!$N56&lt;$A$9,IF(Raw!$X56&gt;$C$9,IF(Raw!$X56&lt;$A$9,Raw!I56,-999),-999),-999),-999),-999),-999)</f>
        <v>0.14921400000000001</v>
      </c>
      <c r="G56" s="9">
        <f>Raw!G56</f>
        <v>0.826156</v>
      </c>
      <c r="H56" s="9">
        <f>IF(Raw!$G56&gt;$C$8,IF(Raw!$Q56&gt;$C$8,IF(Raw!$N56&gt;$C$9,IF(Raw!$N56&lt;$A$9,IF(Raw!$X56&gt;$C$9,IF(Raw!$X56&lt;$A$9,Raw!L56,-999),-999),-999),-999),-999),-999)</f>
        <v>456.9</v>
      </c>
      <c r="I56" s="9">
        <f>IF(Raw!$G56&gt;$C$8,IF(Raw!$Q56&gt;$C$8,IF(Raw!$N56&gt;$C$9,IF(Raw!$N56&lt;$A$9,IF(Raw!$X56&gt;$C$9,IF(Raw!$X56&lt;$A$9,Raw!M56,-999),-999),-999),-999),-999),-999)</f>
        <v>0.120932</v>
      </c>
      <c r="J56" s="9">
        <f>IF(Raw!$G56&gt;$C$8,IF(Raw!$Q56&gt;$C$8,IF(Raw!$N56&gt;$C$9,IF(Raw!$N56&lt;$A$9,IF(Raw!$X56&gt;$C$9,IF(Raw!$X56&lt;$A$9,Raw!N56,-999),-999),-999),-999),-999),-999)</f>
        <v>621</v>
      </c>
      <c r="K56" s="9">
        <f>IF(Raw!$G56&gt;$C$8,IF(Raw!$Q56&gt;$C$8,IF(Raw!$N56&gt;$C$9,IF(Raw!$N56&lt;$A$9,IF(Raw!$X56&gt;$C$9,IF(Raw!$X56&lt;$A$9,Raw!R56,-999),-999),-999),-999),-999),-999)</f>
        <v>8.3113999999999993E-2</v>
      </c>
      <c r="L56" s="9">
        <f>IF(Raw!$G56&gt;$C$8,IF(Raw!$Q56&gt;$C$8,IF(Raw!$N56&gt;$C$9,IF(Raw!$N56&lt;$A$9,IF(Raw!$X56&gt;$C$9,IF(Raw!$X56&lt;$A$9,Raw!S56,-999),-999),-999),-999),-999),-999)</f>
        <v>0.156277</v>
      </c>
      <c r="M56" s="9">
        <f>Raw!Q56</f>
        <v>0.94289400000000001</v>
      </c>
      <c r="N56" s="9">
        <f>IF(Raw!$G56&gt;$C$8,IF(Raw!$Q56&gt;$C$8,IF(Raw!$N56&gt;$C$9,IF(Raw!$N56&lt;$A$9,IF(Raw!$X56&gt;$C$9,IF(Raw!$X56&lt;$A$9,Raw!V56,-999),-999),-999),-999),-999),-999)</f>
        <v>588.1</v>
      </c>
      <c r="O56" s="9">
        <f>IF(Raw!$G56&gt;$C$8,IF(Raw!$Q56&gt;$C$8,IF(Raw!$N56&gt;$C$9,IF(Raw!$N56&lt;$A$9,IF(Raw!$X56&gt;$C$9,IF(Raw!$X56&lt;$A$9,Raw!W56,-999),-999),-999),-999),-999),-999)</f>
        <v>0.37081900000000001</v>
      </c>
      <c r="P56" s="9">
        <f>IF(Raw!$G56&gt;$C$8,IF(Raw!$Q56&gt;$C$8,IF(Raw!$N56&gt;$C$9,IF(Raw!$N56&lt;$A$9,IF(Raw!$X56&gt;$C$9,IF(Raw!$X56&lt;$A$9,Raw!X56,-999),-999),-999),-999),-999),-999)</f>
        <v>563</v>
      </c>
      <c r="R56" s="9">
        <f t="shared" si="4"/>
        <v>6.0774000000000009E-2</v>
      </c>
      <c r="S56" s="9">
        <f t="shared" si="5"/>
        <v>0.40729422172182239</v>
      </c>
      <c r="T56" s="9">
        <f t="shared" si="6"/>
        <v>7.3163000000000006E-2</v>
      </c>
      <c r="U56" s="9">
        <f t="shared" si="7"/>
        <v>0.46816230155429145</v>
      </c>
      <c r="V56" s="15">
        <f t="shared" si="0"/>
        <v>8.0076334799999996E-2</v>
      </c>
      <c r="X56" s="11">
        <f t="shared" si="8"/>
        <v>1.0595199999999998E+19</v>
      </c>
      <c r="Y56" s="11">
        <f t="shared" si="9"/>
        <v>4.5689999999999993E-18</v>
      </c>
      <c r="Z56" s="11">
        <f t="shared" si="10"/>
        <v>6.2100000000000002E-4</v>
      </c>
      <c r="AA56" s="16">
        <f t="shared" si="11"/>
        <v>2.9184915033640211E-2</v>
      </c>
      <c r="AB56" s="9">
        <f t="shared" si="1"/>
        <v>8.5249255938606217E-2</v>
      </c>
      <c r="AC56" s="9">
        <f t="shared" si="2"/>
        <v>0.97081508496635971</v>
      </c>
      <c r="AD56" s="15">
        <f t="shared" si="3"/>
        <v>46.996642566248326</v>
      </c>
      <c r="AE56" s="3">
        <f t="shared" si="12"/>
        <v>550.10759999999982</v>
      </c>
      <c r="AF56" s="2">
        <f t="shared" si="13"/>
        <v>0.25</v>
      </c>
      <c r="AG56" s="9">
        <f t="shared" si="14"/>
        <v>1.6924658730107074E-2</v>
      </c>
      <c r="AH56" s="2">
        <f t="shared" si="15"/>
        <v>0.81897542792938949</v>
      </c>
    </row>
    <row r="57" spans="1:34">
      <c r="A57" s="1">
        <f>Raw!A57</f>
        <v>44</v>
      </c>
      <c r="B57" s="14">
        <f>Raw!B57</f>
        <v>0.91377314814814825</v>
      </c>
      <c r="C57" s="15">
        <f>Raw!C57</f>
        <v>22.6</v>
      </c>
      <c r="D57" s="15">
        <f>IF(C57&gt;0.5,Raw!D57*D$11,-999)</f>
        <v>16.7</v>
      </c>
      <c r="E57" s="9">
        <f>IF(Raw!$G57&gt;$C$8,IF(Raw!$Q57&gt;$C$8,IF(Raw!$N57&gt;$C$9,IF(Raw!$N57&lt;$A$9,IF(Raw!$X57&gt;$C$9,IF(Raw!$X57&lt;$A$9,Raw!H57,-999),-999),-999),-999),-999),-999)</f>
        <v>9.1156000000000001E-2</v>
      </c>
      <c r="F57" s="9">
        <f>IF(Raw!$G57&gt;$C$8,IF(Raw!$Q57&gt;$C$8,IF(Raw!$N57&gt;$C$9,IF(Raw!$N57&lt;$A$9,IF(Raw!$X57&gt;$C$9,IF(Raw!$X57&lt;$A$9,Raw!I57,-999),-999),-999),-999),-999),-999)</f>
        <v>0.15415499999999999</v>
      </c>
      <c r="G57" s="9">
        <f>Raw!G57</f>
        <v>0.832812</v>
      </c>
      <c r="H57" s="9">
        <f>IF(Raw!$G57&gt;$C$8,IF(Raw!$Q57&gt;$C$8,IF(Raw!$N57&gt;$C$9,IF(Raw!$N57&lt;$A$9,IF(Raw!$X57&gt;$C$9,IF(Raw!$X57&lt;$A$9,Raw!L57,-999),-999),-999),-999),-999),-999)</f>
        <v>529.20000000000005</v>
      </c>
      <c r="I57" s="9">
        <f>IF(Raw!$G57&gt;$C$8,IF(Raw!$Q57&gt;$C$8,IF(Raw!$N57&gt;$C$9,IF(Raw!$N57&lt;$A$9,IF(Raw!$X57&gt;$C$9,IF(Raw!$X57&lt;$A$9,Raw!M57,-999),-999),-999),-999),-999),-999)</f>
        <v>0.50871900000000003</v>
      </c>
      <c r="J57" s="9">
        <f>IF(Raw!$G57&gt;$C$8,IF(Raw!$Q57&gt;$C$8,IF(Raw!$N57&gt;$C$9,IF(Raw!$N57&lt;$A$9,IF(Raw!$X57&gt;$C$9,IF(Raw!$X57&lt;$A$9,Raw!N57,-999),-999),-999),-999),-999),-999)</f>
        <v>439</v>
      </c>
      <c r="K57" s="9">
        <f>IF(Raw!$G57&gt;$C$8,IF(Raw!$Q57&gt;$C$8,IF(Raw!$N57&gt;$C$9,IF(Raw!$N57&lt;$A$9,IF(Raw!$X57&gt;$C$9,IF(Raw!$X57&lt;$A$9,Raw!R57,-999),-999),-999),-999),-999),-999)</f>
        <v>7.7495999999999995E-2</v>
      </c>
      <c r="L57" s="9">
        <f>IF(Raw!$G57&gt;$C$8,IF(Raw!$Q57&gt;$C$8,IF(Raw!$N57&gt;$C$9,IF(Raw!$N57&lt;$A$9,IF(Raw!$X57&gt;$C$9,IF(Raw!$X57&lt;$A$9,Raw!S57,-999),-999),-999),-999),-999),-999)</f>
        <v>0.15059500000000001</v>
      </c>
      <c r="M57" s="9">
        <f>Raw!Q57</f>
        <v>0.92519399999999996</v>
      </c>
      <c r="N57" s="9">
        <f>IF(Raw!$G57&gt;$C$8,IF(Raw!$Q57&gt;$C$8,IF(Raw!$N57&gt;$C$9,IF(Raw!$N57&lt;$A$9,IF(Raw!$X57&gt;$C$9,IF(Raw!$X57&lt;$A$9,Raw!V57,-999),-999),-999),-999),-999),-999)</f>
        <v>606.1</v>
      </c>
      <c r="O57" s="9">
        <f>IF(Raw!$G57&gt;$C$8,IF(Raw!$Q57&gt;$C$8,IF(Raw!$N57&gt;$C$9,IF(Raw!$N57&lt;$A$9,IF(Raw!$X57&gt;$C$9,IF(Raw!$X57&lt;$A$9,Raw!W57,-999),-999),-999),-999),-999),-999)</f>
        <v>0.18903400000000001</v>
      </c>
      <c r="P57" s="9">
        <f>IF(Raw!$G57&gt;$C$8,IF(Raw!$Q57&gt;$C$8,IF(Raw!$N57&gt;$C$9,IF(Raw!$N57&lt;$A$9,IF(Raw!$X57&gt;$C$9,IF(Raw!$X57&lt;$A$9,Raw!X57,-999),-999),-999),-999),-999),-999)</f>
        <v>519</v>
      </c>
      <c r="R57" s="9">
        <f t="shared" si="4"/>
        <v>6.2998999999999986E-2</v>
      </c>
      <c r="S57" s="9">
        <f t="shared" si="5"/>
        <v>0.40867308877428554</v>
      </c>
      <c r="T57" s="9">
        <f t="shared" si="6"/>
        <v>7.3099000000000011E-2</v>
      </c>
      <c r="U57" s="9">
        <f t="shared" si="7"/>
        <v>0.48540124174109373</v>
      </c>
      <c r="V57" s="15">
        <f t="shared" si="0"/>
        <v>7.7164877999999992E-2</v>
      </c>
      <c r="X57" s="11">
        <f t="shared" si="8"/>
        <v>1.0053399999999998E+19</v>
      </c>
      <c r="Y57" s="11">
        <f t="shared" si="9"/>
        <v>5.292E-18</v>
      </c>
      <c r="Z57" s="11">
        <f t="shared" si="10"/>
        <v>4.3899999999999999E-4</v>
      </c>
      <c r="AA57" s="16">
        <f t="shared" si="11"/>
        <v>2.2822888270318281E-2</v>
      </c>
      <c r="AB57" s="9">
        <f t="shared" si="1"/>
        <v>7.9164330309671987E-2</v>
      </c>
      <c r="AC57" s="9">
        <f t="shared" si="2"/>
        <v>0.9771771117296818</v>
      </c>
      <c r="AD57" s="15">
        <f t="shared" si="3"/>
        <v>51.988355968834355</v>
      </c>
      <c r="AE57" s="3">
        <f t="shared" si="12"/>
        <v>637.15679999999986</v>
      </c>
      <c r="AF57" s="2">
        <f t="shared" si="13"/>
        <v>0.25</v>
      </c>
      <c r="AG57" s="9">
        <f t="shared" si="14"/>
        <v>1.9411701956423229E-2</v>
      </c>
      <c r="AH57" s="2">
        <f t="shared" si="15"/>
        <v>0.93932215533062635</v>
      </c>
    </row>
    <row r="58" spans="1:34">
      <c r="A58" s="1">
        <f>Raw!A58</f>
        <v>45</v>
      </c>
      <c r="B58" s="14">
        <f>Raw!B58</f>
        <v>0.91381944444444441</v>
      </c>
      <c r="C58" s="15">
        <f>Raw!C58</f>
        <v>23.1</v>
      </c>
      <c r="D58" s="15">
        <f>IF(C58&gt;0.5,Raw!D58*D$11,-999)</f>
        <v>16.7</v>
      </c>
      <c r="E58" s="9">
        <f>IF(Raw!$G58&gt;$C$8,IF(Raw!$Q58&gt;$C$8,IF(Raw!$N58&gt;$C$9,IF(Raw!$N58&lt;$A$9,IF(Raw!$X58&gt;$C$9,IF(Raw!$X58&lt;$A$9,Raw!H58,-999),-999),-999),-999),-999),-999)</f>
        <v>9.4819000000000001E-2</v>
      </c>
      <c r="F58" s="9">
        <f>IF(Raw!$G58&gt;$C$8,IF(Raw!$Q58&gt;$C$8,IF(Raw!$N58&gt;$C$9,IF(Raw!$N58&lt;$A$9,IF(Raw!$X58&gt;$C$9,IF(Raw!$X58&lt;$A$9,Raw!I58,-999),-999),-999),-999),-999),-999)</f>
        <v>0.153527</v>
      </c>
      <c r="G58" s="9">
        <f>Raw!G58</f>
        <v>0.85323000000000004</v>
      </c>
      <c r="H58" s="9">
        <f>IF(Raw!$G58&gt;$C$8,IF(Raw!$Q58&gt;$C$8,IF(Raw!$N58&gt;$C$9,IF(Raw!$N58&lt;$A$9,IF(Raw!$X58&gt;$C$9,IF(Raw!$X58&lt;$A$9,Raw!L58,-999),-999),-999),-999),-999),-999)</f>
        <v>435.4</v>
      </c>
      <c r="I58" s="9">
        <f>IF(Raw!$G58&gt;$C$8,IF(Raw!$Q58&gt;$C$8,IF(Raw!$N58&gt;$C$9,IF(Raw!$N58&lt;$A$9,IF(Raw!$X58&gt;$C$9,IF(Raw!$X58&lt;$A$9,Raw!M58,-999),-999),-999),-999),-999),-999)</f>
        <v>0.120577</v>
      </c>
      <c r="J58" s="9">
        <f>IF(Raw!$G58&gt;$C$8,IF(Raw!$Q58&gt;$C$8,IF(Raw!$N58&gt;$C$9,IF(Raw!$N58&lt;$A$9,IF(Raw!$X58&gt;$C$9,IF(Raw!$X58&lt;$A$9,Raw!N58,-999),-999),-999),-999),-999),-999)</f>
        <v>595</v>
      </c>
      <c r="K58" s="9">
        <f>IF(Raw!$G58&gt;$C$8,IF(Raw!$Q58&gt;$C$8,IF(Raw!$N58&gt;$C$9,IF(Raw!$N58&lt;$A$9,IF(Raw!$X58&gt;$C$9,IF(Raw!$X58&lt;$A$9,Raw!R58,-999),-999),-999),-999),-999),-999)</f>
        <v>8.3892999999999995E-2</v>
      </c>
      <c r="L58" s="9">
        <f>IF(Raw!$G58&gt;$C$8,IF(Raw!$Q58&gt;$C$8,IF(Raw!$N58&gt;$C$9,IF(Raw!$N58&lt;$A$9,IF(Raw!$X58&gt;$C$9,IF(Raw!$X58&lt;$A$9,Raw!S58,-999),-999),-999),-999),-999),-999)</f>
        <v>0.17128199999999999</v>
      </c>
      <c r="M58" s="9">
        <f>Raw!Q58</f>
        <v>0.88480999999999999</v>
      </c>
      <c r="N58" s="9">
        <f>IF(Raw!$G58&gt;$C$8,IF(Raw!$Q58&gt;$C$8,IF(Raw!$N58&gt;$C$9,IF(Raw!$N58&lt;$A$9,IF(Raw!$X58&gt;$C$9,IF(Raw!$X58&lt;$A$9,Raw!V58,-999),-999),-999),-999),-999),-999)</f>
        <v>601.70000000000005</v>
      </c>
      <c r="O58" s="9">
        <f>IF(Raw!$G58&gt;$C$8,IF(Raw!$Q58&gt;$C$8,IF(Raw!$N58&gt;$C$9,IF(Raw!$N58&lt;$A$9,IF(Raw!$X58&gt;$C$9,IF(Raw!$X58&lt;$A$9,Raw!W58,-999),-999),-999),-999),-999),-999)</f>
        <v>6.9999999999999999E-6</v>
      </c>
      <c r="P58" s="9">
        <f>IF(Raw!$G58&gt;$C$8,IF(Raw!$Q58&gt;$C$8,IF(Raw!$N58&gt;$C$9,IF(Raw!$N58&lt;$A$9,IF(Raw!$X58&gt;$C$9,IF(Raw!$X58&lt;$A$9,Raw!X58,-999),-999),-999),-999),-999),-999)</f>
        <v>576</v>
      </c>
      <c r="R58" s="9">
        <f t="shared" si="4"/>
        <v>5.8707999999999996E-2</v>
      </c>
      <c r="S58" s="9">
        <f t="shared" si="5"/>
        <v>0.38239527900629855</v>
      </c>
      <c r="T58" s="9">
        <f t="shared" si="6"/>
        <v>8.7388999999999994E-2</v>
      </c>
      <c r="U58" s="9">
        <f t="shared" si="7"/>
        <v>0.51020539227706352</v>
      </c>
      <c r="V58" s="15">
        <f t="shared" si="0"/>
        <v>8.7764896799999992E-2</v>
      </c>
      <c r="X58" s="11">
        <f t="shared" si="8"/>
        <v>1.0053399999999998E+19</v>
      </c>
      <c r="Y58" s="11">
        <f t="shared" si="9"/>
        <v>4.3539999999999993E-18</v>
      </c>
      <c r="Z58" s="11">
        <f t="shared" si="10"/>
        <v>5.9499999999999993E-4</v>
      </c>
      <c r="AA58" s="16">
        <f t="shared" si="11"/>
        <v>2.5383534629728484E-2</v>
      </c>
      <c r="AB58" s="9">
        <f t="shared" si="1"/>
        <v>8.6111241707757344E-2</v>
      </c>
      <c r="AC58" s="9">
        <f t="shared" si="2"/>
        <v>0.97461646537027147</v>
      </c>
      <c r="AD58" s="15">
        <f t="shared" si="3"/>
        <v>42.661402739039467</v>
      </c>
      <c r="AE58" s="3">
        <f t="shared" si="12"/>
        <v>524.22159999999974</v>
      </c>
      <c r="AF58" s="2">
        <f t="shared" si="13"/>
        <v>0.25</v>
      </c>
      <c r="AG58" s="9">
        <f t="shared" si="14"/>
        <v>1.6743136707354944E-2</v>
      </c>
      <c r="AH58" s="2">
        <f t="shared" si="15"/>
        <v>0.81019167171706574</v>
      </c>
    </row>
    <row r="59" spans="1:34">
      <c r="A59" s="1">
        <f>Raw!A59</f>
        <v>46</v>
      </c>
      <c r="B59" s="14">
        <f>Raw!B59</f>
        <v>0.91387731481481482</v>
      </c>
      <c r="C59" s="15">
        <f>Raw!C59</f>
        <v>24.4</v>
      </c>
      <c r="D59" s="15">
        <f>IF(C59&gt;0.5,Raw!D59*D$11,-999)</f>
        <v>16.7</v>
      </c>
      <c r="E59" s="9">
        <f>IF(Raw!$G59&gt;$C$8,IF(Raw!$Q59&gt;$C$8,IF(Raw!$N59&gt;$C$9,IF(Raw!$N59&lt;$A$9,IF(Raw!$X59&gt;$C$9,IF(Raw!$X59&lt;$A$9,Raw!H59,-999),-999),-999),-999),-999),-999)</f>
        <v>8.6586999999999997E-2</v>
      </c>
      <c r="F59" s="9">
        <f>IF(Raw!$G59&gt;$C$8,IF(Raw!$Q59&gt;$C$8,IF(Raw!$N59&gt;$C$9,IF(Raw!$N59&lt;$A$9,IF(Raw!$X59&gt;$C$9,IF(Raw!$X59&lt;$A$9,Raw!I59,-999),-999),-999),-999),-999),-999)</f>
        <v>0.150891</v>
      </c>
      <c r="G59" s="9">
        <f>Raw!G59</f>
        <v>0.86079499999999998</v>
      </c>
      <c r="H59" s="9">
        <f>IF(Raw!$G59&gt;$C$8,IF(Raw!$Q59&gt;$C$8,IF(Raw!$N59&gt;$C$9,IF(Raw!$N59&lt;$A$9,IF(Raw!$X59&gt;$C$9,IF(Raw!$X59&lt;$A$9,Raw!L59,-999),-999),-999),-999),-999),-999)</f>
        <v>448.5</v>
      </c>
      <c r="I59" s="9">
        <f>IF(Raw!$G59&gt;$C$8,IF(Raw!$Q59&gt;$C$8,IF(Raw!$N59&gt;$C$9,IF(Raw!$N59&lt;$A$9,IF(Raw!$X59&gt;$C$9,IF(Raw!$X59&lt;$A$9,Raw!M59,-999),-999),-999),-999),-999),-999)</f>
        <v>0.15363199999999999</v>
      </c>
      <c r="J59" s="9">
        <f>IF(Raw!$G59&gt;$C$8,IF(Raw!$Q59&gt;$C$8,IF(Raw!$N59&gt;$C$9,IF(Raw!$N59&lt;$A$9,IF(Raw!$X59&gt;$C$9,IF(Raw!$X59&lt;$A$9,Raw!N59,-999),-999),-999),-999),-999),-999)</f>
        <v>535</v>
      </c>
      <c r="K59" s="9">
        <f>IF(Raw!$G59&gt;$C$8,IF(Raw!$Q59&gt;$C$8,IF(Raw!$N59&gt;$C$9,IF(Raw!$N59&lt;$A$9,IF(Raw!$X59&gt;$C$9,IF(Raw!$X59&lt;$A$9,Raw!R59,-999),-999),-999),-999),-999),-999)</f>
        <v>9.1768000000000002E-2</v>
      </c>
      <c r="L59" s="9">
        <f>IF(Raw!$G59&gt;$C$8,IF(Raw!$Q59&gt;$C$8,IF(Raw!$N59&gt;$C$9,IF(Raw!$N59&lt;$A$9,IF(Raw!$X59&gt;$C$9,IF(Raw!$X59&lt;$A$9,Raw!S59,-999),-999),-999),-999),-999),-999)</f>
        <v>0.15633900000000001</v>
      </c>
      <c r="M59" s="9">
        <f>Raw!Q59</f>
        <v>0.93037800000000004</v>
      </c>
      <c r="N59" s="9">
        <f>IF(Raw!$G59&gt;$C$8,IF(Raw!$Q59&gt;$C$8,IF(Raw!$N59&gt;$C$9,IF(Raw!$N59&lt;$A$9,IF(Raw!$X59&gt;$C$9,IF(Raw!$X59&lt;$A$9,Raw!V59,-999),-999),-999),-999),-999),-999)</f>
        <v>490.5</v>
      </c>
      <c r="O59" s="9">
        <f>IF(Raw!$G59&gt;$C$8,IF(Raw!$Q59&gt;$C$8,IF(Raw!$N59&gt;$C$9,IF(Raw!$N59&lt;$A$9,IF(Raw!$X59&gt;$C$9,IF(Raw!$X59&lt;$A$9,Raw!W59,-999),-999),-999),-999),-999),-999)</f>
        <v>0.22917799999999999</v>
      </c>
      <c r="P59" s="9">
        <f>IF(Raw!$G59&gt;$C$8,IF(Raw!$Q59&gt;$C$8,IF(Raw!$N59&gt;$C$9,IF(Raw!$N59&lt;$A$9,IF(Raw!$X59&gt;$C$9,IF(Raw!$X59&lt;$A$9,Raw!X59,-999),-999),-999),-999),-999),-999)</f>
        <v>418</v>
      </c>
      <c r="R59" s="9">
        <f t="shared" si="4"/>
        <v>6.4304E-2</v>
      </c>
      <c r="S59" s="9">
        <f t="shared" si="5"/>
        <v>0.42616193146045822</v>
      </c>
      <c r="T59" s="9">
        <f t="shared" si="6"/>
        <v>6.4571000000000003E-2</v>
      </c>
      <c r="U59" s="9">
        <f t="shared" si="7"/>
        <v>0.41301914429540937</v>
      </c>
      <c r="V59" s="15">
        <f t="shared" si="0"/>
        <v>8.0108103599999994E-2</v>
      </c>
      <c r="X59" s="11">
        <f t="shared" si="8"/>
        <v>1.0053399999999998E+19</v>
      </c>
      <c r="Y59" s="11">
        <f t="shared" si="9"/>
        <v>4.4849999999999996E-18</v>
      </c>
      <c r="Z59" s="11">
        <f t="shared" si="10"/>
        <v>5.3499999999999999E-4</v>
      </c>
      <c r="AA59" s="16">
        <f t="shared" si="11"/>
        <v>2.3554675312707649E-2</v>
      </c>
      <c r="AB59" s="9">
        <f t="shared" si="1"/>
        <v>9.3288948939616853E-2</v>
      </c>
      <c r="AC59" s="9">
        <f t="shared" si="2"/>
        <v>0.97644532468729228</v>
      </c>
      <c r="AD59" s="15">
        <f t="shared" si="3"/>
        <v>44.027430491042331</v>
      </c>
      <c r="AE59" s="3">
        <f t="shared" si="12"/>
        <v>539.9939999999998</v>
      </c>
      <c r="AF59" s="2">
        <f t="shared" si="13"/>
        <v>0.25</v>
      </c>
      <c r="AG59" s="9">
        <f t="shared" si="14"/>
        <v>1.3987824359181476E-2</v>
      </c>
      <c r="AH59" s="2">
        <f t="shared" si="15"/>
        <v>0.67686354112319003</v>
      </c>
    </row>
    <row r="60" spans="1:34">
      <c r="A60" s="1">
        <f>Raw!A60</f>
        <v>47</v>
      </c>
      <c r="B60" s="14">
        <f>Raw!B60</f>
        <v>0.91393518518518524</v>
      </c>
      <c r="C60" s="15">
        <f>Raw!C60</f>
        <v>25.3</v>
      </c>
      <c r="D60" s="15">
        <f>IF(C60&gt;0.5,Raw!D60*D$11,-999)</f>
        <v>15.8</v>
      </c>
      <c r="E60" s="9">
        <f>IF(Raw!$G60&gt;$C$8,IF(Raw!$Q60&gt;$C$8,IF(Raw!$N60&gt;$C$9,IF(Raw!$N60&lt;$A$9,IF(Raw!$X60&gt;$C$9,IF(Raw!$X60&lt;$A$9,Raw!H60,-999),-999),-999),-999),-999),-999)</f>
        <v>8.6344000000000004E-2</v>
      </c>
      <c r="F60" s="9">
        <f>IF(Raw!$G60&gt;$C$8,IF(Raw!$Q60&gt;$C$8,IF(Raw!$N60&gt;$C$9,IF(Raw!$N60&lt;$A$9,IF(Raw!$X60&gt;$C$9,IF(Raw!$X60&lt;$A$9,Raw!I60,-999),-999),-999),-999),-999),-999)</f>
        <v>0.150424</v>
      </c>
      <c r="G60" s="9">
        <f>Raw!G60</f>
        <v>0.88915599999999995</v>
      </c>
      <c r="H60" s="9">
        <f>IF(Raw!$G60&gt;$C$8,IF(Raw!$Q60&gt;$C$8,IF(Raw!$N60&gt;$C$9,IF(Raw!$N60&lt;$A$9,IF(Raw!$X60&gt;$C$9,IF(Raw!$X60&lt;$A$9,Raw!L60,-999),-999),-999),-999),-999),-999)</f>
        <v>522.9</v>
      </c>
      <c r="I60" s="9">
        <f>IF(Raw!$G60&gt;$C$8,IF(Raw!$Q60&gt;$C$8,IF(Raw!$N60&gt;$C$9,IF(Raw!$N60&lt;$A$9,IF(Raw!$X60&gt;$C$9,IF(Raw!$X60&lt;$A$9,Raw!M60,-999),-999),-999),-999),-999),-999)</f>
        <v>0.42210900000000001</v>
      </c>
      <c r="J60" s="9">
        <f>IF(Raw!$G60&gt;$C$8,IF(Raw!$Q60&gt;$C$8,IF(Raw!$N60&gt;$C$9,IF(Raw!$N60&lt;$A$9,IF(Raw!$X60&gt;$C$9,IF(Raw!$X60&lt;$A$9,Raw!N60,-999),-999),-999),-999),-999),-999)</f>
        <v>679</v>
      </c>
      <c r="K60" s="9">
        <f>IF(Raw!$G60&gt;$C$8,IF(Raw!$Q60&gt;$C$8,IF(Raw!$N60&gt;$C$9,IF(Raw!$N60&lt;$A$9,IF(Raw!$X60&gt;$C$9,IF(Raw!$X60&lt;$A$9,Raw!R60,-999),-999),-999),-999),-999),-999)</f>
        <v>8.1072000000000005E-2</v>
      </c>
      <c r="L60" s="9">
        <f>IF(Raw!$G60&gt;$C$8,IF(Raw!$Q60&gt;$C$8,IF(Raw!$N60&gt;$C$9,IF(Raw!$N60&lt;$A$9,IF(Raw!$X60&gt;$C$9,IF(Raw!$X60&lt;$A$9,Raw!S60,-999),-999),-999),-999),-999),-999)</f>
        <v>0.152672</v>
      </c>
      <c r="M60" s="9">
        <f>Raw!Q60</f>
        <v>0.92761199999999999</v>
      </c>
      <c r="N60" s="9">
        <f>IF(Raw!$G60&gt;$C$8,IF(Raw!$Q60&gt;$C$8,IF(Raw!$N60&gt;$C$9,IF(Raw!$N60&lt;$A$9,IF(Raw!$X60&gt;$C$9,IF(Raw!$X60&lt;$A$9,Raw!V60,-999),-999),-999),-999),-999),-999)</f>
        <v>528.20000000000005</v>
      </c>
      <c r="O60" s="9">
        <f>IF(Raw!$G60&gt;$C$8,IF(Raw!$Q60&gt;$C$8,IF(Raw!$N60&gt;$C$9,IF(Raw!$N60&lt;$A$9,IF(Raw!$X60&gt;$C$9,IF(Raw!$X60&lt;$A$9,Raw!W60,-999),-999),-999),-999),-999),-999)</f>
        <v>0.180288</v>
      </c>
      <c r="P60" s="9">
        <f>IF(Raw!$G60&gt;$C$8,IF(Raw!$Q60&gt;$C$8,IF(Raw!$N60&gt;$C$9,IF(Raw!$N60&lt;$A$9,IF(Raw!$X60&gt;$C$9,IF(Raw!$X60&lt;$A$9,Raw!X60,-999),-999),-999),-999),-999),-999)</f>
        <v>570</v>
      </c>
      <c r="R60" s="9">
        <f t="shared" si="4"/>
        <v>6.4079999999999998E-2</v>
      </c>
      <c r="S60" s="9">
        <f t="shared" si="5"/>
        <v>0.42599585172578841</v>
      </c>
      <c r="T60" s="9">
        <f t="shared" si="6"/>
        <v>7.1599999999999997E-2</v>
      </c>
      <c r="U60" s="9">
        <f t="shared" si="7"/>
        <v>0.46897924963320053</v>
      </c>
      <c r="V60" s="15">
        <f t="shared" si="0"/>
        <v>7.822913279999999E-2</v>
      </c>
      <c r="X60" s="11">
        <f t="shared" si="8"/>
        <v>9.5116E+18</v>
      </c>
      <c r="Y60" s="11">
        <f t="shared" si="9"/>
        <v>5.2289999999999997E-18</v>
      </c>
      <c r="Z60" s="11">
        <f t="shared" si="10"/>
        <v>6.7899999999999992E-4</v>
      </c>
      <c r="AA60" s="16">
        <f t="shared" si="11"/>
        <v>3.2667636342435274E-2</v>
      </c>
      <c r="AB60" s="9">
        <f t="shared" si="1"/>
        <v>8.3411002762118366E-2</v>
      </c>
      <c r="AC60" s="9">
        <f t="shared" si="2"/>
        <v>0.96733236365756481</v>
      </c>
      <c r="AD60" s="15">
        <f t="shared" si="3"/>
        <v>48.111393729654317</v>
      </c>
      <c r="AE60" s="3">
        <f t="shared" si="12"/>
        <v>629.57159999999976</v>
      </c>
      <c r="AF60" s="2">
        <f t="shared" si="13"/>
        <v>0.25</v>
      </c>
      <c r="AG60" s="9">
        <f t="shared" si="14"/>
        <v>1.7356342561646729E-2</v>
      </c>
      <c r="AH60" s="2">
        <f t="shared" si="15"/>
        <v>0.83986438387840845</v>
      </c>
    </row>
    <row r="61" spans="1:34">
      <c r="A61" s="1">
        <f>Raw!A61</f>
        <v>48</v>
      </c>
      <c r="B61" s="14">
        <f>Raw!B61</f>
        <v>0.91399305555555566</v>
      </c>
      <c r="C61" s="15">
        <f>Raw!C61</f>
        <v>26.4</v>
      </c>
      <c r="D61" s="15">
        <f>IF(C61&gt;0.5,Raw!D61*D$11,-999)</f>
        <v>15.8</v>
      </c>
      <c r="E61" s="9">
        <f>IF(Raw!$G61&gt;$C$8,IF(Raw!$Q61&gt;$C$8,IF(Raw!$N61&gt;$C$9,IF(Raw!$N61&lt;$A$9,IF(Raw!$X61&gt;$C$9,IF(Raw!$X61&lt;$A$9,Raw!H61,-999),-999),-999),-999),-999),-999)</f>
        <v>9.4028E-2</v>
      </c>
      <c r="F61" s="9">
        <f>IF(Raw!$G61&gt;$C$8,IF(Raw!$Q61&gt;$C$8,IF(Raw!$N61&gt;$C$9,IF(Raw!$N61&lt;$A$9,IF(Raw!$X61&gt;$C$9,IF(Raw!$X61&lt;$A$9,Raw!I61,-999),-999),-999),-999),-999),-999)</f>
        <v>0.15179400000000001</v>
      </c>
      <c r="G61" s="9">
        <f>Raw!G61</f>
        <v>0.89966699999999999</v>
      </c>
      <c r="H61" s="9">
        <f>IF(Raw!$G61&gt;$C$8,IF(Raw!$Q61&gt;$C$8,IF(Raw!$N61&gt;$C$9,IF(Raw!$N61&lt;$A$9,IF(Raw!$X61&gt;$C$9,IF(Raw!$X61&lt;$A$9,Raw!L61,-999),-999),-999),-999),-999),-999)</f>
        <v>461.7</v>
      </c>
      <c r="I61" s="9">
        <f>IF(Raw!$G61&gt;$C$8,IF(Raw!$Q61&gt;$C$8,IF(Raw!$N61&gt;$C$9,IF(Raw!$N61&lt;$A$9,IF(Raw!$X61&gt;$C$9,IF(Raw!$X61&lt;$A$9,Raw!M61,-999),-999),-999),-999),-999),-999)</f>
        <v>8.2565E-2</v>
      </c>
      <c r="J61" s="9">
        <f>IF(Raw!$G61&gt;$C$8,IF(Raw!$Q61&gt;$C$8,IF(Raw!$N61&gt;$C$9,IF(Raw!$N61&lt;$A$9,IF(Raw!$X61&gt;$C$9,IF(Raw!$X61&lt;$A$9,Raw!N61,-999),-999),-999),-999),-999),-999)</f>
        <v>625</v>
      </c>
      <c r="K61" s="9">
        <f>IF(Raw!$G61&gt;$C$8,IF(Raw!$Q61&gt;$C$8,IF(Raw!$N61&gt;$C$9,IF(Raw!$N61&lt;$A$9,IF(Raw!$X61&gt;$C$9,IF(Raw!$X61&lt;$A$9,Raw!R61,-999),-999),-999),-999),-999),-999)</f>
        <v>8.2761000000000001E-2</v>
      </c>
      <c r="L61" s="9">
        <f>IF(Raw!$G61&gt;$C$8,IF(Raw!$Q61&gt;$C$8,IF(Raw!$N61&gt;$C$9,IF(Raw!$N61&lt;$A$9,IF(Raw!$X61&gt;$C$9,IF(Raw!$X61&lt;$A$9,Raw!S61,-999),-999),-999),-999),-999),-999)</f>
        <v>0.15512599999999999</v>
      </c>
      <c r="M61" s="9">
        <f>Raw!Q61</f>
        <v>0.91604200000000002</v>
      </c>
      <c r="N61" s="9">
        <f>IF(Raw!$G61&gt;$C$8,IF(Raw!$Q61&gt;$C$8,IF(Raw!$N61&gt;$C$9,IF(Raw!$N61&lt;$A$9,IF(Raw!$X61&gt;$C$9,IF(Raw!$X61&lt;$A$9,Raw!V61,-999),-999),-999),-999),-999),-999)</f>
        <v>554.6</v>
      </c>
      <c r="O61" s="9">
        <f>IF(Raw!$G61&gt;$C$8,IF(Raw!$Q61&gt;$C$8,IF(Raw!$N61&gt;$C$9,IF(Raw!$N61&lt;$A$9,IF(Raw!$X61&gt;$C$9,IF(Raw!$X61&lt;$A$9,Raw!W61,-999),-999),-999),-999),-999),-999)</f>
        <v>0.28355399999999997</v>
      </c>
      <c r="P61" s="9">
        <f>IF(Raw!$G61&gt;$C$8,IF(Raw!$Q61&gt;$C$8,IF(Raw!$N61&gt;$C$9,IF(Raw!$N61&lt;$A$9,IF(Raw!$X61&gt;$C$9,IF(Raw!$X61&lt;$A$9,Raw!X61,-999),-999),-999),-999),-999),-999)</f>
        <v>448</v>
      </c>
      <c r="R61" s="9">
        <f t="shared" si="4"/>
        <v>5.7766000000000012E-2</v>
      </c>
      <c r="S61" s="9">
        <f t="shared" si="5"/>
        <v>0.3805552261617719</v>
      </c>
      <c r="T61" s="9">
        <f t="shared" si="6"/>
        <v>7.2364999999999985E-2</v>
      </c>
      <c r="U61" s="9">
        <f t="shared" si="7"/>
        <v>0.46649175508941115</v>
      </c>
      <c r="V61" s="15">
        <f t="shared" si="0"/>
        <v>7.9486562399999988E-2</v>
      </c>
      <c r="X61" s="11">
        <f t="shared" si="8"/>
        <v>9.5116E+18</v>
      </c>
      <c r="Y61" s="11">
        <f t="shared" si="9"/>
        <v>4.6169999999999994E-18</v>
      </c>
      <c r="Z61" s="11">
        <f t="shared" si="10"/>
        <v>6.2500000000000001E-4</v>
      </c>
      <c r="AA61" s="16">
        <f t="shared" si="11"/>
        <v>2.6713702151252485E-2</v>
      </c>
      <c r="AB61" s="9">
        <f t="shared" si="1"/>
        <v>8.4694137056175386E-2</v>
      </c>
      <c r="AC61" s="9">
        <f t="shared" si="2"/>
        <v>0.97328629784874754</v>
      </c>
      <c r="AD61" s="15">
        <f t="shared" si="3"/>
        <v>42.74192344200398</v>
      </c>
      <c r="AE61" s="3">
        <f t="shared" si="12"/>
        <v>555.88679999999977</v>
      </c>
      <c r="AF61" s="2">
        <f t="shared" si="13"/>
        <v>0.25</v>
      </c>
      <c r="AG61" s="9">
        <f t="shared" si="14"/>
        <v>1.5337503755659756E-2</v>
      </c>
      <c r="AH61" s="2">
        <f t="shared" si="15"/>
        <v>0.74217382471147753</v>
      </c>
    </row>
    <row r="62" spans="1:34">
      <c r="A62" s="1">
        <f>Raw!A62</f>
        <v>49</v>
      </c>
      <c r="B62" s="14">
        <f>Raw!B62</f>
        <v>0.91405092592592585</v>
      </c>
      <c r="C62" s="15">
        <f>Raw!C62</f>
        <v>27.3</v>
      </c>
      <c r="D62" s="15">
        <f>IF(C62&gt;0.5,Raw!D62*D$11,-999)</f>
        <v>15.8</v>
      </c>
      <c r="E62" s="9">
        <f>IF(Raw!$G62&gt;$C$8,IF(Raw!$Q62&gt;$C$8,IF(Raw!$N62&gt;$C$9,IF(Raw!$N62&lt;$A$9,IF(Raw!$X62&gt;$C$9,IF(Raw!$X62&lt;$A$9,Raw!H62,-999),-999),-999),-999),-999),-999)</f>
        <v>9.0981000000000006E-2</v>
      </c>
      <c r="F62" s="9">
        <f>IF(Raw!$G62&gt;$C$8,IF(Raw!$Q62&gt;$C$8,IF(Raw!$N62&gt;$C$9,IF(Raw!$N62&lt;$A$9,IF(Raw!$X62&gt;$C$9,IF(Raw!$X62&lt;$A$9,Raw!I62,-999),-999),-999),-999),-999),-999)</f>
        <v>0.15940099999999999</v>
      </c>
      <c r="G62" s="9">
        <f>Raw!G62</f>
        <v>0.90720299999999998</v>
      </c>
      <c r="H62" s="9">
        <f>IF(Raw!$G62&gt;$C$8,IF(Raw!$Q62&gt;$C$8,IF(Raw!$N62&gt;$C$9,IF(Raw!$N62&lt;$A$9,IF(Raw!$X62&gt;$C$9,IF(Raw!$X62&lt;$A$9,Raw!L62,-999),-999),-999),-999),-999),-999)</f>
        <v>399.5</v>
      </c>
      <c r="I62" s="9">
        <f>IF(Raw!$G62&gt;$C$8,IF(Raw!$Q62&gt;$C$8,IF(Raw!$N62&gt;$C$9,IF(Raw!$N62&lt;$A$9,IF(Raw!$X62&gt;$C$9,IF(Raw!$X62&lt;$A$9,Raw!M62,-999),-999),-999),-999),-999),-999)</f>
        <v>2.2100000000000001E-4</v>
      </c>
      <c r="J62" s="9">
        <f>IF(Raw!$G62&gt;$C$8,IF(Raw!$Q62&gt;$C$8,IF(Raw!$N62&gt;$C$9,IF(Raw!$N62&lt;$A$9,IF(Raw!$X62&gt;$C$9,IF(Raw!$X62&lt;$A$9,Raw!N62,-999),-999),-999),-999),-999),-999)</f>
        <v>554</v>
      </c>
      <c r="K62" s="9">
        <f>IF(Raw!$G62&gt;$C$8,IF(Raw!$Q62&gt;$C$8,IF(Raw!$N62&gt;$C$9,IF(Raw!$N62&lt;$A$9,IF(Raw!$X62&gt;$C$9,IF(Raw!$X62&lt;$A$9,Raw!R62,-999),-999),-999),-999),-999),-999)</f>
        <v>0.111678</v>
      </c>
      <c r="L62" s="9">
        <f>IF(Raw!$G62&gt;$C$8,IF(Raw!$Q62&gt;$C$8,IF(Raw!$N62&gt;$C$9,IF(Raw!$N62&lt;$A$9,IF(Raw!$X62&gt;$C$9,IF(Raw!$X62&lt;$A$9,Raw!S62,-999),-999),-999),-999),-999),-999)</f>
        <v>0.206731</v>
      </c>
      <c r="M62" s="9">
        <f>Raw!Q62</f>
        <v>0.94407600000000003</v>
      </c>
      <c r="N62" s="9">
        <f>IF(Raw!$G62&gt;$C$8,IF(Raw!$Q62&gt;$C$8,IF(Raw!$N62&gt;$C$9,IF(Raw!$N62&lt;$A$9,IF(Raw!$X62&gt;$C$9,IF(Raw!$X62&lt;$A$9,Raw!V62,-999),-999),-999),-999),-999),-999)</f>
        <v>529</v>
      </c>
      <c r="O62" s="9">
        <f>IF(Raw!$G62&gt;$C$8,IF(Raw!$Q62&gt;$C$8,IF(Raw!$N62&gt;$C$9,IF(Raw!$N62&lt;$A$9,IF(Raw!$X62&gt;$C$9,IF(Raw!$X62&lt;$A$9,Raw!W62,-999),-999),-999),-999),-999),-999)</f>
        <v>0.16251399999999999</v>
      </c>
      <c r="P62" s="9">
        <f>IF(Raw!$G62&gt;$C$8,IF(Raw!$Q62&gt;$C$8,IF(Raw!$N62&gt;$C$9,IF(Raw!$N62&lt;$A$9,IF(Raw!$X62&gt;$C$9,IF(Raw!$X62&lt;$A$9,Raw!X62,-999),-999),-999),-999),-999),-999)</f>
        <v>361</v>
      </c>
      <c r="R62" s="9">
        <f t="shared" si="4"/>
        <v>6.8419999999999981E-2</v>
      </c>
      <c r="S62" s="9">
        <f t="shared" si="5"/>
        <v>0.42923193706438473</v>
      </c>
      <c r="T62" s="9">
        <f t="shared" si="6"/>
        <v>9.5052999999999999E-2</v>
      </c>
      <c r="U62" s="9">
        <f t="shared" si="7"/>
        <v>0.45979074255917107</v>
      </c>
      <c r="V62" s="15">
        <f t="shared" si="0"/>
        <v>0.10592896439999999</v>
      </c>
      <c r="X62" s="11">
        <f t="shared" si="8"/>
        <v>9.5116E+18</v>
      </c>
      <c r="Y62" s="11">
        <f t="shared" si="9"/>
        <v>3.9949999999999999E-18</v>
      </c>
      <c r="Z62" s="11">
        <f t="shared" si="10"/>
        <v>5.5400000000000002E-4</v>
      </c>
      <c r="AA62" s="16">
        <f t="shared" si="11"/>
        <v>2.0617335546750319E-2</v>
      </c>
      <c r="AB62" s="9">
        <f t="shared" si="1"/>
        <v>0.11363773959572526</v>
      </c>
      <c r="AC62" s="9">
        <f t="shared" si="2"/>
        <v>0.97938266445324962</v>
      </c>
      <c r="AD62" s="15">
        <f t="shared" si="3"/>
        <v>37.215407124098043</v>
      </c>
      <c r="AE62" s="3">
        <f t="shared" si="12"/>
        <v>480.99799999999988</v>
      </c>
      <c r="AF62" s="2">
        <f t="shared" si="13"/>
        <v>0.25</v>
      </c>
      <c r="AG62" s="9">
        <f t="shared" si="14"/>
        <v>1.316253821248531E-2</v>
      </c>
      <c r="AH62" s="2">
        <f t="shared" si="15"/>
        <v>0.63692837398434798</v>
      </c>
    </row>
    <row r="63" spans="1:34">
      <c r="A63" s="1">
        <f>Raw!A63</f>
        <v>50</v>
      </c>
      <c r="B63" s="14">
        <f>Raw!B63</f>
        <v>0.91409722222222223</v>
      </c>
      <c r="C63" s="15">
        <f>Raw!C63</f>
        <v>28.4</v>
      </c>
      <c r="D63" s="15">
        <f>IF(C63&gt;0.5,Raw!D63*D$11,-999)</f>
        <v>15.8</v>
      </c>
      <c r="E63" s="9">
        <f>IF(Raw!$G63&gt;$C$8,IF(Raw!$Q63&gt;$C$8,IF(Raw!$N63&gt;$C$9,IF(Raw!$N63&lt;$A$9,IF(Raw!$X63&gt;$C$9,IF(Raw!$X63&lt;$A$9,Raw!H63,-999),-999),-999),-999),-999),-999)</f>
        <v>8.7363999999999997E-2</v>
      </c>
      <c r="F63" s="9">
        <f>IF(Raw!$G63&gt;$C$8,IF(Raw!$Q63&gt;$C$8,IF(Raw!$N63&gt;$C$9,IF(Raw!$N63&lt;$A$9,IF(Raw!$X63&gt;$C$9,IF(Raw!$X63&lt;$A$9,Raw!I63,-999),-999),-999),-999),-999),-999)</f>
        <v>0.149144</v>
      </c>
      <c r="G63" s="9">
        <f>Raw!G63</f>
        <v>0.86438999999999999</v>
      </c>
      <c r="H63" s="9">
        <f>IF(Raw!$G63&gt;$C$8,IF(Raw!$Q63&gt;$C$8,IF(Raw!$N63&gt;$C$9,IF(Raw!$N63&lt;$A$9,IF(Raw!$X63&gt;$C$9,IF(Raw!$X63&lt;$A$9,Raw!L63,-999),-999),-999),-999),-999),-999)</f>
        <v>532.70000000000005</v>
      </c>
      <c r="I63" s="9">
        <f>IF(Raw!$G63&gt;$C$8,IF(Raw!$Q63&gt;$C$8,IF(Raw!$N63&gt;$C$9,IF(Raw!$N63&lt;$A$9,IF(Raw!$X63&gt;$C$9,IF(Raw!$X63&lt;$A$9,Raw!M63,-999),-999),-999),-999),-999),-999)</f>
        <v>8.7536000000000003E-2</v>
      </c>
      <c r="J63" s="9">
        <f>IF(Raw!$G63&gt;$C$8,IF(Raw!$Q63&gt;$C$8,IF(Raw!$N63&gt;$C$9,IF(Raw!$N63&lt;$A$9,IF(Raw!$X63&gt;$C$9,IF(Raw!$X63&lt;$A$9,Raw!N63,-999),-999),-999),-999),-999),-999)</f>
        <v>583</v>
      </c>
      <c r="K63" s="9">
        <f>IF(Raw!$G63&gt;$C$8,IF(Raw!$Q63&gt;$C$8,IF(Raw!$N63&gt;$C$9,IF(Raw!$N63&lt;$A$9,IF(Raw!$X63&gt;$C$9,IF(Raw!$X63&lt;$A$9,Raw!R63,-999),-999),-999),-999),-999),-999)</f>
        <v>7.9204999999999998E-2</v>
      </c>
      <c r="L63" s="9">
        <f>IF(Raw!$G63&gt;$C$8,IF(Raw!$Q63&gt;$C$8,IF(Raw!$N63&gt;$C$9,IF(Raw!$N63&lt;$A$9,IF(Raw!$X63&gt;$C$9,IF(Raw!$X63&lt;$A$9,Raw!S63,-999),-999),-999),-999),-999),-999)</f>
        <v>0.154806</v>
      </c>
      <c r="M63" s="9">
        <f>Raw!Q63</f>
        <v>0.89517999999999998</v>
      </c>
      <c r="N63" s="9">
        <f>IF(Raw!$G63&gt;$C$8,IF(Raw!$Q63&gt;$C$8,IF(Raw!$N63&gt;$C$9,IF(Raw!$N63&lt;$A$9,IF(Raw!$X63&gt;$C$9,IF(Raw!$X63&lt;$A$9,Raw!V63,-999),-999),-999),-999),-999),-999)</f>
        <v>593.4</v>
      </c>
      <c r="O63" s="9">
        <f>IF(Raw!$G63&gt;$C$8,IF(Raw!$Q63&gt;$C$8,IF(Raw!$N63&gt;$C$9,IF(Raw!$N63&lt;$A$9,IF(Raw!$X63&gt;$C$9,IF(Raw!$X63&lt;$A$9,Raw!W63,-999),-999),-999),-999),-999),-999)</f>
        <v>6.9999999999999999E-6</v>
      </c>
      <c r="P63" s="9">
        <f>IF(Raw!$G63&gt;$C$8,IF(Raw!$Q63&gt;$C$8,IF(Raw!$N63&gt;$C$9,IF(Raw!$N63&lt;$A$9,IF(Raw!$X63&gt;$C$9,IF(Raw!$X63&lt;$A$9,Raw!X63,-999),-999),-999),-999),-999),-999)</f>
        <v>467</v>
      </c>
      <c r="R63" s="9">
        <f t="shared" si="4"/>
        <v>6.1780000000000002E-2</v>
      </c>
      <c r="S63" s="9">
        <f t="shared" si="5"/>
        <v>0.41423054229469508</v>
      </c>
      <c r="T63" s="9">
        <f t="shared" si="6"/>
        <v>7.5601000000000002E-2</v>
      </c>
      <c r="U63" s="9">
        <f t="shared" si="7"/>
        <v>0.48835962430396757</v>
      </c>
      <c r="V63" s="15">
        <f t="shared" si="0"/>
        <v>7.9322594399999988E-2</v>
      </c>
      <c r="X63" s="11">
        <f t="shared" si="8"/>
        <v>9.5116E+18</v>
      </c>
      <c r="Y63" s="11">
        <f t="shared" si="9"/>
        <v>5.3270000000000002E-18</v>
      </c>
      <c r="Z63" s="11">
        <f t="shared" si="10"/>
        <v>5.8299999999999997E-4</v>
      </c>
      <c r="AA63" s="16">
        <f t="shared" si="11"/>
        <v>2.8692062458857168E-2</v>
      </c>
      <c r="AB63" s="9">
        <f t="shared" si="1"/>
        <v>8.1374148613952063E-2</v>
      </c>
      <c r="AC63" s="9">
        <f t="shared" si="2"/>
        <v>0.97130793754114275</v>
      </c>
      <c r="AD63" s="15">
        <f t="shared" si="3"/>
        <v>49.214515366821907</v>
      </c>
      <c r="AE63" s="3">
        <f t="shared" si="12"/>
        <v>641.3707999999998</v>
      </c>
      <c r="AF63" s="2">
        <f t="shared" si="13"/>
        <v>0.25</v>
      </c>
      <c r="AG63" s="9">
        <f t="shared" si="14"/>
        <v>1.8487986334494604E-2</v>
      </c>
      <c r="AH63" s="2">
        <f t="shared" si="15"/>
        <v>0.89462403711047422</v>
      </c>
    </row>
    <row r="64" spans="1:34">
      <c r="A64" s="1">
        <f>Raw!A64</f>
        <v>51</v>
      </c>
      <c r="B64" s="14">
        <f>Raw!B64</f>
        <v>0.91415509259259264</v>
      </c>
      <c r="C64" s="15">
        <f>Raw!C64</f>
        <v>29.1</v>
      </c>
      <c r="D64" s="15">
        <f>IF(C64&gt;0.5,Raw!D64*D$11,-999)</f>
        <v>14.9</v>
      </c>
      <c r="E64" s="9">
        <f>IF(Raw!$G64&gt;$C$8,IF(Raw!$Q64&gt;$C$8,IF(Raw!$N64&gt;$C$9,IF(Raw!$N64&lt;$A$9,IF(Raw!$X64&gt;$C$9,IF(Raw!$X64&lt;$A$9,Raw!H64,-999),-999),-999),-999),-999),-999)</f>
        <v>8.2636000000000001E-2</v>
      </c>
      <c r="F64" s="9">
        <f>IF(Raw!$G64&gt;$C$8,IF(Raw!$Q64&gt;$C$8,IF(Raw!$N64&gt;$C$9,IF(Raw!$N64&lt;$A$9,IF(Raw!$X64&gt;$C$9,IF(Raw!$X64&lt;$A$9,Raw!I64,-999),-999),-999),-999),-999),-999)</f>
        <v>0.14798</v>
      </c>
      <c r="G64" s="9">
        <f>Raw!G64</f>
        <v>0.85831400000000002</v>
      </c>
      <c r="H64" s="9">
        <f>IF(Raw!$G64&gt;$C$8,IF(Raw!$Q64&gt;$C$8,IF(Raw!$N64&gt;$C$9,IF(Raw!$N64&lt;$A$9,IF(Raw!$X64&gt;$C$9,IF(Raw!$X64&lt;$A$9,Raw!L64,-999),-999),-999),-999),-999),-999)</f>
        <v>527.9</v>
      </c>
      <c r="I64" s="9">
        <f>IF(Raw!$G64&gt;$C$8,IF(Raw!$Q64&gt;$C$8,IF(Raw!$N64&gt;$C$9,IF(Raw!$N64&lt;$A$9,IF(Raw!$X64&gt;$C$9,IF(Raw!$X64&lt;$A$9,Raw!M64,-999),-999),-999),-999),-999),-999)</f>
        <v>3.0000000000000001E-6</v>
      </c>
      <c r="J64" s="9">
        <f>IF(Raw!$G64&gt;$C$8,IF(Raw!$Q64&gt;$C$8,IF(Raw!$N64&gt;$C$9,IF(Raw!$N64&lt;$A$9,IF(Raw!$X64&gt;$C$9,IF(Raw!$X64&lt;$A$9,Raw!N64,-999),-999),-999),-999),-999),-999)</f>
        <v>637</v>
      </c>
      <c r="K64" s="9">
        <f>IF(Raw!$G64&gt;$C$8,IF(Raw!$Q64&gt;$C$8,IF(Raw!$N64&gt;$C$9,IF(Raw!$N64&lt;$A$9,IF(Raw!$X64&gt;$C$9,IF(Raw!$X64&lt;$A$9,Raw!R64,-999),-999),-999),-999),-999),-999)</f>
        <v>8.4925E-2</v>
      </c>
      <c r="L64" s="9">
        <f>IF(Raw!$G64&gt;$C$8,IF(Raw!$Q64&gt;$C$8,IF(Raw!$N64&gt;$C$9,IF(Raw!$N64&lt;$A$9,IF(Raw!$X64&gt;$C$9,IF(Raw!$X64&lt;$A$9,Raw!S64,-999),-999),-999),-999),-999),-999)</f>
        <v>0.15260799999999999</v>
      </c>
      <c r="M64" s="9">
        <f>Raw!Q64</f>
        <v>0.90448300000000004</v>
      </c>
      <c r="N64" s="9">
        <f>IF(Raw!$G64&gt;$C$8,IF(Raw!$Q64&gt;$C$8,IF(Raw!$N64&gt;$C$9,IF(Raw!$N64&lt;$A$9,IF(Raw!$X64&gt;$C$9,IF(Raw!$X64&lt;$A$9,Raw!V64,-999),-999),-999),-999),-999),-999)</f>
        <v>583.5</v>
      </c>
      <c r="O64" s="9">
        <f>IF(Raw!$G64&gt;$C$8,IF(Raw!$Q64&gt;$C$8,IF(Raw!$N64&gt;$C$9,IF(Raw!$N64&lt;$A$9,IF(Raw!$X64&gt;$C$9,IF(Raw!$X64&lt;$A$9,Raw!W64,-999),-999),-999),-999),-999),-999)</f>
        <v>0.31670900000000002</v>
      </c>
      <c r="P64" s="9">
        <f>IF(Raw!$G64&gt;$C$8,IF(Raw!$Q64&gt;$C$8,IF(Raw!$N64&gt;$C$9,IF(Raw!$N64&lt;$A$9,IF(Raw!$X64&gt;$C$9,IF(Raw!$X64&lt;$A$9,Raw!X64,-999),-999),-999),-999),-999),-999)</f>
        <v>430</v>
      </c>
      <c r="R64" s="9">
        <f t="shared" si="4"/>
        <v>6.5343999999999999E-2</v>
      </c>
      <c r="S64" s="9">
        <f t="shared" si="5"/>
        <v>0.44157318556561698</v>
      </c>
      <c r="T64" s="9">
        <f t="shared" si="6"/>
        <v>6.7682999999999993E-2</v>
      </c>
      <c r="U64" s="9">
        <f t="shared" si="7"/>
        <v>0.44350885929964351</v>
      </c>
      <c r="V64" s="15">
        <f t="shared" si="0"/>
        <v>7.8196339199999992E-2</v>
      </c>
      <c r="X64" s="11">
        <f t="shared" si="8"/>
        <v>8.969799999999998E+18</v>
      </c>
      <c r="Y64" s="11">
        <f t="shared" si="9"/>
        <v>5.2789999999999994E-18</v>
      </c>
      <c r="Z64" s="11">
        <f t="shared" si="10"/>
        <v>6.3699999999999998E-4</v>
      </c>
      <c r="AA64" s="16">
        <f t="shared" si="11"/>
        <v>2.9279787905815934E-2</v>
      </c>
      <c r="AB64" s="9">
        <f t="shared" si="1"/>
        <v>8.6906743884829343E-2</v>
      </c>
      <c r="AC64" s="9">
        <f t="shared" si="2"/>
        <v>0.97072021209418402</v>
      </c>
      <c r="AD64" s="15">
        <f t="shared" si="3"/>
        <v>45.965130150417473</v>
      </c>
      <c r="AE64" s="3">
        <f t="shared" si="12"/>
        <v>635.59159999999974</v>
      </c>
      <c r="AF64" s="2">
        <f t="shared" si="13"/>
        <v>0.25</v>
      </c>
      <c r="AG64" s="9">
        <f t="shared" si="14"/>
        <v>1.5681494185054847E-2</v>
      </c>
      <c r="AH64" s="2">
        <f t="shared" si="15"/>
        <v>0.75881934256858563</v>
      </c>
    </row>
    <row r="65" spans="1:34">
      <c r="A65" s="1">
        <f>Raw!A65</f>
        <v>52</v>
      </c>
      <c r="B65" s="14">
        <f>Raw!B65</f>
        <v>0.91421296296296306</v>
      </c>
      <c r="C65" s="15">
        <f>Raw!C65</f>
        <v>30.4</v>
      </c>
      <c r="D65" s="15">
        <f>IF(C65&gt;0.5,Raw!D65*D$11,-999)</f>
        <v>14.9</v>
      </c>
      <c r="E65" s="9">
        <f>IF(Raw!$G65&gt;$C$8,IF(Raw!$Q65&gt;$C$8,IF(Raw!$N65&gt;$C$9,IF(Raw!$N65&lt;$A$9,IF(Raw!$X65&gt;$C$9,IF(Raw!$X65&lt;$A$9,Raw!H65,-999),-999),-999),-999),-999),-999)</f>
        <v>9.3757999999999994E-2</v>
      </c>
      <c r="F65" s="9">
        <f>IF(Raw!$G65&gt;$C$8,IF(Raw!$Q65&gt;$C$8,IF(Raw!$N65&gt;$C$9,IF(Raw!$N65&lt;$A$9,IF(Raw!$X65&gt;$C$9,IF(Raw!$X65&lt;$A$9,Raw!I65,-999),-999),-999),-999),-999),-999)</f>
        <v>0.151283</v>
      </c>
      <c r="G65" s="9">
        <f>Raw!G65</f>
        <v>0.86237299999999995</v>
      </c>
      <c r="H65" s="9">
        <f>IF(Raw!$G65&gt;$C$8,IF(Raw!$Q65&gt;$C$8,IF(Raw!$N65&gt;$C$9,IF(Raw!$N65&lt;$A$9,IF(Raw!$X65&gt;$C$9,IF(Raw!$X65&lt;$A$9,Raw!L65,-999),-999),-999),-999),-999),-999)</f>
        <v>493.4</v>
      </c>
      <c r="I65" s="9">
        <f>IF(Raw!$G65&gt;$C$8,IF(Raw!$Q65&gt;$C$8,IF(Raw!$N65&gt;$C$9,IF(Raw!$N65&lt;$A$9,IF(Raw!$X65&gt;$C$9,IF(Raw!$X65&lt;$A$9,Raw!M65,-999),-999),-999),-999),-999),-999)</f>
        <v>0.45835399999999998</v>
      </c>
      <c r="J65" s="9">
        <f>IF(Raw!$G65&gt;$C$8,IF(Raw!$Q65&gt;$C$8,IF(Raw!$N65&gt;$C$9,IF(Raw!$N65&lt;$A$9,IF(Raw!$X65&gt;$C$9,IF(Raw!$X65&lt;$A$9,Raw!N65,-999),-999),-999),-999),-999),-999)</f>
        <v>434</v>
      </c>
      <c r="K65" s="9">
        <f>IF(Raw!$G65&gt;$C$8,IF(Raw!$Q65&gt;$C$8,IF(Raw!$N65&gt;$C$9,IF(Raw!$N65&lt;$A$9,IF(Raw!$X65&gt;$C$9,IF(Raw!$X65&lt;$A$9,Raw!R65,-999),-999),-999),-999),-999),-999)</f>
        <v>7.8231999999999996E-2</v>
      </c>
      <c r="L65" s="9">
        <f>IF(Raw!$G65&gt;$C$8,IF(Raw!$Q65&gt;$C$8,IF(Raw!$N65&gt;$C$9,IF(Raw!$N65&lt;$A$9,IF(Raw!$X65&gt;$C$9,IF(Raw!$X65&lt;$A$9,Raw!S65,-999),-999),-999),-999),-999),-999)</f>
        <v>0.15634000000000001</v>
      </c>
      <c r="M65" s="9">
        <f>Raw!Q65</f>
        <v>0.906671</v>
      </c>
      <c r="N65" s="9">
        <f>IF(Raw!$G65&gt;$C$8,IF(Raw!$Q65&gt;$C$8,IF(Raw!$N65&gt;$C$9,IF(Raw!$N65&lt;$A$9,IF(Raw!$X65&gt;$C$9,IF(Raw!$X65&lt;$A$9,Raw!V65,-999),-999),-999),-999),-999),-999)</f>
        <v>565.79999999999995</v>
      </c>
      <c r="O65" s="9">
        <f>IF(Raw!$G65&gt;$C$8,IF(Raw!$Q65&gt;$C$8,IF(Raw!$N65&gt;$C$9,IF(Raw!$N65&lt;$A$9,IF(Raw!$X65&gt;$C$9,IF(Raw!$X65&lt;$A$9,Raw!W65,-999),-999),-999),-999),-999),-999)</f>
        <v>3.0000000000000001E-6</v>
      </c>
      <c r="P65" s="9">
        <f>IF(Raw!$G65&gt;$C$8,IF(Raw!$Q65&gt;$C$8,IF(Raw!$N65&gt;$C$9,IF(Raw!$N65&lt;$A$9,IF(Raw!$X65&gt;$C$9,IF(Raw!$X65&lt;$A$9,Raw!X65,-999),-999),-999),-999),-999),-999)</f>
        <v>415</v>
      </c>
      <c r="R65" s="9">
        <f t="shared" si="4"/>
        <v>5.7525000000000007E-2</v>
      </c>
      <c r="S65" s="9">
        <f t="shared" si="5"/>
        <v>0.38024761539631025</v>
      </c>
      <c r="T65" s="9">
        <f t="shared" si="6"/>
        <v>7.8108000000000011E-2</v>
      </c>
      <c r="U65" s="9">
        <f t="shared" si="7"/>
        <v>0.49960342842522709</v>
      </c>
      <c r="V65" s="15">
        <f t="shared" si="0"/>
        <v>8.0108615999999994E-2</v>
      </c>
      <c r="X65" s="11">
        <f t="shared" si="8"/>
        <v>8.969799999999998E+18</v>
      </c>
      <c r="Y65" s="11">
        <f t="shared" si="9"/>
        <v>4.9339999999999993E-18</v>
      </c>
      <c r="Z65" s="11">
        <f t="shared" si="10"/>
        <v>4.3399999999999998E-4</v>
      </c>
      <c r="AA65" s="16">
        <f t="shared" si="11"/>
        <v>1.8845558326725211E-2</v>
      </c>
      <c r="AB65" s="9">
        <f t="shared" si="1"/>
        <v>7.9703988869783846E-2</v>
      </c>
      <c r="AC65" s="9">
        <f t="shared" si="2"/>
        <v>0.98115444167327481</v>
      </c>
      <c r="AD65" s="15">
        <f t="shared" si="3"/>
        <v>43.422945453283901</v>
      </c>
      <c r="AE65" s="3">
        <f t="shared" si="12"/>
        <v>594.05359999999973</v>
      </c>
      <c r="AF65" s="2">
        <f t="shared" si="13"/>
        <v>0.25</v>
      </c>
      <c r="AG65" s="9">
        <f t="shared" si="14"/>
        <v>1.6687886477524817E-2</v>
      </c>
      <c r="AH65" s="2">
        <f t="shared" si="15"/>
        <v>0.80751814184920312</v>
      </c>
    </row>
    <row r="66" spans="1:34">
      <c r="A66" s="1">
        <f>Raw!A66</f>
        <v>53</v>
      </c>
      <c r="B66" s="14">
        <f>Raw!B66</f>
        <v>0.91427083333333325</v>
      </c>
      <c r="C66" s="15">
        <f>Raw!C66</f>
        <v>30.8</v>
      </c>
      <c r="D66" s="15">
        <f>IF(C66&gt;0.5,Raw!D66*D$11,-999)</f>
        <v>14.9</v>
      </c>
      <c r="E66" s="9">
        <f>IF(Raw!$G66&gt;$C$8,IF(Raw!$Q66&gt;$C$8,IF(Raw!$N66&gt;$C$9,IF(Raw!$N66&lt;$A$9,IF(Raw!$X66&gt;$C$9,IF(Raw!$X66&lt;$A$9,Raw!H66,-999),-999),-999),-999),-999),-999)</f>
        <v>8.6213999999999999E-2</v>
      </c>
      <c r="F66" s="9">
        <f>IF(Raw!$G66&gt;$C$8,IF(Raw!$Q66&gt;$C$8,IF(Raw!$N66&gt;$C$9,IF(Raw!$N66&lt;$A$9,IF(Raw!$X66&gt;$C$9,IF(Raw!$X66&lt;$A$9,Raw!I66,-999),-999),-999),-999),-999),-999)</f>
        <v>0.149367</v>
      </c>
      <c r="G66" s="9">
        <f>Raw!G66</f>
        <v>0.85833099999999996</v>
      </c>
      <c r="H66" s="9">
        <f>IF(Raw!$G66&gt;$C$8,IF(Raw!$Q66&gt;$C$8,IF(Raw!$N66&gt;$C$9,IF(Raw!$N66&lt;$A$9,IF(Raw!$X66&gt;$C$9,IF(Raw!$X66&lt;$A$9,Raw!L66,-999),-999),-999),-999),-999),-999)</f>
        <v>535.70000000000005</v>
      </c>
      <c r="I66" s="9">
        <f>IF(Raw!$G66&gt;$C$8,IF(Raw!$Q66&gt;$C$8,IF(Raw!$N66&gt;$C$9,IF(Raw!$N66&lt;$A$9,IF(Raw!$X66&gt;$C$9,IF(Raw!$X66&lt;$A$9,Raw!M66,-999),-999),-999),-999),-999),-999)</f>
        <v>0.106673</v>
      </c>
      <c r="J66" s="9">
        <f>IF(Raw!$G66&gt;$C$8,IF(Raw!$Q66&gt;$C$8,IF(Raw!$N66&gt;$C$9,IF(Raw!$N66&lt;$A$9,IF(Raw!$X66&gt;$C$9,IF(Raw!$X66&lt;$A$9,Raw!N66,-999),-999),-999),-999),-999),-999)</f>
        <v>678</v>
      </c>
      <c r="K66" s="9">
        <f>IF(Raw!$G66&gt;$C$8,IF(Raw!$Q66&gt;$C$8,IF(Raw!$N66&gt;$C$9,IF(Raw!$N66&lt;$A$9,IF(Raw!$X66&gt;$C$9,IF(Raw!$X66&lt;$A$9,Raw!R66,-999),-999),-999),-999),-999),-999)</f>
        <v>9.1246999999999995E-2</v>
      </c>
      <c r="L66" s="9">
        <f>IF(Raw!$G66&gt;$C$8,IF(Raw!$Q66&gt;$C$8,IF(Raw!$N66&gt;$C$9,IF(Raw!$N66&lt;$A$9,IF(Raw!$X66&gt;$C$9,IF(Raw!$X66&lt;$A$9,Raw!S66,-999),-999),-999),-999),-999),-999)</f>
        <v>0.15779699999999999</v>
      </c>
      <c r="M66" s="9">
        <f>Raw!Q66</f>
        <v>0.89038200000000001</v>
      </c>
      <c r="N66" s="9">
        <f>IF(Raw!$G66&gt;$C$8,IF(Raw!$Q66&gt;$C$8,IF(Raw!$N66&gt;$C$9,IF(Raw!$N66&lt;$A$9,IF(Raw!$X66&gt;$C$9,IF(Raw!$X66&lt;$A$9,Raw!V66,-999),-999),-999),-999),-999),-999)</f>
        <v>593.29999999999995</v>
      </c>
      <c r="O66" s="9">
        <f>IF(Raw!$G66&gt;$C$8,IF(Raw!$Q66&gt;$C$8,IF(Raw!$N66&gt;$C$9,IF(Raw!$N66&lt;$A$9,IF(Raw!$X66&gt;$C$9,IF(Raw!$X66&lt;$A$9,Raw!W66,-999),-999),-999),-999),-999),-999)</f>
        <v>0.49153999999999998</v>
      </c>
      <c r="P66" s="9">
        <f>IF(Raw!$G66&gt;$C$8,IF(Raw!$Q66&gt;$C$8,IF(Raw!$N66&gt;$C$9,IF(Raw!$N66&lt;$A$9,IF(Raw!$X66&gt;$C$9,IF(Raw!$X66&lt;$A$9,Raw!X66,-999),-999),-999),-999),-999),-999)</f>
        <v>393</v>
      </c>
      <c r="R66" s="9">
        <f t="shared" si="4"/>
        <v>6.3153000000000001E-2</v>
      </c>
      <c r="S66" s="9">
        <f t="shared" si="5"/>
        <v>0.4228042338669184</v>
      </c>
      <c r="T66" s="9">
        <f t="shared" si="6"/>
        <v>6.6549999999999998E-2</v>
      </c>
      <c r="U66" s="9">
        <f t="shared" si="7"/>
        <v>0.42174439311267009</v>
      </c>
      <c r="V66" s="15">
        <f t="shared" si="0"/>
        <v>8.0855182799999994E-2</v>
      </c>
      <c r="X66" s="11">
        <f t="shared" si="8"/>
        <v>8.969799999999998E+18</v>
      </c>
      <c r="Y66" s="11">
        <f t="shared" si="9"/>
        <v>5.3570000000000001E-18</v>
      </c>
      <c r="Z66" s="11">
        <f t="shared" si="10"/>
        <v>6.78E-4</v>
      </c>
      <c r="AA66" s="16">
        <f t="shared" si="11"/>
        <v>3.1550840031686914E-2</v>
      </c>
      <c r="AB66" s="9">
        <f t="shared" si="1"/>
        <v>9.3346708404108761E-2</v>
      </c>
      <c r="AC66" s="9">
        <f t="shared" si="2"/>
        <v>0.96844915996831304</v>
      </c>
      <c r="AD66" s="15">
        <f t="shared" si="3"/>
        <v>46.535162288623773</v>
      </c>
      <c r="AE66" s="3">
        <f t="shared" si="12"/>
        <v>644.98279999999988</v>
      </c>
      <c r="AF66" s="2">
        <f t="shared" si="13"/>
        <v>0.25</v>
      </c>
      <c r="AG66" s="9">
        <f t="shared" si="14"/>
        <v>1.5096879829088651E-2</v>
      </c>
      <c r="AH66" s="2">
        <f t="shared" si="15"/>
        <v>0.73053015813147948</v>
      </c>
    </row>
    <row r="67" spans="1:34">
      <c r="A67" s="1">
        <f>Raw!A67</f>
        <v>54</v>
      </c>
      <c r="B67" s="14">
        <f>Raw!B67</f>
        <v>0.91432870370370367</v>
      </c>
      <c r="C67" s="15">
        <f>Raw!C67</f>
        <v>32.4</v>
      </c>
      <c r="D67" s="15">
        <f>IF(C67&gt;0.5,Raw!D67*D$11,-999)</f>
        <v>14.1</v>
      </c>
      <c r="E67" s="9">
        <f>IF(Raw!$G67&gt;$C$8,IF(Raw!$Q67&gt;$C$8,IF(Raw!$N67&gt;$C$9,IF(Raw!$N67&lt;$A$9,IF(Raw!$X67&gt;$C$9,IF(Raw!$X67&lt;$A$9,Raw!H67,-999),-999),-999),-999),-999),-999)</f>
        <v>8.2627999999999993E-2</v>
      </c>
      <c r="F67" s="9">
        <f>IF(Raw!$G67&gt;$C$8,IF(Raw!$Q67&gt;$C$8,IF(Raw!$N67&gt;$C$9,IF(Raw!$N67&lt;$A$9,IF(Raw!$X67&gt;$C$9,IF(Raw!$X67&lt;$A$9,Raw!I67,-999),-999),-999),-999),-999),-999)</f>
        <v>0.14813000000000001</v>
      </c>
      <c r="G67" s="9">
        <f>Raw!G67</f>
        <v>0.86576600000000004</v>
      </c>
      <c r="H67" s="9">
        <f>IF(Raw!$G67&gt;$C$8,IF(Raw!$Q67&gt;$C$8,IF(Raw!$N67&gt;$C$9,IF(Raw!$N67&lt;$A$9,IF(Raw!$X67&gt;$C$9,IF(Raw!$X67&lt;$A$9,Raw!L67,-999),-999),-999),-999),-999),-999)</f>
        <v>524.9</v>
      </c>
      <c r="I67" s="9">
        <f>IF(Raw!$G67&gt;$C$8,IF(Raw!$Q67&gt;$C$8,IF(Raw!$N67&gt;$C$9,IF(Raw!$N67&lt;$A$9,IF(Raw!$X67&gt;$C$9,IF(Raw!$X67&lt;$A$9,Raw!M67,-999),-999),-999),-999),-999),-999)</f>
        <v>0.23965800000000001</v>
      </c>
      <c r="J67" s="9">
        <f>IF(Raw!$G67&gt;$C$8,IF(Raw!$Q67&gt;$C$8,IF(Raw!$N67&gt;$C$9,IF(Raw!$N67&lt;$A$9,IF(Raw!$X67&gt;$C$9,IF(Raw!$X67&lt;$A$9,Raw!N67,-999),-999),-999),-999),-999),-999)</f>
        <v>608</v>
      </c>
      <c r="K67" s="9">
        <f>IF(Raw!$G67&gt;$C$8,IF(Raw!$Q67&gt;$C$8,IF(Raw!$N67&gt;$C$9,IF(Raw!$N67&lt;$A$9,IF(Raw!$X67&gt;$C$9,IF(Raw!$X67&lt;$A$9,Raw!R67,-999),-999),-999),-999),-999),-999)</f>
        <v>8.4514000000000006E-2</v>
      </c>
      <c r="L67" s="9">
        <f>IF(Raw!$G67&gt;$C$8,IF(Raw!$Q67&gt;$C$8,IF(Raw!$N67&gt;$C$9,IF(Raw!$N67&lt;$A$9,IF(Raw!$X67&gt;$C$9,IF(Raw!$X67&lt;$A$9,Raw!S67,-999),-999),-999),-999),-999),-999)</f>
        <v>0.15701000000000001</v>
      </c>
      <c r="M67" s="9">
        <f>Raw!Q67</f>
        <v>0.89341499999999996</v>
      </c>
      <c r="N67" s="9">
        <f>IF(Raw!$G67&gt;$C$8,IF(Raw!$Q67&gt;$C$8,IF(Raw!$N67&gt;$C$9,IF(Raw!$N67&lt;$A$9,IF(Raw!$X67&gt;$C$9,IF(Raw!$X67&lt;$A$9,Raw!V67,-999),-999),-999),-999),-999),-999)</f>
        <v>598.29999999999995</v>
      </c>
      <c r="O67" s="9">
        <f>IF(Raw!$G67&gt;$C$8,IF(Raw!$Q67&gt;$C$8,IF(Raw!$N67&gt;$C$9,IF(Raw!$N67&lt;$A$9,IF(Raw!$X67&gt;$C$9,IF(Raw!$X67&lt;$A$9,Raw!W67,-999),-999),-999),-999),-999),-999)</f>
        <v>0.289746</v>
      </c>
      <c r="P67" s="9">
        <f>IF(Raw!$G67&gt;$C$8,IF(Raw!$Q67&gt;$C$8,IF(Raw!$N67&gt;$C$9,IF(Raw!$N67&lt;$A$9,IF(Raw!$X67&gt;$C$9,IF(Raw!$X67&lt;$A$9,Raw!X67,-999),-999),-999),-999),-999),-999)</f>
        <v>471</v>
      </c>
      <c r="R67" s="9">
        <f t="shared" si="4"/>
        <v>6.5502000000000019E-2</v>
      </c>
      <c r="S67" s="9">
        <f t="shared" si="5"/>
        <v>0.44219266860190382</v>
      </c>
      <c r="T67" s="9">
        <f t="shared" si="6"/>
        <v>7.2496000000000005E-2</v>
      </c>
      <c r="U67" s="9">
        <f t="shared" si="7"/>
        <v>0.46172855232150817</v>
      </c>
      <c r="V67" s="15">
        <f t="shared" si="0"/>
        <v>8.0451923999999994E-2</v>
      </c>
      <c r="X67" s="11">
        <f t="shared" si="8"/>
        <v>8.488199999999998E+18</v>
      </c>
      <c r="Y67" s="11">
        <f t="shared" si="9"/>
        <v>5.2489999999999996E-18</v>
      </c>
      <c r="Z67" s="11">
        <f t="shared" si="10"/>
        <v>6.0799999999999993E-4</v>
      </c>
      <c r="AA67" s="16">
        <f t="shared" si="11"/>
        <v>2.6374704622896806E-2</v>
      </c>
      <c r="AB67" s="9">
        <f t="shared" si="1"/>
        <v>8.642606058634153E-2</v>
      </c>
      <c r="AC67" s="9">
        <f t="shared" si="2"/>
        <v>0.97362529537710318</v>
      </c>
      <c r="AD67" s="15">
        <f t="shared" si="3"/>
        <v>43.379448392922384</v>
      </c>
      <c r="AE67" s="3">
        <f t="shared" si="12"/>
        <v>631.97959999999978</v>
      </c>
      <c r="AF67" s="2">
        <f t="shared" si="13"/>
        <v>0.25</v>
      </c>
      <c r="AG67" s="9">
        <f t="shared" si="14"/>
        <v>1.5407330697668942E-2</v>
      </c>
      <c r="AH67" s="2">
        <f t="shared" si="15"/>
        <v>0.74555271409559531</v>
      </c>
    </row>
    <row r="68" spans="1:34">
      <c r="A68" s="1">
        <f>Raw!A68</f>
        <v>55</v>
      </c>
      <c r="B68" s="14">
        <f>Raw!B68</f>
        <v>0.91437500000000005</v>
      </c>
      <c r="C68" s="15">
        <f>Raw!C68</f>
        <v>32.200000000000003</v>
      </c>
      <c r="D68" s="15">
        <f>IF(C68&gt;0.5,Raw!D68*D$11,-999)</f>
        <v>14.9</v>
      </c>
      <c r="E68" s="9">
        <f>IF(Raw!$G68&gt;$C$8,IF(Raw!$Q68&gt;$C$8,IF(Raw!$N68&gt;$C$9,IF(Raw!$N68&lt;$A$9,IF(Raw!$X68&gt;$C$9,IF(Raw!$X68&lt;$A$9,Raw!H68,-999),-999),-999),-999),-999),-999)</f>
        <v>7.6164999999999997E-2</v>
      </c>
      <c r="F68" s="9">
        <f>IF(Raw!$G68&gt;$C$8,IF(Raw!$Q68&gt;$C$8,IF(Raw!$N68&gt;$C$9,IF(Raw!$N68&lt;$A$9,IF(Raw!$X68&gt;$C$9,IF(Raw!$X68&lt;$A$9,Raw!I68,-999),-999),-999),-999),-999),-999)</f>
        <v>0.14879000000000001</v>
      </c>
      <c r="G68" s="9">
        <f>Raw!G68</f>
        <v>0.86930499999999999</v>
      </c>
      <c r="H68" s="9">
        <f>IF(Raw!$G68&gt;$C$8,IF(Raw!$Q68&gt;$C$8,IF(Raw!$N68&gt;$C$9,IF(Raw!$N68&lt;$A$9,IF(Raw!$X68&gt;$C$9,IF(Raw!$X68&lt;$A$9,Raw!L68,-999),-999),-999),-999),-999),-999)</f>
        <v>560.4</v>
      </c>
      <c r="I68" s="9">
        <f>IF(Raw!$G68&gt;$C$8,IF(Raw!$Q68&gt;$C$8,IF(Raw!$N68&gt;$C$9,IF(Raw!$N68&lt;$A$9,IF(Raw!$X68&gt;$C$9,IF(Raw!$X68&lt;$A$9,Raw!M68,-999),-999),-999),-999),-999),-999)</f>
        <v>8.5849999999999996E-2</v>
      </c>
      <c r="J68" s="9">
        <f>IF(Raw!$G68&gt;$C$8,IF(Raw!$Q68&gt;$C$8,IF(Raw!$N68&gt;$C$9,IF(Raw!$N68&lt;$A$9,IF(Raw!$X68&gt;$C$9,IF(Raw!$X68&lt;$A$9,Raw!N68,-999),-999),-999),-999),-999),-999)</f>
        <v>486</v>
      </c>
      <c r="K68" s="9">
        <f>IF(Raw!$G68&gt;$C$8,IF(Raw!$Q68&gt;$C$8,IF(Raw!$N68&gt;$C$9,IF(Raw!$N68&lt;$A$9,IF(Raw!$X68&gt;$C$9,IF(Raw!$X68&lt;$A$9,Raw!R68,-999),-999),-999),-999),-999),-999)</f>
        <v>8.0673999999999996E-2</v>
      </c>
      <c r="L68" s="9">
        <f>IF(Raw!$G68&gt;$C$8,IF(Raw!$Q68&gt;$C$8,IF(Raw!$N68&gt;$C$9,IF(Raw!$N68&lt;$A$9,IF(Raw!$X68&gt;$C$9,IF(Raw!$X68&lt;$A$9,Raw!S68,-999),-999),-999),-999),-999),-999)</f>
        <v>0.15553900000000001</v>
      </c>
      <c r="M68" s="9">
        <f>Raw!Q68</f>
        <v>0.91880499999999998</v>
      </c>
      <c r="N68" s="9">
        <f>IF(Raw!$G68&gt;$C$8,IF(Raw!$Q68&gt;$C$8,IF(Raw!$N68&gt;$C$9,IF(Raw!$N68&lt;$A$9,IF(Raw!$X68&gt;$C$9,IF(Raw!$X68&lt;$A$9,Raw!V68,-999),-999),-999),-999),-999),-999)</f>
        <v>594.79999999999995</v>
      </c>
      <c r="O68" s="9">
        <f>IF(Raw!$G68&gt;$C$8,IF(Raw!$Q68&gt;$C$8,IF(Raw!$N68&gt;$C$9,IF(Raw!$N68&lt;$A$9,IF(Raw!$X68&gt;$C$9,IF(Raw!$X68&lt;$A$9,Raw!W68,-999),-999),-999),-999),-999),-999)</f>
        <v>0.15467600000000001</v>
      </c>
      <c r="P68" s="9">
        <f>IF(Raw!$G68&gt;$C$8,IF(Raw!$Q68&gt;$C$8,IF(Raw!$N68&gt;$C$9,IF(Raw!$N68&lt;$A$9,IF(Raw!$X68&gt;$C$9,IF(Raw!$X68&lt;$A$9,Raw!X68,-999),-999),-999),-999),-999),-999)</f>
        <v>658</v>
      </c>
      <c r="R68" s="9">
        <f t="shared" si="4"/>
        <v>7.2625000000000009E-2</v>
      </c>
      <c r="S68" s="9">
        <f t="shared" si="5"/>
        <v>0.48810403924994966</v>
      </c>
      <c r="T68" s="9">
        <f t="shared" si="6"/>
        <v>7.4865000000000015E-2</v>
      </c>
      <c r="U68" s="9">
        <f t="shared" si="7"/>
        <v>0.48132622686271614</v>
      </c>
      <c r="V68" s="15">
        <f t="shared" si="0"/>
        <v>7.96981836E-2</v>
      </c>
      <c r="X68" s="11">
        <f t="shared" si="8"/>
        <v>8.969799999999998E+18</v>
      </c>
      <c r="Y68" s="11">
        <f t="shared" si="9"/>
        <v>5.6039999999999996E-18</v>
      </c>
      <c r="Z68" s="11">
        <f t="shared" si="10"/>
        <v>4.86E-4</v>
      </c>
      <c r="AA68" s="16">
        <f t="shared" si="11"/>
        <v>2.384706952900293E-2</v>
      </c>
      <c r="AB68" s="9">
        <f t="shared" si="1"/>
        <v>8.2459310860288806E-2</v>
      </c>
      <c r="AC68" s="9">
        <f t="shared" si="2"/>
        <v>0.97615293047099694</v>
      </c>
      <c r="AD68" s="15">
        <f t="shared" si="3"/>
        <v>49.068044298359936</v>
      </c>
      <c r="AE68" s="3">
        <f t="shared" si="12"/>
        <v>674.72159999999974</v>
      </c>
      <c r="AF68" s="2">
        <f t="shared" si="13"/>
        <v>0.25</v>
      </c>
      <c r="AG68" s="9">
        <f t="shared" si="14"/>
        <v>1.8167489708970922E-2</v>
      </c>
      <c r="AH68" s="2">
        <f t="shared" si="15"/>
        <v>0.87911537219593372</v>
      </c>
    </row>
    <row r="69" spans="1:34">
      <c r="A69" s="1">
        <f>Raw!A69</f>
        <v>56</v>
      </c>
      <c r="B69" s="14">
        <f>Raw!B69</f>
        <v>0.91443287037037047</v>
      </c>
      <c r="C69" s="15">
        <f>Raw!C69</f>
        <v>34.200000000000003</v>
      </c>
      <c r="D69" s="15">
        <f>IF(C69&gt;0.5,Raw!D69*D$11,-999)</f>
        <v>14.1</v>
      </c>
      <c r="E69" s="9">
        <f>IF(Raw!$G69&gt;$C$8,IF(Raw!$Q69&gt;$C$8,IF(Raw!$N69&gt;$C$9,IF(Raw!$N69&lt;$A$9,IF(Raw!$X69&gt;$C$9,IF(Raw!$X69&lt;$A$9,Raw!H69,-999),-999),-999),-999),-999),-999)</f>
        <v>8.2464999999999997E-2</v>
      </c>
      <c r="F69" s="9">
        <f>IF(Raw!$G69&gt;$C$8,IF(Raw!$Q69&gt;$C$8,IF(Raw!$N69&gt;$C$9,IF(Raw!$N69&lt;$A$9,IF(Raw!$X69&gt;$C$9,IF(Raw!$X69&lt;$A$9,Raw!I69,-999),-999),-999),-999),-999),-999)</f>
        <v>0.14859</v>
      </c>
      <c r="G69" s="9">
        <f>Raw!G69</f>
        <v>0.82708000000000004</v>
      </c>
      <c r="H69" s="9">
        <f>IF(Raw!$G69&gt;$C$8,IF(Raw!$Q69&gt;$C$8,IF(Raw!$N69&gt;$C$9,IF(Raw!$N69&lt;$A$9,IF(Raw!$X69&gt;$C$9,IF(Raw!$X69&lt;$A$9,Raw!L69,-999),-999),-999),-999),-999),-999)</f>
        <v>601.9</v>
      </c>
      <c r="I69" s="9">
        <f>IF(Raw!$G69&gt;$C$8,IF(Raw!$Q69&gt;$C$8,IF(Raw!$N69&gt;$C$9,IF(Raw!$N69&lt;$A$9,IF(Raw!$X69&gt;$C$9,IF(Raw!$X69&lt;$A$9,Raw!M69,-999),-999),-999),-999),-999),-999)</f>
        <v>1.8E-5</v>
      </c>
      <c r="J69" s="9">
        <f>IF(Raw!$G69&gt;$C$8,IF(Raw!$Q69&gt;$C$8,IF(Raw!$N69&gt;$C$9,IF(Raw!$N69&lt;$A$9,IF(Raw!$X69&gt;$C$9,IF(Raw!$X69&lt;$A$9,Raw!N69,-999),-999),-999),-999),-999),-999)</f>
        <v>476</v>
      </c>
      <c r="K69" s="9">
        <f>IF(Raw!$G69&gt;$C$8,IF(Raw!$Q69&gt;$C$8,IF(Raw!$N69&gt;$C$9,IF(Raw!$N69&lt;$A$9,IF(Raw!$X69&gt;$C$9,IF(Raw!$X69&lt;$A$9,Raw!R69,-999),-999),-999),-999),-999),-999)</f>
        <v>8.6443000000000006E-2</v>
      </c>
      <c r="L69" s="9">
        <f>IF(Raw!$G69&gt;$C$8,IF(Raw!$Q69&gt;$C$8,IF(Raw!$N69&gt;$C$9,IF(Raw!$N69&lt;$A$9,IF(Raw!$X69&gt;$C$9,IF(Raw!$X69&lt;$A$9,Raw!S69,-999),-999),-999),-999),-999),-999)</f>
        <v>0.16386100000000001</v>
      </c>
      <c r="M69" s="9">
        <f>Raw!Q69</f>
        <v>0.93256099999999997</v>
      </c>
      <c r="N69" s="9">
        <f>IF(Raw!$G69&gt;$C$8,IF(Raw!$Q69&gt;$C$8,IF(Raw!$N69&gt;$C$9,IF(Raw!$N69&lt;$A$9,IF(Raw!$X69&gt;$C$9,IF(Raw!$X69&lt;$A$9,Raw!V69,-999),-999),-999),-999),-999),-999)</f>
        <v>648.20000000000005</v>
      </c>
      <c r="O69" s="9">
        <f>IF(Raw!$G69&gt;$C$8,IF(Raw!$Q69&gt;$C$8,IF(Raw!$N69&gt;$C$9,IF(Raw!$N69&lt;$A$9,IF(Raw!$X69&gt;$C$9,IF(Raw!$X69&lt;$A$9,Raw!W69,-999),-999),-999),-999),-999),-999)</f>
        <v>0.37081900000000001</v>
      </c>
      <c r="P69" s="9">
        <f>IF(Raw!$G69&gt;$C$8,IF(Raw!$Q69&gt;$C$8,IF(Raw!$N69&gt;$C$9,IF(Raw!$N69&lt;$A$9,IF(Raw!$X69&gt;$C$9,IF(Raw!$X69&lt;$A$9,Raw!X69,-999),-999),-999),-999),-999),-999)</f>
        <v>667</v>
      </c>
      <c r="R69" s="9">
        <f t="shared" si="4"/>
        <v>6.6125000000000003E-2</v>
      </c>
      <c r="S69" s="9">
        <f t="shared" si="5"/>
        <v>0.44501648832357493</v>
      </c>
      <c r="T69" s="9">
        <f t="shared" si="6"/>
        <v>7.7418000000000001E-2</v>
      </c>
      <c r="U69" s="9">
        <f t="shared" si="7"/>
        <v>0.47246141546798809</v>
      </c>
      <c r="V69" s="15">
        <f t="shared" si="0"/>
        <v>8.3962376399999997E-2</v>
      </c>
      <c r="X69" s="11">
        <f t="shared" si="8"/>
        <v>8.488199999999998E+18</v>
      </c>
      <c r="Y69" s="11">
        <f t="shared" si="9"/>
        <v>6.0189999999999993E-18</v>
      </c>
      <c r="Z69" s="11">
        <f t="shared" si="10"/>
        <v>4.7599999999999997E-4</v>
      </c>
      <c r="AA69" s="16">
        <f t="shared" si="11"/>
        <v>2.3741690725675686E-2</v>
      </c>
      <c r="AB69" s="9">
        <f t="shared" si="1"/>
        <v>8.8281034212600362E-2</v>
      </c>
      <c r="AC69" s="9">
        <f t="shared" si="2"/>
        <v>0.97625830927432433</v>
      </c>
      <c r="AD69" s="15">
        <f t="shared" si="3"/>
        <v>49.877501524528761</v>
      </c>
      <c r="AE69" s="3">
        <f t="shared" si="12"/>
        <v>724.68759999999975</v>
      </c>
      <c r="AF69" s="2">
        <f t="shared" si="13"/>
        <v>0.25</v>
      </c>
      <c r="AG69" s="9">
        <f t="shared" si="14"/>
        <v>1.8127073054065839E-2</v>
      </c>
      <c r="AH69" s="2">
        <f t="shared" si="15"/>
        <v>0.87715963129892627</v>
      </c>
    </row>
    <row r="70" spans="1:34">
      <c r="A70" s="1">
        <f>Raw!A70</f>
        <v>57</v>
      </c>
      <c r="B70" s="14">
        <f>Raw!B70</f>
        <v>0.91449074074074066</v>
      </c>
      <c r="C70" s="15">
        <f>Raw!C70</f>
        <v>34.799999999999997</v>
      </c>
      <c r="D70" s="15">
        <f>IF(C70&gt;0.5,Raw!D70*D$11,-999)</f>
        <v>14.1</v>
      </c>
      <c r="E70" s="9">
        <f>IF(Raw!$G70&gt;$C$8,IF(Raw!$Q70&gt;$C$8,IF(Raw!$N70&gt;$C$9,IF(Raw!$N70&lt;$A$9,IF(Raw!$X70&gt;$C$9,IF(Raw!$X70&lt;$A$9,Raw!H70,-999),-999),-999),-999),-999),-999)</f>
        <v>8.7490999999999999E-2</v>
      </c>
      <c r="F70" s="9">
        <f>IF(Raw!$G70&gt;$C$8,IF(Raw!$Q70&gt;$C$8,IF(Raw!$N70&gt;$C$9,IF(Raw!$N70&lt;$A$9,IF(Raw!$X70&gt;$C$9,IF(Raw!$X70&lt;$A$9,Raw!I70,-999),-999),-999),-999),-999),-999)</f>
        <v>0.15422</v>
      </c>
      <c r="G70" s="9">
        <f>Raw!G70</f>
        <v>0.88725500000000002</v>
      </c>
      <c r="H70" s="9">
        <f>IF(Raw!$G70&gt;$C$8,IF(Raw!$Q70&gt;$C$8,IF(Raw!$N70&gt;$C$9,IF(Raw!$N70&lt;$A$9,IF(Raw!$X70&gt;$C$9,IF(Raw!$X70&lt;$A$9,Raw!L70,-999),-999),-999),-999),-999),-999)</f>
        <v>545.6</v>
      </c>
      <c r="I70" s="9">
        <f>IF(Raw!$G70&gt;$C$8,IF(Raw!$Q70&gt;$C$8,IF(Raw!$N70&gt;$C$9,IF(Raw!$N70&lt;$A$9,IF(Raw!$X70&gt;$C$9,IF(Raw!$X70&lt;$A$9,Raw!M70,-999),-999),-999),-999),-999),-999)</f>
        <v>6.9999999999999999E-6</v>
      </c>
      <c r="J70" s="9">
        <f>IF(Raw!$G70&gt;$C$8,IF(Raw!$Q70&gt;$C$8,IF(Raw!$N70&gt;$C$9,IF(Raw!$N70&lt;$A$9,IF(Raw!$X70&gt;$C$9,IF(Raw!$X70&lt;$A$9,Raw!N70,-999),-999),-999),-999),-999),-999)</f>
        <v>397</v>
      </c>
      <c r="K70" s="9">
        <f>IF(Raw!$G70&gt;$C$8,IF(Raw!$Q70&gt;$C$8,IF(Raw!$N70&gt;$C$9,IF(Raw!$N70&lt;$A$9,IF(Raw!$X70&gt;$C$9,IF(Raw!$X70&lt;$A$9,Raw!R70,-999),-999),-999),-999),-999),-999)</f>
        <v>8.3752999999999994E-2</v>
      </c>
      <c r="L70" s="9">
        <f>IF(Raw!$G70&gt;$C$8,IF(Raw!$Q70&gt;$C$8,IF(Raw!$N70&gt;$C$9,IF(Raw!$N70&lt;$A$9,IF(Raw!$X70&gt;$C$9,IF(Raw!$X70&lt;$A$9,Raw!S70,-999),-999),-999),-999),-999),-999)</f>
        <v>0.15461800000000001</v>
      </c>
      <c r="M70" s="9">
        <f>Raw!Q70</f>
        <v>0.92339000000000004</v>
      </c>
      <c r="N70" s="9">
        <f>IF(Raw!$G70&gt;$C$8,IF(Raw!$Q70&gt;$C$8,IF(Raw!$N70&gt;$C$9,IF(Raw!$N70&lt;$A$9,IF(Raw!$X70&gt;$C$9,IF(Raw!$X70&lt;$A$9,Raw!V70,-999),-999),-999),-999),-999),-999)</f>
        <v>531.4</v>
      </c>
      <c r="O70" s="9">
        <f>IF(Raw!$G70&gt;$C$8,IF(Raw!$Q70&gt;$C$8,IF(Raw!$N70&gt;$C$9,IF(Raw!$N70&lt;$A$9,IF(Raw!$X70&gt;$C$9,IF(Raw!$X70&lt;$A$9,Raw!W70,-999),-999),-999),-999),-999),-999)</f>
        <v>0.31959199999999999</v>
      </c>
      <c r="P70" s="9">
        <f>IF(Raw!$G70&gt;$C$8,IF(Raw!$Q70&gt;$C$8,IF(Raw!$N70&gt;$C$9,IF(Raw!$N70&lt;$A$9,IF(Raw!$X70&gt;$C$9,IF(Raw!$X70&lt;$A$9,Raw!X70,-999),-999),-999),-999),-999),-999)</f>
        <v>496</v>
      </c>
      <c r="R70" s="9">
        <f t="shared" si="4"/>
        <v>6.6728999999999997E-2</v>
      </c>
      <c r="S70" s="9">
        <f t="shared" si="5"/>
        <v>0.4326870704188821</v>
      </c>
      <c r="T70" s="9">
        <f t="shared" si="6"/>
        <v>7.0865000000000011E-2</v>
      </c>
      <c r="U70" s="9">
        <f t="shared" si="7"/>
        <v>0.45832309304220731</v>
      </c>
      <c r="V70" s="15">
        <f t="shared" si="0"/>
        <v>7.9226263199999994E-2</v>
      </c>
      <c r="X70" s="11">
        <f t="shared" si="8"/>
        <v>8.488199999999998E+18</v>
      </c>
      <c r="Y70" s="11">
        <f t="shared" si="9"/>
        <v>5.4560000000000001E-18</v>
      </c>
      <c r="Z70" s="11">
        <f t="shared" si="10"/>
        <v>3.97E-4</v>
      </c>
      <c r="AA70" s="16">
        <f t="shared" si="11"/>
        <v>1.8053781186152942E-2</v>
      </c>
      <c r="AB70" s="9">
        <f t="shared" si="1"/>
        <v>8.5032381203756724E-2</v>
      </c>
      <c r="AC70" s="9">
        <f t="shared" si="2"/>
        <v>0.98194621881384703</v>
      </c>
      <c r="AD70" s="15">
        <f t="shared" si="3"/>
        <v>45.475519360586745</v>
      </c>
      <c r="AE70" s="3">
        <f t="shared" si="12"/>
        <v>656.90239999999983</v>
      </c>
      <c r="AF70" s="2">
        <f t="shared" si="13"/>
        <v>0.25</v>
      </c>
      <c r="AG70" s="9">
        <f t="shared" si="14"/>
        <v>1.6032677454649921E-2</v>
      </c>
      <c r="AH70" s="2">
        <f t="shared" si="15"/>
        <v>0.77581291821963505</v>
      </c>
    </row>
    <row r="71" spans="1:34">
      <c r="A71" s="1">
        <f>Raw!A71</f>
        <v>58</v>
      </c>
      <c r="B71" s="14">
        <f>Raw!B71</f>
        <v>0.91454861111111108</v>
      </c>
      <c r="C71" s="15">
        <f>Raw!C71</f>
        <v>35.700000000000003</v>
      </c>
      <c r="D71" s="15">
        <f>IF(C71&gt;0.5,Raw!D71*D$11,-999)</f>
        <v>14.1</v>
      </c>
      <c r="E71" s="9">
        <f>IF(Raw!$G71&gt;$C$8,IF(Raw!$Q71&gt;$C$8,IF(Raw!$N71&gt;$C$9,IF(Raw!$N71&lt;$A$9,IF(Raw!$X71&gt;$C$9,IF(Raw!$X71&lt;$A$9,Raw!H71,-999),-999),-999),-999),-999),-999)</f>
        <v>9.4505000000000006E-2</v>
      </c>
      <c r="F71" s="9">
        <f>IF(Raw!$G71&gt;$C$8,IF(Raw!$Q71&gt;$C$8,IF(Raw!$N71&gt;$C$9,IF(Raw!$N71&lt;$A$9,IF(Raw!$X71&gt;$C$9,IF(Raw!$X71&lt;$A$9,Raw!I71,-999),-999),-999),-999),-999),-999)</f>
        <v>0.157169</v>
      </c>
      <c r="G71" s="9">
        <f>Raw!G71</f>
        <v>0.85775599999999996</v>
      </c>
      <c r="H71" s="9">
        <f>IF(Raw!$G71&gt;$C$8,IF(Raw!$Q71&gt;$C$8,IF(Raw!$N71&gt;$C$9,IF(Raw!$N71&lt;$A$9,IF(Raw!$X71&gt;$C$9,IF(Raw!$X71&lt;$A$9,Raw!L71,-999),-999),-999),-999),-999),-999)</f>
        <v>412.2</v>
      </c>
      <c r="I71" s="9">
        <f>IF(Raw!$G71&gt;$C$8,IF(Raw!$Q71&gt;$C$8,IF(Raw!$N71&gt;$C$9,IF(Raw!$N71&lt;$A$9,IF(Raw!$X71&gt;$C$9,IF(Raw!$X71&lt;$A$9,Raw!M71,-999),-999),-999),-999),-999),-999)</f>
        <v>4.5695E-2</v>
      </c>
      <c r="J71" s="9">
        <f>IF(Raw!$G71&gt;$C$8,IF(Raw!$Q71&gt;$C$8,IF(Raw!$N71&gt;$C$9,IF(Raw!$N71&lt;$A$9,IF(Raw!$X71&gt;$C$9,IF(Raw!$X71&lt;$A$9,Raw!N71,-999),-999),-999),-999),-999),-999)</f>
        <v>679</v>
      </c>
      <c r="K71" s="9">
        <f>IF(Raw!$G71&gt;$C$8,IF(Raw!$Q71&gt;$C$8,IF(Raw!$N71&gt;$C$9,IF(Raw!$N71&lt;$A$9,IF(Raw!$X71&gt;$C$9,IF(Raw!$X71&lt;$A$9,Raw!R71,-999),-999),-999),-999),-999),-999)</f>
        <v>7.9965999999999995E-2</v>
      </c>
      <c r="L71" s="9">
        <f>IF(Raw!$G71&gt;$C$8,IF(Raw!$Q71&gt;$C$8,IF(Raw!$N71&gt;$C$9,IF(Raw!$N71&lt;$A$9,IF(Raw!$X71&gt;$C$9,IF(Raw!$X71&lt;$A$9,Raw!S71,-999),-999),-999),-999),-999),-999)</f>
        <v>0.154055</v>
      </c>
      <c r="M71" s="9">
        <f>Raw!Q71</f>
        <v>0.89341400000000004</v>
      </c>
      <c r="N71" s="9">
        <f>IF(Raw!$G71&gt;$C$8,IF(Raw!$Q71&gt;$C$8,IF(Raw!$N71&gt;$C$9,IF(Raw!$N71&lt;$A$9,IF(Raw!$X71&gt;$C$9,IF(Raw!$X71&lt;$A$9,Raw!V71,-999),-999),-999),-999),-999),-999)</f>
        <v>703.7</v>
      </c>
      <c r="O71" s="9">
        <f>IF(Raw!$G71&gt;$C$8,IF(Raw!$Q71&gt;$C$8,IF(Raw!$N71&gt;$C$9,IF(Raw!$N71&lt;$A$9,IF(Raw!$X71&gt;$C$9,IF(Raw!$X71&lt;$A$9,Raw!W71,-999),-999),-999),-999),-999),-999)</f>
        <v>0.19523099999999999</v>
      </c>
      <c r="P71" s="9">
        <f>IF(Raw!$G71&gt;$C$8,IF(Raw!$Q71&gt;$C$8,IF(Raw!$N71&gt;$C$9,IF(Raw!$N71&lt;$A$9,IF(Raw!$X71&gt;$C$9,IF(Raw!$X71&lt;$A$9,Raw!X71,-999),-999),-999),-999),-999),-999)</f>
        <v>368</v>
      </c>
      <c r="R71" s="9">
        <f t="shared" si="4"/>
        <v>6.2663999999999997E-2</v>
      </c>
      <c r="S71" s="9">
        <f t="shared" si="5"/>
        <v>0.3987045791472873</v>
      </c>
      <c r="T71" s="9">
        <f t="shared" si="6"/>
        <v>7.4089000000000002E-2</v>
      </c>
      <c r="U71" s="9">
        <f t="shared" si="7"/>
        <v>0.48092564343903155</v>
      </c>
      <c r="V71" s="15">
        <f t="shared" si="0"/>
        <v>7.8937781999999998E-2</v>
      </c>
      <c r="X71" s="11">
        <f t="shared" si="8"/>
        <v>8.488199999999998E+18</v>
      </c>
      <c r="Y71" s="11">
        <f t="shared" si="9"/>
        <v>4.1219999999999993E-18</v>
      </c>
      <c r="Z71" s="11">
        <f t="shared" si="10"/>
        <v>6.7899999999999992E-4</v>
      </c>
      <c r="AA71" s="16">
        <f t="shared" si="11"/>
        <v>2.3205794409542967E-2</v>
      </c>
      <c r="AB71" s="9">
        <f t="shared" si="1"/>
        <v>8.1685294102008629E-2</v>
      </c>
      <c r="AC71" s="9">
        <f t="shared" si="2"/>
        <v>0.97679420559045693</v>
      </c>
      <c r="AD71" s="15">
        <f t="shared" si="3"/>
        <v>34.176427701830583</v>
      </c>
      <c r="AE71" s="3">
        <f t="shared" si="12"/>
        <v>496.28879999999981</v>
      </c>
      <c r="AF71" s="2">
        <f t="shared" si="13"/>
        <v>0.25</v>
      </c>
      <c r="AG71" s="9">
        <f t="shared" si="14"/>
        <v>1.2643323448423397E-2</v>
      </c>
      <c r="AH71" s="2">
        <f t="shared" si="15"/>
        <v>0.61180384176388802</v>
      </c>
    </row>
    <row r="72" spans="1:34">
      <c r="A72" s="1">
        <f>Raw!A72</f>
        <v>59</v>
      </c>
      <c r="B72" s="14">
        <f>Raw!B72</f>
        <v>0.91459490740740745</v>
      </c>
      <c r="C72" s="15">
        <f>Raw!C72</f>
        <v>36.799999999999997</v>
      </c>
      <c r="D72" s="15">
        <f>IF(C72&gt;0.5,Raw!D72*D$11,-999)</f>
        <v>13.2</v>
      </c>
      <c r="E72" s="9">
        <f>IF(Raw!$G72&gt;$C$8,IF(Raw!$Q72&gt;$C$8,IF(Raw!$N72&gt;$C$9,IF(Raw!$N72&lt;$A$9,IF(Raw!$X72&gt;$C$9,IF(Raw!$X72&lt;$A$9,Raw!H72,-999),-999),-999),-999),-999),-999)</f>
        <v>8.8986999999999997E-2</v>
      </c>
      <c r="F72" s="9">
        <f>IF(Raw!$G72&gt;$C$8,IF(Raw!$Q72&gt;$C$8,IF(Raw!$N72&gt;$C$9,IF(Raw!$N72&lt;$A$9,IF(Raw!$X72&gt;$C$9,IF(Raw!$X72&lt;$A$9,Raw!I72,-999),-999),-999),-999),-999),-999)</f>
        <v>0.16209000000000001</v>
      </c>
      <c r="G72" s="9">
        <f>Raw!G72</f>
        <v>0.931396</v>
      </c>
      <c r="H72" s="9">
        <f>IF(Raw!$G72&gt;$C$8,IF(Raw!$Q72&gt;$C$8,IF(Raw!$N72&gt;$C$9,IF(Raw!$N72&lt;$A$9,IF(Raw!$X72&gt;$C$9,IF(Raw!$X72&lt;$A$9,Raw!L72,-999),-999),-999),-999),-999),-999)</f>
        <v>515.29999999999995</v>
      </c>
      <c r="I72" s="9">
        <f>IF(Raw!$G72&gt;$C$8,IF(Raw!$Q72&gt;$C$8,IF(Raw!$N72&gt;$C$9,IF(Raw!$N72&lt;$A$9,IF(Raw!$X72&gt;$C$9,IF(Raw!$X72&lt;$A$9,Raw!M72,-999),-999),-999),-999),-999),-999)</f>
        <v>0.15026400000000001</v>
      </c>
      <c r="J72" s="9">
        <f>IF(Raw!$G72&gt;$C$8,IF(Raw!$Q72&gt;$C$8,IF(Raw!$N72&gt;$C$9,IF(Raw!$N72&lt;$A$9,IF(Raw!$X72&gt;$C$9,IF(Raw!$X72&lt;$A$9,Raw!N72,-999),-999),-999),-999),-999),-999)</f>
        <v>786</v>
      </c>
      <c r="K72" s="9">
        <f>IF(Raw!$G72&gt;$C$8,IF(Raw!$Q72&gt;$C$8,IF(Raw!$N72&gt;$C$9,IF(Raw!$N72&lt;$A$9,IF(Raw!$X72&gt;$C$9,IF(Raw!$X72&lt;$A$9,Raw!R72,-999),-999),-999),-999),-999),-999)</f>
        <v>9.2354000000000006E-2</v>
      </c>
      <c r="L72" s="9">
        <f>IF(Raw!$G72&gt;$C$8,IF(Raw!$Q72&gt;$C$8,IF(Raw!$N72&gt;$C$9,IF(Raw!$N72&lt;$A$9,IF(Raw!$X72&gt;$C$9,IF(Raw!$X72&lt;$A$9,Raw!S72,-999),-999),-999),-999),-999),-999)</f>
        <v>0.1636</v>
      </c>
      <c r="M72" s="9">
        <f>Raw!Q72</f>
        <v>0.91333799999999998</v>
      </c>
      <c r="N72" s="9">
        <f>IF(Raw!$G72&gt;$C$8,IF(Raw!$Q72&gt;$C$8,IF(Raw!$N72&gt;$C$9,IF(Raw!$N72&lt;$A$9,IF(Raw!$X72&gt;$C$9,IF(Raw!$X72&lt;$A$9,Raw!V72,-999),-999),-999),-999),-999),-999)</f>
        <v>506.3</v>
      </c>
      <c r="O72" s="9">
        <f>IF(Raw!$G72&gt;$C$8,IF(Raw!$Q72&gt;$C$8,IF(Raw!$N72&gt;$C$9,IF(Raw!$N72&lt;$A$9,IF(Raw!$X72&gt;$C$9,IF(Raw!$X72&lt;$A$9,Raw!W72,-999),-999),-999),-999),-999),-999)</f>
        <v>0.262652</v>
      </c>
      <c r="P72" s="9">
        <f>IF(Raw!$G72&gt;$C$8,IF(Raw!$Q72&gt;$C$8,IF(Raw!$N72&gt;$C$9,IF(Raw!$N72&lt;$A$9,IF(Raw!$X72&gt;$C$9,IF(Raw!$X72&lt;$A$9,Raw!X72,-999),-999),-999),-999),-999),-999)</f>
        <v>491</v>
      </c>
      <c r="R72" s="9">
        <f t="shared" si="4"/>
        <v>7.3103000000000015E-2</v>
      </c>
      <c r="S72" s="9">
        <f t="shared" si="5"/>
        <v>0.45100252945894265</v>
      </c>
      <c r="T72" s="9">
        <f t="shared" si="6"/>
        <v>7.124599999999999E-2</v>
      </c>
      <c r="U72" s="9">
        <f t="shared" si="7"/>
        <v>0.43548899755501219</v>
      </c>
      <c r="V72" s="15">
        <f t="shared" si="0"/>
        <v>8.3828639999999996E-2</v>
      </c>
      <c r="X72" s="11">
        <f t="shared" si="8"/>
        <v>7.9463999999999969E+18</v>
      </c>
      <c r="Y72" s="11">
        <f t="shared" si="9"/>
        <v>5.1529999999999995E-18</v>
      </c>
      <c r="Z72" s="11">
        <f t="shared" si="10"/>
        <v>7.8599999999999991E-4</v>
      </c>
      <c r="AA72" s="16">
        <f t="shared" si="11"/>
        <v>3.118139781270185E-2</v>
      </c>
      <c r="AB72" s="9">
        <f t="shared" si="1"/>
        <v>9.4575549868563757E-2</v>
      </c>
      <c r="AC72" s="9">
        <f t="shared" si="2"/>
        <v>0.96881860218729821</v>
      </c>
      <c r="AD72" s="15">
        <f t="shared" si="3"/>
        <v>39.670989583590149</v>
      </c>
      <c r="AE72" s="3">
        <f t="shared" si="12"/>
        <v>620.42119999999977</v>
      </c>
      <c r="AF72" s="2">
        <f t="shared" si="13"/>
        <v>0.25</v>
      </c>
      <c r="AG72" s="9">
        <f t="shared" si="14"/>
        <v>1.3289445758286928E-2</v>
      </c>
      <c r="AH72" s="2">
        <f t="shared" si="15"/>
        <v>0.64306936407979143</v>
      </c>
    </row>
    <row r="73" spans="1:34">
      <c r="A73" s="1">
        <f>Raw!A73</f>
        <v>60</v>
      </c>
      <c r="B73" s="14">
        <f>Raw!B73</f>
        <v>0.91465277777777787</v>
      </c>
      <c r="C73" s="15">
        <f>Raw!C73</f>
        <v>37.9</v>
      </c>
      <c r="D73" s="15">
        <f>IF(C73&gt;0.5,Raw!D73*D$11,-999)</f>
        <v>13.2</v>
      </c>
      <c r="E73" s="9">
        <f>IF(Raw!$G73&gt;$C$8,IF(Raw!$Q73&gt;$C$8,IF(Raw!$N73&gt;$C$9,IF(Raw!$N73&lt;$A$9,IF(Raw!$X73&gt;$C$9,IF(Raw!$X73&lt;$A$9,Raw!H73,-999),-999),-999),-999),-999),-999)</f>
        <v>9.6339999999999995E-2</v>
      </c>
      <c r="F73" s="9">
        <f>IF(Raw!$G73&gt;$C$8,IF(Raw!$Q73&gt;$C$8,IF(Raw!$N73&gt;$C$9,IF(Raw!$N73&lt;$A$9,IF(Raw!$X73&gt;$C$9,IF(Raw!$X73&lt;$A$9,Raw!I73,-999),-999),-999),-999),-999),-999)</f>
        <v>0.160526</v>
      </c>
      <c r="G73" s="9">
        <f>Raw!G73</f>
        <v>0.83077699999999999</v>
      </c>
      <c r="H73" s="9">
        <f>IF(Raw!$G73&gt;$C$8,IF(Raw!$Q73&gt;$C$8,IF(Raw!$N73&gt;$C$9,IF(Raw!$N73&lt;$A$9,IF(Raw!$X73&gt;$C$9,IF(Raw!$X73&lt;$A$9,Raw!L73,-999),-999),-999),-999),-999),-999)</f>
        <v>459.8</v>
      </c>
      <c r="I73" s="9">
        <f>IF(Raw!$G73&gt;$C$8,IF(Raw!$Q73&gt;$C$8,IF(Raw!$N73&gt;$C$9,IF(Raw!$N73&lt;$A$9,IF(Raw!$X73&gt;$C$9,IF(Raw!$X73&lt;$A$9,Raw!M73,-999),-999),-999),-999),-999),-999)</f>
        <v>0.35015499999999999</v>
      </c>
      <c r="J73" s="9">
        <f>IF(Raw!$G73&gt;$C$8,IF(Raw!$Q73&gt;$C$8,IF(Raw!$N73&gt;$C$9,IF(Raw!$N73&lt;$A$9,IF(Raw!$X73&gt;$C$9,IF(Raw!$X73&lt;$A$9,Raw!N73,-999),-999),-999),-999),-999),-999)</f>
        <v>559</v>
      </c>
      <c r="K73" s="9">
        <f>IF(Raw!$G73&gt;$C$8,IF(Raw!$Q73&gt;$C$8,IF(Raw!$N73&gt;$C$9,IF(Raw!$N73&lt;$A$9,IF(Raw!$X73&gt;$C$9,IF(Raw!$X73&lt;$A$9,Raw!R73,-999),-999),-999),-999),-999),-999)</f>
        <v>8.9964000000000002E-2</v>
      </c>
      <c r="L73" s="9">
        <f>IF(Raw!$G73&gt;$C$8,IF(Raw!$Q73&gt;$C$8,IF(Raw!$N73&gt;$C$9,IF(Raw!$N73&lt;$A$9,IF(Raw!$X73&gt;$C$9,IF(Raw!$X73&lt;$A$9,Raw!S73,-999),-999),-999),-999),-999),-999)</f>
        <v>0.16796</v>
      </c>
      <c r="M73" s="9">
        <f>Raw!Q73</f>
        <v>0.92857599999999996</v>
      </c>
      <c r="N73" s="9">
        <f>IF(Raw!$G73&gt;$C$8,IF(Raw!$Q73&gt;$C$8,IF(Raw!$N73&gt;$C$9,IF(Raw!$N73&lt;$A$9,IF(Raw!$X73&gt;$C$9,IF(Raw!$X73&lt;$A$9,Raw!V73,-999),-999),-999),-999),-999),-999)</f>
        <v>566.9</v>
      </c>
      <c r="O73" s="9">
        <f>IF(Raw!$G73&gt;$C$8,IF(Raw!$Q73&gt;$C$8,IF(Raw!$N73&gt;$C$9,IF(Raw!$N73&lt;$A$9,IF(Raw!$X73&gt;$C$9,IF(Raw!$X73&lt;$A$9,Raw!W73,-999),-999),-999),-999),-999),-999)</f>
        <v>0.14716699999999999</v>
      </c>
      <c r="P73" s="9">
        <f>IF(Raw!$G73&gt;$C$8,IF(Raw!$Q73&gt;$C$8,IF(Raw!$N73&gt;$C$9,IF(Raw!$N73&lt;$A$9,IF(Raw!$X73&gt;$C$9,IF(Raw!$X73&lt;$A$9,Raw!X73,-999),-999),-999),-999),-999),-999)</f>
        <v>499</v>
      </c>
      <c r="R73" s="9">
        <f t="shared" si="4"/>
        <v>6.4186000000000007E-2</v>
      </c>
      <c r="S73" s="9">
        <f t="shared" si="5"/>
        <v>0.39984799970098306</v>
      </c>
      <c r="T73" s="9">
        <f t="shared" si="6"/>
        <v>7.7995999999999996E-2</v>
      </c>
      <c r="U73" s="9">
        <f t="shared" si="7"/>
        <v>0.46437246963562751</v>
      </c>
      <c r="V73" s="15">
        <f t="shared" si="0"/>
        <v>8.606270399999999E-2</v>
      </c>
      <c r="X73" s="11">
        <f t="shared" si="8"/>
        <v>7.9463999999999969E+18</v>
      </c>
      <c r="Y73" s="11">
        <f t="shared" si="9"/>
        <v>4.5979999999999997E-18</v>
      </c>
      <c r="Z73" s="11">
        <f t="shared" si="10"/>
        <v>5.5899999999999993E-4</v>
      </c>
      <c r="AA73" s="16">
        <f t="shared" si="11"/>
        <v>2.0015678874113922E-2</v>
      </c>
      <c r="AB73" s="9">
        <f t="shared" si="1"/>
        <v>9.1525142889465394E-2</v>
      </c>
      <c r="AC73" s="9">
        <f t="shared" si="2"/>
        <v>0.97998432112588607</v>
      </c>
      <c r="AD73" s="15">
        <f t="shared" si="3"/>
        <v>35.806223388397001</v>
      </c>
      <c r="AE73" s="3">
        <f t="shared" si="12"/>
        <v>553.59919999999977</v>
      </c>
      <c r="AF73" s="2">
        <f t="shared" si="13"/>
        <v>0.25</v>
      </c>
      <c r="AG73" s="9">
        <f t="shared" si="14"/>
        <v>1.2790326448611446E-2</v>
      </c>
      <c r="AH73" s="2">
        <f t="shared" si="15"/>
        <v>0.61891724043890817</v>
      </c>
    </row>
    <row r="74" spans="1:34">
      <c r="A74" s="1">
        <f>Raw!A74</f>
        <v>61</v>
      </c>
      <c r="B74" s="14">
        <f>Raw!B74</f>
        <v>0.91471064814814806</v>
      </c>
      <c r="C74" s="15">
        <f>Raw!C74</f>
        <v>38.6</v>
      </c>
      <c r="D74" s="15">
        <f>IF(C74&gt;0.5,Raw!D74*D$11,-999)</f>
        <v>13.2</v>
      </c>
      <c r="E74" s="9">
        <f>IF(Raw!$G74&gt;$C$8,IF(Raw!$Q74&gt;$C$8,IF(Raw!$N74&gt;$C$9,IF(Raw!$N74&lt;$A$9,IF(Raw!$X74&gt;$C$9,IF(Raw!$X74&lt;$A$9,Raw!H74,-999),-999),-999),-999),-999),-999)</f>
        <v>0.10106800000000001</v>
      </c>
      <c r="F74" s="9">
        <f>IF(Raw!$G74&gt;$C$8,IF(Raw!$Q74&gt;$C$8,IF(Raw!$N74&gt;$C$9,IF(Raw!$N74&lt;$A$9,IF(Raw!$X74&gt;$C$9,IF(Raw!$X74&lt;$A$9,Raw!I74,-999),-999),-999),-999),-999),-999)</f>
        <v>0.175428</v>
      </c>
      <c r="G74" s="9">
        <f>Raw!G74</f>
        <v>0.90408999999999995</v>
      </c>
      <c r="H74" s="9">
        <f>IF(Raw!$G74&gt;$C$8,IF(Raw!$Q74&gt;$C$8,IF(Raw!$N74&gt;$C$9,IF(Raw!$N74&lt;$A$9,IF(Raw!$X74&gt;$C$9,IF(Raw!$X74&lt;$A$9,Raw!L74,-999),-999),-999),-999),-999),-999)</f>
        <v>480.9</v>
      </c>
      <c r="I74" s="9">
        <f>IF(Raw!$G74&gt;$C$8,IF(Raw!$Q74&gt;$C$8,IF(Raw!$N74&gt;$C$9,IF(Raw!$N74&lt;$A$9,IF(Raw!$X74&gt;$C$9,IF(Raw!$X74&lt;$A$9,Raw!M74,-999),-999),-999),-999),-999),-999)</f>
        <v>0.194661</v>
      </c>
      <c r="J74" s="9">
        <f>IF(Raw!$G74&gt;$C$8,IF(Raw!$Q74&gt;$C$8,IF(Raw!$N74&gt;$C$9,IF(Raw!$N74&lt;$A$9,IF(Raw!$X74&gt;$C$9,IF(Raw!$X74&lt;$A$9,Raw!N74,-999),-999),-999),-999),-999),-999)</f>
        <v>560</v>
      </c>
      <c r="K74" s="9">
        <f>IF(Raw!$G74&gt;$C$8,IF(Raw!$Q74&gt;$C$8,IF(Raw!$N74&gt;$C$9,IF(Raw!$N74&lt;$A$9,IF(Raw!$X74&gt;$C$9,IF(Raw!$X74&lt;$A$9,Raw!R74,-999),-999),-999),-999),-999),-999)</f>
        <v>8.9463000000000001E-2</v>
      </c>
      <c r="L74" s="9">
        <f>IF(Raw!$G74&gt;$C$8,IF(Raw!$Q74&gt;$C$8,IF(Raw!$N74&gt;$C$9,IF(Raw!$N74&lt;$A$9,IF(Raw!$X74&gt;$C$9,IF(Raw!$X74&lt;$A$9,Raw!S74,-999),-999),-999),-999),-999),-999)</f>
        <v>0.16873199999999999</v>
      </c>
      <c r="M74" s="9">
        <f>Raw!Q74</f>
        <v>0.90924899999999997</v>
      </c>
      <c r="N74" s="9">
        <f>IF(Raw!$G74&gt;$C$8,IF(Raw!$Q74&gt;$C$8,IF(Raw!$N74&gt;$C$9,IF(Raw!$N74&lt;$A$9,IF(Raw!$X74&gt;$C$9,IF(Raw!$X74&lt;$A$9,Raw!V74,-999),-999),-999),-999),-999),-999)</f>
        <v>596.1</v>
      </c>
      <c r="O74" s="9">
        <f>IF(Raw!$G74&gt;$C$8,IF(Raw!$Q74&gt;$C$8,IF(Raw!$N74&gt;$C$9,IF(Raw!$N74&lt;$A$9,IF(Raw!$X74&gt;$C$9,IF(Raw!$X74&lt;$A$9,Raw!W74,-999),-999),-999),-999),-999),-999)</f>
        <v>0.265542</v>
      </c>
      <c r="P74" s="9">
        <f>IF(Raw!$G74&gt;$C$8,IF(Raw!$Q74&gt;$C$8,IF(Raw!$N74&gt;$C$9,IF(Raw!$N74&lt;$A$9,IF(Raw!$X74&gt;$C$9,IF(Raw!$X74&lt;$A$9,Raw!X74,-999),-999),-999),-999),-999),-999)</f>
        <v>648</v>
      </c>
      <c r="R74" s="9">
        <f t="shared" si="4"/>
        <v>7.4359999999999996E-2</v>
      </c>
      <c r="S74" s="9">
        <f t="shared" si="5"/>
        <v>0.4238776022071733</v>
      </c>
      <c r="T74" s="9">
        <f t="shared" si="6"/>
        <v>7.9268999999999992E-2</v>
      </c>
      <c r="U74" s="9">
        <f t="shared" si="7"/>
        <v>0.46979233340445198</v>
      </c>
      <c r="V74" s="15">
        <f t="shared" si="0"/>
        <v>8.6458276799999997E-2</v>
      </c>
      <c r="X74" s="11">
        <f t="shared" si="8"/>
        <v>7.9463999999999969E+18</v>
      </c>
      <c r="Y74" s="11">
        <f t="shared" si="9"/>
        <v>4.8089999999999996E-18</v>
      </c>
      <c r="Z74" s="11">
        <f t="shared" si="10"/>
        <v>5.5999999999999995E-4</v>
      </c>
      <c r="AA74" s="16">
        <f t="shared" si="11"/>
        <v>2.0951609183982915E-2</v>
      </c>
      <c r="AB74" s="9">
        <f t="shared" si="1"/>
        <v>9.1123813108405144E-2</v>
      </c>
      <c r="AC74" s="9">
        <f t="shared" si="2"/>
        <v>0.97904839081601702</v>
      </c>
      <c r="AD74" s="15">
        <f t="shared" si="3"/>
        <v>37.413587828540912</v>
      </c>
      <c r="AE74" s="3">
        <f t="shared" si="12"/>
        <v>579.00359999999978</v>
      </c>
      <c r="AF74" s="2">
        <f t="shared" si="13"/>
        <v>0.25</v>
      </c>
      <c r="AG74" s="9">
        <f t="shared" si="14"/>
        <v>1.3520474405386644E-2</v>
      </c>
      <c r="AH74" s="2">
        <f t="shared" si="15"/>
        <v>0.65424872007979518</v>
      </c>
    </row>
    <row r="75" spans="1:34">
      <c r="A75" s="1">
        <f>Raw!A75</f>
        <v>62</v>
      </c>
      <c r="B75" s="14">
        <f>Raw!B75</f>
        <v>0.91476851851851848</v>
      </c>
      <c r="C75" s="15">
        <f>Raw!C75</f>
        <v>39.5</v>
      </c>
      <c r="D75" s="15">
        <f>IF(C75&gt;0.5,Raw!D75*D$11,-999)</f>
        <v>13.2</v>
      </c>
      <c r="E75" s="9">
        <f>IF(Raw!$G75&gt;$C$8,IF(Raw!$Q75&gt;$C$8,IF(Raw!$N75&gt;$C$9,IF(Raw!$N75&lt;$A$9,IF(Raw!$X75&gt;$C$9,IF(Raw!$X75&lt;$A$9,Raw!H75,-999),-999),-999),-999),-999),-999)</f>
        <v>0.103904</v>
      </c>
      <c r="F75" s="9">
        <f>IF(Raw!$G75&gt;$C$8,IF(Raw!$Q75&gt;$C$8,IF(Raw!$N75&gt;$C$9,IF(Raw!$N75&lt;$A$9,IF(Raw!$X75&gt;$C$9,IF(Raw!$X75&lt;$A$9,Raw!I75,-999),-999),-999),-999),-999),-999)</f>
        <v>0.20676900000000001</v>
      </c>
      <c r="G75" s="9">
        <f>Raw!G75</f>
        <v>0.91674800000000001</v>
      </c>
      <c r="H75" s="9">
        <f>IF(Raw!$G75&gt;$C$8,IF(Raw!$Q75&gt;$C$8,IF(Raw!$N75&gt;$C$9,IF(Raw!$N75&lt;$A$9,IF(Raw!$X75&gt;$C$9,IF(Raw!$X75&lt;$A$9,Raw!L75,-999),-999),-999),-999),-999),-999)</f>
        <v>615.29999999999995</v>
      </c>
      <c r="I75" s="9">
        <f>IF(Raw!$G75&gt;$C$8,IF(Raw!$Q75&gt;$C$8,IF(Raw!$N75&gt;$C$9,IF(Raw!$N75&lt;$A$9,IF(Raw!$X75&gt;$C$9,IF(Raw!$X75&lt;$A$9,Raw!M75,-999),-999),-999),-999),-999),-999)</f>
        <v>5.7875999999999997E-2</v>
      </c>
      <c r="J75" s="9">
        <f>IF(Raw!$G75&gt;$C$8,IF(Raw!$Q75&gt;$C$8,IF(Raw!$N75&gt;$C$9,IF(Raw!$N75&lt;$A$9,IF(Raw!$X75&gt;$C$9,IF(Raw!$X75&lt;$A$9,Raw!N75,-999),-999),-999),-999),-999),-999)</f>
        <v>635</v>
      </c>
      <c r="K75" s="9">
        <f>IF(Raw!$G75&gt;$C$8,IF(Raw!$Q75&gt;$C$8,IF(Raw!$N75&gt;$C$9,IF(Raw!$N75&lt;$A$9,IF(Raw!$X75&gt;$C$9,IF(Raw!$X75&lt;$A$9,Raw!R75,-999),-999),-999),-999),-999),-999)</f>
        <v>0.106874</v>
      </c>
      <c r="L75" s="9">
        <f>IF(Raw!$G75&gt;$C$8,IF(Raw!$Q75&gt;$C$8,IF(Raw!$N75&gt;$C$9,IF(Raw!$N75&lt;$A$9,IF(Raw!$X75&gt;$C$9,IF(Raw!$X75&lt;$A$9,Raw!S75,-999),-999),-999),-999),-999),-999)</f>
        <v>0.21407799999999999</v>
      </c>
      <c r="M75" s="9">
        <f>Raw!Q75</f>
        <v>0.93025800000000003</v>
      </c>
      <c r="N75" s="9">
        <f>IF(Raw!$G75&gt;$C$8,IF(Raw!$Q75&gt;$C$8,IF(Raw!$N75&gt;$C$9,IF(Raw!$N75&lt;$A$9,IF(Raw!$X75&gt;$C$9,IF(Raw!$X75&lt;$A$9,Raw!V75,-999),-999),-999),-999),-999),-999)</f>
        <v>593.6</v>
      </c>
      <c r="O75" s="9">
        <f>IF(Raw!$G75&gt;$C$8,IF(Raw!$Q75&gt;$C$8,IF(Raw!$N75&gt;$C$9,IF(Raw!$N75&lt;$A$9,IF(Raw!$X75&gt;$C$9,IF(Raw!$X75&lt;$A$9,Raw!W75,-999),-999),-999),-999),-999),-999)</f>
        <v>0.182169</v>
      </c>
      <c r="P75" s="9">
        <f>IF(Raw!$G75&gt;$C$8,IF(Raw!$Q75&gt;$C$8,IF(Raw!$N75&gt;$C$9,IF(Raw!$N75&lt;$A$9,IF(Raw!$X75&gt;$C$9,IF(Raw!$X75&lt;$A$9,Raw!X75,-999),-999),-999),-999),-999),-999)</f>
        <v>385</v>
      </c>
      <c r="R75" s="9">
        <f t="shared" si="4"/>
        <v>0.10286500000000001</v>
      </c>
      <c r="S75" s="9">
        <f t="shared" si="5"/>
        <v>0.49748753439828991</v>
      </c>
      <c r="T75" s="9">
        <f t="shared" si="6"/>
        <v>0.10720399999999999</v>
      </c>
      <c r="U75" s="9">
        <f t="shared" si="7"/>
        <v>0.50077074711086611</v>
      </c>
      <c r="V75" s="15">
        <f t="shared" si="0"/>
        <v>0.10969356719999999</v>
      </c>
      <c r="X75" s="11">
        <f t="shared" si="8"/>
        <v>7.9463999999999969E+18</v>
      </c>
      <c r="Y75" s="11">
        <f t="shared" si="9"/>
        <v>6.1529999999999995E-18</v>
      </c>
      <c r="Z75" s="11">
        <f t="shared" si="10"/>
        <v>6.3499999999999993E-4</v>
      </c>
      <c r="AA75" s="16">
        <f t="shared" si="11"/>
        <v>3.0112877400425474E-2</v>
      </c>
      <c r="AB75" s="9">
        <f t="shared" si="1"/>
        <v>0.1101022209088352</v>
      </c>
      <c r="AC75" s="9">
        <f t="shared" si="2"/>
        <v>0.96988712259957455</v>
      </c>
      <c r="AD75" s="15">
        <f t="shared" si="3"/>
        <v>47.421854173898396</v>
      </c>
      <c r="AE75" s="3">
        <f t="shared" si="12"/>
        <v>740.82119999999975</v>
      </c>
      <c r="AF75" s="2">
        <f t="shared" si="13"/>
        <v>0.25</v>
      </c>
      <c r="AG75" s="9">
        <f t="shared" si="14"/>
        <v>1.8267290264650494E-2</v>
      </c>
      <c r="AH75" s="2">
        <f t="shared" si="15"/>
        <v>0.8839446691465348</v>
      </c>
    </row>
    <row r="76" spans="1:34">
      <c r="A76" s="1">
        <f>Raw!A76</f>
        <v>63</v>
      </c>
      <c r="B76" s="14">
        <f>Raw!B76</f>
        <v>0.9148263888888889</v>
      </c>
      <c r="C76" s="15">
        <f>Raw!C76</f>
        <v>41</v>
      </c>
      <c r="D76" s="15">
        <f>IF(C76&gt;0.5,Raw!D76*D$11,-999)</f>
        <v>12.3</v>
      </c>
      <c r="E76" s="9">
        <f>IF(Raw!$G76&gt;$C$8,IF(Raw!$Q76&gt;$C$8,IF(Raw!$N76&gt;$C$9,IF(Raw!$N76&lt;$A$9,IF(Raw!$X76&gt;$C$9,IF(Raw!$X76&lt;$A$9,Raw!H76,-999),-999),-999),-999),-999),-999)</f>
        <v>0.13306100000000001</v>
      </c>
      <c r="F76" s="9">
        <f>IF(Raw!$G76&gt;$C$8,IF(Raw!$Q76&gt;$C$8,IF(Raw!$N76&gt;$C$9,IF(Raw!$N76&lt;$A$9,IF(Raw!$X76&gt;$C$9,IF(Raw!$X76&lt;$A$9,Raw!I76,-999),-999),-999),-999),-999),-999)</f>
        <v>0.23655399999999999</v>
      </c>
      <c r="G76" s="9">
        <f>Raw!G76</f>
        <v>0.94106500000000004</v>
      </c>
      <c r="H76" s="9">
        <f>IF(Raw!$G76&gt;$C$8,IF(Raw!$Q76&gt;$C$8,IF(Raw!$N76&gt;$C$9,IF(Raw!$N76&lt;$A$9,IF(Raw!$X76&gt;$C$9,IF(Raw!$X76&lt;$A$9,Raw!L76,-999),-999),-999),-999),-999),-999)</f>
        <v>504.8</v>
      </c>
      <c r="I76" s="9">
        <f>IF(Raw!$G76&gt;$C$8,IF(Raw!$Q76&gt;$C$8,IF(Raw!$N76&gt;$C$9,IF(Raw!$N76&lt;$A$9,IF(Raw!$X76&gt;$C$9,IF(Raw!$X76&lt;$A$9,Raw!M76,-999),-999),-999),-999),-999),-999)</f>
        <v>0.22917999999999999</v>
      </c>
      <c r="J76" s="9">
        <f>IF(Raw!$G76&gt;$C$8,IF(Raw!$Q76&gt;$C$8,IF(Raw!$N76&gt;$C$9,IF(Raw!$N76&lt;$A$9,IF(Raw!$X76&gt;$C$9,IF(Raw!$X76&lt;$A$9,Raw!N76,-999),-999),-999),-999),-999),-999)</f>
        <v>448</v>
      </c>
      <c r="K76" s="9">
        <f>IF(Raw!$G76&gt;$C$8,IF(Raw!$Q76&gt;$C$8,IF(Raw!$N76&gt;$C$9,IF(Raw!$N76&lt;$A$9,IF(Raw!$X76&gt;$C$9,IF(Raw!$X76&lt;$A$9,Raw!R76,-999),-999),-999),-999),-999),-999)</f>
        <v>0.12718499999999999</v>
      </c>
      <c r="L76" s="9">
        <f>IF(Raw!$G76&gt;$C$8,IF(Raw!$Q76&gt;$C$8,IF(Raw!$N76&gt;$C$9,IF(Raw!$N76&lt;$A$9,IF(Raw!$X76&gt;$C$9,IF(Raw!$X76&lt;$A$9,Raw!S76,-999),-999),-999),-999),-999),-999)</f>
        <v>0.22931099999999999</v>
      </c>
      <c r="M76" s="9">
        <f>Raw!Q76</f>
        <v>0.94528199999999996</v>
      </c>
      <c r="N76" s="9">
        <f>IF(Raw!$G76&gt;$C$8,IF(Raw!$Q76&gt;$C$8,IF(Raw!$N76&gt;$C$9,IF(Raw!$N76&lt;$A$9,IF(Raw!$X76&gt;$C$9,IF(Raw!$X76&lt;$A$9,Raw!V76,-999),-999),-999),-999),-999),-999)</f>
        <v>591.29999999999995</v>
      </c>
      <c r="O76" s="9">
        <f>IF(Raw!$G76&gt;$C$8,IF(Raw!$Q76&gt;$C$8,IF(Raw!$N76&gt;$C$9,IF(Raw!$N76&lt;$A$9,IF(Raw!$X76&gt;$C$9,IF(Raw!$X76&lt;$A$9,Raw!W76,-999),-999),-999),-999),-999),-999)</f>
        <v>0.42764999999999997</v>
      </c>
      <c r="P76" s="9">
        <f>IF(Raw!$G76&gt;$C$8,IF(Raw!$Q76&gt;$C$8,IF(Raw!$N76&gt;$C$9,IF(Raw!$N76&lt;$A$9,IF(Raw!$X76&gt;$C$9,IF(Raw!$X76&lt;$A$9,Raw!X76,-999),-999),-999),-999),-999),-999)</f>
        <v>303</v>
      </c>
      <c r="R76" s="9">
        <f t="shared" si="4"/>
        <v>0.10349299999999997</v>
      </c>
      <c r="S76" s="9">
        <f t="shared" si="5"/>
        <v>0.43750264210286016</v>
      </c>
      <c r="T76" s="9">
        <f t="shared" si="6"/>
        <v>0.10212599999999999</v>
      </c>
      <c r="U76" s="9">
        <f t="shared" si="7"/>
        <v>0.4453602313015948</v>
      </c>
      <c r="V76" s="15">
        <f t="shared" si="0"/>
        <v>0.11749895639999998</v>
      </c>
      <c r="X76" s="11">
        <f t="shared" si="8"/>
        <v>7.404599999999998E+18</v>
      </c>
      <c r="Y76" s="11">
        <f t="shared" si="9"/>
        <v>5.0479999999999996E-18</v>
      </c>
      <c r="Z76" s="11">
        <f t="shared" si="10"/>
        <v>4.4799999999999999E-4</v>
      </c>
      <c r="AA76" s="16">
        <f t="shared" si="11"/>
        <v>1.6469737985396013E-2</v>
      </c>
      <c r="AB76" s="9">
        <f t="shared" si="1"/>
        <v>0.12886698846149655</v>
      </c>
      <c r="AC76" s="9">
        <f t="shared" si="2"/>
        <v>0.98353026201460392</v>
      </c>
      <c r="AD76" s="15">
        <f t="shared" si="3"/>
        <v>36.762808003116106</v>
      </c>
      <c r="AE76" s="3">
        <f t="shared" si="12"/>
        <v>607.77919999999983</v>
      </c>
      <c r="AF76" s="2">
        <f t="shared" si="13"/>
        <v>0.25</v>
      </c>
      <c r="AG76" s="9">
        <f t="shared" si="14"/>
        <v>1.2594378981203006E-2</v>
      </c>
      <c r="AH76" s="2">
        <f t="shared" si="15"/>
        <v>0.60943544446703202</v>
      </c>
    </row>
    <row r="77" spans="1:34">
      <c r="A77" s="1">
        <f>Raw!A77</f>
        <v>64</v>
      </c>
      <c r="B77" s="14">
        <f>Raw!B77</f>
        <v>0.9148842592592592</v>
      </c>
      <c r="C77" s="15">
        <f>Raw!C77</f>
        <v>41.3</v>
      </c>
      <c r="D77" s="15">
        <f>IF(C77&gt;0.5,Raw!D77*D$11,-999)</f>
        <v>12.3</v>
      </c>
      <c r="E77" s="9">
        <f>IF(Raw!$G77&gt;$C$8,IF(Raw!$Q77&gt;$C$8,IF(Raw!$N77&gt;$C$9,IF(Raw!$N77&lt;$A$9,IF(Raw!$X77&gt;$C$9,IF(Raw!$X77&lt;$A$9,Raw!H77,-999),-999),-999),-999),-999),-999)</f>
        <v>0.13692799999999999</v>
      </c>
      <c r="F77" s="9">
        <f>IF(Raw!$G77&gt;$C$8,IF(Raw!$Q77&gt;$C$8,IF(Raw!$N77&gt;$C$9,IF(Raw!$N77&lt;$A$9,IF(Raw!$X77&gt;$C$9,IF(Raw!$X77&lt;$A$9,Raw!I77,-999),-999),-999),-999),-999),-999)</f>
        <v>0.24999499999999999</v>
      </c>
      <c r="G77" s="9">
        <f>Raw!G77</f>
        <v>0.94609600000000005</v>
      </c>
      <c r="H77" s="9">
        <f>IF(Raw!$G77&gt;$C$8,IF(Raw!$Q77&gt;$C$8,IF(Raw!$N77&gt;$C$9,IF(Raw!$N77&lt;$A$9,IF(Raw!$X77&gt;$C$9,IF(Raw!$X77&lt;$A$9,Raw!L77,-999),-999),-999),-999),-999),-999)</f>
        <v>517.6</v>
      </c>
      <c r="I77" s="9">
        <f>IF(Raw!$G77&gt;$C$8,IF(Raw!$Q77&gt;$C$8,IF(Raw!$N77&gt;$C$9,IF(Raw!$N77&lt;$A$9,IF(Raw!$X77&gt;$C$9,IF(Raw!$X77&lt;$A$9,Raw!M77,-999),-999),-999),-999),-999),-999)</f>
        <v>0.12673300000000001</v>
      </c>
      <c r="J77" s="9">
        <f>IF(Raw!$G77&gt;$C$8,IF(Raw!$Q77&gt;$C$8,IF(Raw!$N77&gt;$C$9,IF(Raw!$N77&lt;$A$9,IF(Raw!$X77&gt;$C$9,IF(Raw!$X77&lt;$A$9,Raw!N77,-999),-999),-999),-999),-999),-999)</f>
        <v>337</v>
      </c>
      <c r="K77" s="9">
        <f>IF(Raw!$G77&gt;$C$8,IF(Raw!$Q77&gt;$C$8,IF(Raw!$N77&gt;$C$9,IF(Raw!$N77&lt;$A$9,IF(Raw!$X77&gt;$C$9,IF(Raw!$X77&lt;$A$9,Raw!R77,-999),-999),-999),-999),-999),-999)</f>
        <v>0.136049</v>
      </c>
      <c r="L77" s="9">
        <f>IF(Raw!$G77&gt;$C$8,IF(Raw!$Q77&gt;$C$8,IF(Raw!$N77&gt;$C$9,IF(Raw!$N77&lt;$A$9,IF(Raw!$X77&gt;$C$9,IF(Raw!$X77&lt;$A$9,Raw!S77,-999),-999),-999),-999),-999),-999)</f>
        <v>0.257606</v>
      </c>
      <c r="M77" s="9">
        <f>Raw!Q77</f>
        <v>0.96594599999999997</v>
      </c>
      <c r="N77" s="9">
        <f>IF(Raw!$G77&gt;$C$8,IF(Raw!$Q77&gt;$C$8,IF(Raw!$N77&gt;$C$9,IF(Raw!$N77&lt;$A$9,IF(Raw!$X77&gt;$C$9,IF(Raw!$X77&lt;$A$9,Raw!V77,-999),-999),-999),-999),-999),-999)</f>
        <v>558</v>
      </c>
      <c r="O77" s="9">
        <f>IF(Raw!$G77&gt;$C$8,IF(Raw!$Q77&gt;$C$8,IF(Raw!$N77&gt;$C$9,IF(Raw!$N77&lt;$A$9,IF(Raw!$X77&gt;$C$9,IF(Raw!$X77&lt;$A$9,Raw!W77,-999),-999),-999),-999),-999),-999)</f>
        <v>0.13481000000000001</v>
      </c>
      <c r="P77" s="9">
        <f>IF(Raw!$G77&gt;$C$8,IF(Raw!$Q77&gt;$C$8,IF(Raw!$N77&gt;$C$9,IF(Raw!$N77&lt;$A$9,IF(Raw!$X77&gt;$C$9,IF(Raw!$X77&lt;$A$9,Raw!X77,-999),-999),-999),-999),-999),-999)</f>
        <v>611</v>
      </c>
      <c r="R77" s="9">
        <f t="shared" si="4"/>
        <v>0.113067</v>
      </c>
      <c r="S77" s="9">
        <f t="shared" si="5"/>
        <v>0.4522770455409108</v>
      </c>
      <c r="T77" s="9">
        <f t="shared" si="6"/>
        <v>0.121557</v>
      </c>
      <c r="U77" s="9">
        <f t="shared" si="7"/>
        <v>0.47187177317298507</v>
      </c>
      <c r="V77" s="15">
        <f t="shared" ref="V77:V140" si="16">IF(L77&gt;0,L77*V$8+V$10,-999)</f>
        <v>0.13199731439999998</v>
      </c>
      <c r="X77" s="11">
        <f t="shared" si="8"/>
        <v>7.404599999999998E+18</v>
      </c>
      <c r="Y77" s="11">
        <f t="shared" si="9"/>
        <v>5.176E-18</v>
      </c>
      <c r="Z77" s="11">
        <f t="shared" si="10"/>
        <v>3.3700000000000001E-4</v>
      </c>
      <c r="AA77" s="16">
        <f t="shared" si="11"/>
        <v>1.275123849774772E-2</v>
      </c>
      <c r="AB77" s="9">
        <f t="shared" ref="AB77:AB140" si="17">K77+T77*AA77</f>
        <v>0.13759900229807073</v>
      </c>
      <c r="AC77" s="9">
        <f t="shared" ref="AC77:AC140" si="18">IF(T77&gt;0,(L77-AB77)/T77,-999)</f>
        <v>0.98724876150225216</v>
      </c>
      <c r="AD77" s="15">
        <f t="shared" ref="AD77:AD140" si="19">IF(AC77&gt;0,X77*Y77*AC77,-999)</f>
        <v>37.837502960675721</v>
      </c>
      <c r="AE77" s="3">
        <f t="shared" si="12"/>
        <v>623.19039999999984</v>
      </c>
      <c r="AF77" s="2">
        <f t="shared" si="13"/>
        <v>0.25</v>
      </c>
      <c r="AG77" s="9">
        <f t="shared" si="14"/>
        <v>1.3734192011147789E-2</v>
      </c>
      <c r="AH77" s="2">
        <f t="shared" si="15"/>
        <v>0.66459040379852907</v>
      </c>
    </row>
    <row r="78" spans="1:34">
      <c r="A78" s="1">
        <f>Raw!A78</f>
        <v>65</v>
      </c>
      <c r="B78" s="14">
        <f>Raw!B78</f>
        <v>0.91493055555555547</v>
      </c>
      <c r="C78" s="15">
        <f>Raw!C78</f>
        <v>42.6</v>
      </c>
      <c r="D78" s="15">
        <f>IF(C78&gt;0.5,Raw!D78*D$11,-999)</f>
        <v>12.3</v>
      </c>
      <c r="E78" s="9">
        <f>IF(Raw!$G78&gt;$C$8,IF(Raw!$Q78&gt;$C$8,IF(Raw!$N78&gt;$C$9,IF(Raw!$N78&lt;$A$9,IF(Raw!$X78&gt;$C$9,IF(Raw!$X78&lt;$A$9,Raw!H78,-999),-999),-999),-999),-999),-999)</f>
        <v>0.135653</v>
      </c>
      <c r="F78" s="9">
        <f>IF(Raw!$G78&gt;$C$8,IF(Raw!$Q78&gt;$C$8,IF(Raw!$N78&gt;$C$9,IF(Raw!$N78&lt;$A$9,IF(Raw!$X78&gt;$C$9,IF(Raw!$X78&lt;$A$9,Raw!I78,-999),-999),-999),-999),-999),-999)</f>
        <v>0.25263099999999999</v>
      </c>
      <c r="G78" s="9">
        <f>Raw!G78</f>
        <v>0.96185399999999999</v>
      </c>
      <c r="H78" s="9">
        <f>IF(Raw!$G78&gt;$C$8,IF(Raw!$Q78&gt;$C$8,IF(Raw!$N78&gt;$C$9,IF(Raw!$N78&lt;$A$9,IF(Raw!$X78&gt;$C$9,IF(Raw!$X78&lt;$A$9,Raw!L78,-999),-999),-999),-999),-999),-999)</f>
        <v>484.1</v>
      </c>
      <c r="I78" s="9">
        <f>IF(Raw!$G78&gt;$C$8,IF(Raw!$Q78&gt;$C$8,IF(Raw!$N78&gt;$C$9,IF(Raw!$N78&lt;$A$9,IF(Raw!$X78&gt;$C$9,IF(Raw!$X78&lt;$A$9,Raw!M78,-999),-999),-999),-999),-999),-999)</f>
        <v>5.4101000000000003E-2</v>
      </c>
      <c r="J78" s="9">
        <f>IF(Raw!$G78&gt;$C$8,IF(Raw!$Q78&gt;$C$8,IF(Raw!$N78&gt;$C$9,IF(Raw!$N78&lt;$A$9,IF(Raw!$X78&gt;$C$9,IF(Raw!$X78&lt;$A$9,Raw!N78,-999),-999),-999),-999),-999),-999)</f>
        <v>402</v>
      </c>
      <c r="K78" s="9">
        <f>IF(Raw!$G78&gt;$C$8,IF(Raw!$Q78&gt;$C$8,IF(Raw!$N78&gt;$C$9,IF(Raw!$N78&lt;$A$9,IF(Raw!$X78&gt;$C$9,IF(Raw!$X78&lt;$A$9,Raw!R78,-999),-999),-999),-999),-999),-999)</f>
        <v>0.149372</v>
      </c>
      <c r="L78" s="9">
        <f>IF(Raw!$G78&gt;$C$8,IF(Raw!$Q78&gt;$C$8,IF(Raw!$N78&gt;$C$9,IF(Raw!$N78&lt;$A$9,IF(Raw!$X78&gt;$C$9,IF(Raw!$X78&lt;$A$9,Raw!S78,-999),-999),-999),-999),-999),-999)</f>
        <v>0.26449899999999998</v>
      </c>
      <c r="M78" s="9">
        <f>Raw!Q78</f>
        <v>0.94659499999999996</v>
      </c>
      <c r="N78" s="9">
        <f>IF(Raw!$G78&gt;$C$8,IF(Raw!$Q78&gt;$C$8,IF(Raw!$N78&gt;$C$9,IF(Raw!$N78&lt;$A$9,IF(Raw!$X78&gt;$C$9,IF(Raw!$X78&lt;$A$9,Raw!V78,-999),-999),-999),-999),-999),-999)</f>
        <v>499.2</v>
      </c>
      <c r="O78" s="9">
        <f>IF(Raw!$G78&gt;$C$8,IF(Raw!$Q78&gt;$C$8,IF(Raw!$N78&gt;$C$9,IF(Raw!$N78&lt;$A$9,IF(Raw!$X78&gt;$C$9,IF(Raw!$X78&lt;$A$9,Raw!W78,-999),-999),-999),-999),-999),-999)</f>
        <v>0.22917899999999999</v>
      </c>
      <c r="P78" s="9">
        <f>IF(Raw!$G78&gt;$C$8,IF(Raw!$Q78&gt;$C$8,IF(Raw!$N78&gt;$C$9,IF(Raw!$N78&lt;$A$9,IF(Raw!$X78&gt;$C$9,IF(Raw!$X78&lt;$A$9,Raw!X78,-999),-999),-999),-999),-999),-999)</f>
        <v>450</v>
      </c>
      <c r="R78" s="9">
        <f t="shared" ref="R78:R141" si="20">F78-E78</f>
        <v>0.116978</v>
      </c>
      <c r="S78" s="9">
        <f t="shared" ref="S78:S141" si="21">R78/F78</f>
        <v>0.46303897779765746</v>
      </c>
      <c r="T78" s="9">
        <f t="shared" ref="T78:T141" si="22">L78-K78</f>
        <v>0.11512699999999998</v>
      </c>
      <c r="U78" s="9">
        <f t="shared" ref="U78:U141" si="23">T78/L78</f>
        <v>0.43526440553650481</v>
      </c>
      <c r="V78" s="15">
        <f t="shared" si="16"/>
        <v>0.13552928759999999</v>
      </c>
      <c r="X78" s="11">
        <f t="shared" ref="X78:X141" si="24">D78*6.02*10^23*10^(-6)</f>
        <v>7.404599999999998E+18</v>
      </c>
      <c r="Y78" s="11">
        <f t="shared" ref="Y78:Y141" si="25">H78*10^(-20)</f>
        <v>4.8409999999999999E-18</v>
      </c>
      <c r="Z78" s="11">
        <f t="shared" ref="Z78:Z141" si="26">J78*10^(-6)</f>
        <v>4.0199999999999996E-4</v>
      </c>
      <c r="AA78" s="16">
        <f t="shared" ref="AA78:AA141" si="27">IF(Z78&gt;0,(X78*Y78/(X78*Y78+1/Z78)),1)</f>
        <v>1.420526154393258E-2</v>
      </c>
      <c r="AB78" s="9">
        <f t="shared" si="17"/>
        <v>0.15100740914576832</v>
      </c>
      <c r="AC78" s="9">
        <f t="shared" si="18"/>
        <v>0.98579473845606747</v>
      </c>
      <c r="AD78" s="15">
        <f t="shared" si="19"/>
        <v>35.33647150231986</v>
      </c>
      <c r="AE78" s="3">
        <f t="shared" ref="AE78:AE141" si="28">AE$9*Y78</f>
        <v>582.85639999999978</v>
      </c>
      <c r="AF78" s="2">
        <f t="shared" ref="AF78:AF141" si="29">IF(AD78&lt;=AE78,AF$6,AF$6/(AD78/AE78))</f>
        <v>0.25</v>
      </c>
      <c r="AG78" s="9">
        <f t="shared" ref="AG78:AG141" si="30">AD78*AF78*$AG$6*U78/AG$8</f>
        <v>1.1831314047857613E-2</v>
      </c>
      <c r="AH78" s="2">
        <f t="shared" ref="AH78:AH141" si="31">((AG78*12.01)/893.5)*3600</f>
        <v>0.57251112946074056</v>
      </c>
    </row>
    <row r="79" spans="1:34">
      <c r="A79" s="1">
        <f>Raw!A79</f>
        <v>66</v>
      </c>
      <c r="B79" s="14">
        <f>Raw!B79</f>
        <v>0.91498842592592589</v>
      </c>
      <c r="C79" s="15">
        <f>Raw!C79</f>
        <v>43.5</v>
      </c>
      <c r="D79" s="15">
        <f>IF(C79&gt;0.5,Raw!D79*D$11,-999)</f>
        <v>12.3</v>
      </c>
      <c r="E79" s="9">
        <f>IF(Raw!$G79&gt;$C$8,IF(Raw!$Q79&gt;$C$8,IF(Raw!$N79&gt;$C$9,IF(Raw!$N79&lt;$A$9,IF(Raw!$X79&gt;$C$9,IF(Raw!$X79&lt;$A$9,Raw!H79,-999),-999),-999),-999),-999),-999)</f>
        <v>0.13186300000000001</v>
      </c>
      <c r="F79" s="9">
        <f>IF(Raw!$G79&gt;$C$8,IF(Raw!$Q79&gt;$C$8,IF(Raw!$N79&gt;$C$9,IF(Raw!$N79&lt;$A$9,IF(Raw!$X79&gt;$C$9,IF(Raw!$X79&lt;$A$9,Raw!I79,-999),-999),-999),-999),-999),-999)</f>
        <v>0.256189</v>
      </c>
      <c r="G79" s="9">
        <f>Raw!G79</f>
        <v>0.94758500000000001</v>
      </c>
      <c r="H79" s="9">
        <f>IF(Raw!$G79&gt;$C$8,IF(Raw!$Q79&gt;$C$8,IF(Raw!$N79&gt;$C$9,IF(Raw!$N79&lt;$A$9,IF(Raw!$X79&gt;$C$9,IF(Raw!$X79&lt;$A$9,Raw!L79,-999),-999),-999),-999),-999),-999)</f>
        <v>544</v>
      </c>
      <c r="I79" s="9">
        <f>IF(Raw!$G79&gt;$C$8,IF(Raw!$Q79&gt;$C$8,IF(Raw!$N79&gt;$C$9,IF(Raw!$N79&lt;$A$9,IF(Raw!$X79&gt;$C$9,IF(Raw!$X79&lt;$A$9,Raw!M79,-999),-999),-999),-999),-999),-999)</f>
        <v>6.9999999999999999E-6</v>
      </c>
      <c r="J79" s="9">
        <f>IF(Raw!$G79&gt;$C$8,IF(Raw!$Q79&gt;$C$8,IF(Raw!$N79&gt;$C$9,IF(Raw!$N79&lt;$A$9,IF(Raw!$X79&gt;$C$9,IF(Raw!$X79&lt;$A$9,Raw!N79,-999),-999),-999),-999),-999),-999)</f>
        <v>493</v>
      </c>
      <c r="K79" s="9">
        <f>IF(Raw!$G79&gt;$C$8,IF(Raw!$Q79&gt;$C$8,IF(Raw!$N79&gt;$C$9,IF(Raw!$N79&lt;$A$9,IF(Raw!$X79&gt;$C$9,IF(Raw!$X79&lt;$A$9,Raw!R79,-999),-999),-999),-999),-999),-999)</f>
        <v>0.143071</v>
      </c>
      <c r="L79" s="9">
        <f>IF(Raw!$G79&gt;$C$8,IF(Raw!$Q79&gt;$C$8,IF(Raw!$N79&gt;$C$9,IF(Raw!$N79&lt;$A$9,IF(Raw!$X79&gt;$C$9,IF(Raw!$X79&lt;$A$9,Raw!S79,-999),-999),-999),-999),-999),-999)</f>
        <v>0.26847199999999999</v>
      </c>
      <c r="M79" s="9">
        <f>Raw!Q79</f>
        <v>0.96642700000000004</v>
      </c>
      <c r="N79" s="9">
        <f>IF(Raw!$G79&gt;$C$8,IF(Raw!$Q79&gt;$C$8,IF(Raw!$N79&gt;$C$9,IF(Raw!$N79&lt;$A$9,IF(Raw!$X79&gt;$C$9,IF(Raw!$X79&lt;$A$9,Raw!V79,-999),-999),-999),-999),-999),-999)</f>
        <v>594.70000000000005</v>
      </c>
      <c r="O79" s="9">
        <f>IF(Raw!$G79&gt;$C$8,IF(Raw!$Q79&gt;$C$8,IF(Raw!$N79&gt;$C$9,IF(Raw!$N79&lt;$A$9,IF(Raw!$X79&gt;$C$9,IF(Raw!$X79&lt;$A$9,Raw!W79,-999),-999),-999),-999),-999),-999)</f>
        <v>0.221222</v>
      </c>
      <c r="P79" s="9">
        <f>IF(Raw!$G79&gt;$C$8,IF(Raw!$Q79&gt;$C$8,IF(Raw!$N79&gt;$C$9,IF(Raw!$N79&lt;$A$9,IF(Raw!$X79&gt;$C$9,IF(Raw!$X79&lt;$A$9,Raw!X79,-999),-999),-999),-999),-999),-999)</f>
        <v>442</v>
      </c>
      <c r="R79" s="9">
        <f t="shared" si="20"/>
        <v>0.12432599999999999</v>
      </c>
      <c r="S79" s="9">
        <f t="shared" si="21"/>
        <v>0.48529015687636856</v>
      </c>
      <c r="T79" s="9">
        <f t="shared" si="22"/>
        <v>0.12540099999999998</v>
      </c>
      <c r="U79" s="9">
        <f t="shared" si="23"/>
        <v>0.46709154027235611</v>
      </c>
      <c r="V79" s="15">
        <f t="shared" si="16"/>
        <v>0.13756505279999998</v>
      </c>
      <c r="X79" s="11">
        <f t="shared" si="24"/>
        <v>7.404599999999998E+18</v>
      </c>
      <c r="Y79" s="11">
        <f t="shared" si="25"/>
        <v>5.4399999999999996E-18</v>
      </c>
      <c r="Z79" s="11">
        <f t="shared" si="26"/>
        <v>4.9299999999999995E-4</v>
      </c>
      <c r="AA79" s="16">
        <f t="shared" si="27"/>
        <v>1.9471861987753667E-2</v>
      </c>
      <c r="AB79" s="9">
        <f t="shared" si="17"/>
        <v>0.14551279096512629</v>
      </c>
      <c r="AC79" s="9">
        <f t="shared" si="18"/>
        <v>0.98052813801224648</v>
      </c>
      <c r="AD79" s="15">
        <f t="shared" si="19"/>
        <v>39.496677459946604</v>
      </c>
      <c r="AE79" s="3">
        <f t="shared" si="28"/>
        <v>654.97599999999977</v>
      </c>
      <c r="AF79" s="2">
        <f t="shared" si="29"/>
        <v>0.25</v>
      </c>
      <c r="AG79" s="9">
        <f t="shared" si="30"/>
        <v>1.4191203008005313E-2</v>
      </c>
      <c r="AH79" s="2">
        <f t="shared" si="31"/>
        <v>0.68670492809638239</v>
      </c>
    </row>
    <row r="80" spans="1:34">
      <c r="A80" s="1">
        <f>Raw!A80</f>
        <v>67</v>
      </c>
      <c r="B80" s="14">
        <f>Raw!B80</f>
        <v>0.9150462962962963</v>
      </c>
      <c r="C80" s="15">
        <f>Raw!C80</f>
        <v>44.4</v>
      </c>
      <c r="D80" s="15">
        <f>IF(C80&gt;0.5,Raw!D80*D$11,-999)</f>
        <v>11.4</v>
      </c>
      <c r="E80" s="9">
        <f>IF(Raw!$G80&gt;$C$8,IF(Raw!$Q80&gt;$C$8,IF(Raw!$N80&gt;$C$9,IF(Raw!$N80&lt;$A$9,IF(Raw!$X80&gt;$C$9,IF(Raw!$X80&lt;$A$9,Raw!H80,-999),-999),-999),-999),-999),-999)</f>
        <v>0.14810300000000001</v>
      </c>
      <c r="F80" s="9">
        <f>IF(Raw!$G80&gt;$C$8,IF(Raw!$Q80&gt;$C$8,IF(Raw!$N80&gt;$C$9,IF(Raw!$N80&lt;$A$9,IF(Raw!$X80&gt;$C$9,IF(Raw!$X80&lt;$A$9,Raw!I80,-999),-999),-999),-999),-999),-999)</f>
        <v>0.25711800000000001</v>
      </c>
      <c r="G80" s="9">
        <f>Raw!G80</f>
        <v>0.96038900000000005</v>
      </c>
      <c r="H80" s="9">
        <f>IF(Raw!$G80&gt;$C$8,IF(Raw!$Q80&gt;$C$8,IF(Raw!$N80&gt;$C$9,IF(Raw!$N80&lt;$A$9,IF(Raw!$X80&gt;$C$9,IF(Raw!$X80&lt;$A$9,Raw!L80,-999),-999),-999),-999),-999),-999)</f>
        <v>499.5</v>
      </c>
      <c r="I80" s="9">
        <f>IF(Raw!$G80&gt;$C$8,IF(Raw!$Q80&gt;$C$8,IF(Raw!$N80&gt;$C$9,IF(Raw!$N80&lt;$A$9,IF(Raw!$X80&gt;$C$9,IF(Raw!$X80&lt;$A$9,Raw!M80,-999),-999),-999),-999),-999),-999)</f>
        <v>0.18076200000000001</v>
      </c>
      <c r="J80" s="9">
        <f>IF(Raw!$G80&gt;$C$8,IF(Raw!$Q80&gt;$C$8,IF(Raw!$N80&gt;$C$9,IF(Raw!$N80&lt;$A$9,IF(Raw!$X80&gt;$C$9,IF(Raw!$X80&lt;$A$9,Raw!N80,-999),-999),-999),-999),-999),-999)</f>
        <v>556</v>
      </c>
      <c r="K80" s="9">
        <f>IF(Raw!$G80&gt;$C$8,IF(Raw!$Q80&gt;$C$8,IF(Raw!$N80&gt;$C$9,IF(Raw!$N80&lt;$A$9,IF(Raw!$X80&gt;$C$9,IF(Raw!$X80&lt;$A$9,Raw!R80,-999),-999),-999),-999),-999),-999)</f>
        <v>0.15248</v>
      </c>
      <c r="L80" s="9">
        <f>IF(Raw!$G80&gt;$C$8,IF(Raw!$Q80&gt;$C$8,IF(Raw!$N80&gt;$C$9,IF(Raw!$N80&lt;$A$9,IF(Raw!$X80&gt;$C$9,IF(Raw!$X80&lt;$A$9,Raw!S80,-999),-999),-999),-999),-999),-999)</f>
        <v>0.27415200000000001</v>
      </c>
      <c r="M80" s="9">
        <f>Raw!Q80</f>
        <v>0.95133100000000004</v>
      </c>
      <c r="N80" s="9">
        <f>IF(Raw!$G80&gt;$C$8,IF(Raw!$Q80&gt;$C$8,IF(Raw!$N80&gt;$C$9,IF(Raw!$N80&lt;$A$9,IF(Raw!$X80&gt;$C$9,IF(Raw!$X80&lt;$A$9,Raw!V80,-999),-999),-999),-999),-999),-999)</f>
        <v>537.6</v>
      </c>
      <c r="O80" s="9">
        <f>IF(Raw!$G80&gt;$C$8,IF(Raw!$Q80&gt;$C$8,IF(Raw!$N80&gt;$C$9,IF(Raw!$N80&lt;$A$9,IF(Raw!$X80&gt;$C$9,IF(Raw!$X80&lt;$A$9,Raw!W80,-999),-999),-999),-999),-999),-999)</f>
        <v>0.25608199999999998</v>
      </c>
      <c r="P80" s="9">
        <f>IF(Raw!$G80&gt;$C$8,IF(Raw!$Q80&gt;$C$8,IF(Raw!$N80&gt;$C$9,IF(Raw!$N80&lt;$A$9,IF(Raw!$X80&gt;$C$9,IF(Raw!$X80&lt;$A$9,Raw!X80,-999),-999),-999),-999),-999),-999)</f>
        <v>456</v>
      </c>
      <c r="R80" s="9">
        <f t="shared" si="20"/>
        <v>0.109015</v>
      </c>
      <c r="S80" s="9">
        <f t="shared" si="21"/>
        <v>0.42398820774897128</v>
      </c>
      <c r="T80" s="9">
        <f t="shared" si="22"/>
        <v>0.121672</v>
      </c>
      <c r="U80" s="9">
        <f t="shared" si="23"/>
        <v>0.44381219177682452</v>
      </c>
      <c r="V80" s="15">
        <f t="shared" si="16"/>
        <v>0.14047548479999999</v>
      </c>
      <c r="X80" s="11">
        <f t="shared" si="24"/>
        <v>6.862799999999999E+18</v>
      </c>
      <c r="Y80" s="11">
        <f t="shared" si="25"/>
        <v>4.995E-18</v>
      </c>
      <c r="Z80" s="11">
        <f t="shared" si="26"/>
        <v>5.5599999999999996E-4</v>
      </c>
      <c r="AA80" s="16">
        <f t="shared" si="27"/>
        <v>1.8703034822504828E-2</v>
      </c>
      <c r="AB80" s="9">
        <f t="shared" si="17"/>
        <v>0.1547556356529238</v>
      </c>
      <c r="AC80" s="9">
        <f t="shared" si="18"/>
        <v>0.98129696517749532</v>
      </c>
      <c r="AD80" s="15">
        <f t="shared" si="19"/>
        <v>33.638551839037468</v>
      </c>
      <c r="AE80" s="3">
        <f t="shared" si="28"/>
        <v>601.3979999999998</v>
      </c>
      <c r="AF80" s="2">
        <f t="shared" si="29"/>
        <v>0.25</v>
      </c>
      <c r="AG80" s="9">
        <f t="shared" si="30"/>
        <v>1.1483999553755037E-2</v>
      </c>
      <c r="AH80" s="2">
        <f t="shared" si="31"/>
        <v>0.55570476184236461</v>
      </c>
    </row>
    <row r="81" spans="1:34">
      <c r="A81" s="1">
        <f>Raw!A81</f>
        <v>68</v>
      </c>
      <c r="B81" s="14">
        <f>Raw!B81</f>
        <v>0.91510416666666661</v>
      </c>
      <c r="C81" s="15">
        <f>Raw!C81</f>
        <v>45.5</v>
      </c>
      <c r="D81" s="15">
        <f>IF(C81&gt;0.5,Raw!D81*D$11,-999)</f>
        <v>11.4</v>
      </c>
      <c r="E81" s="9">
        <f>IF(Raw!$G81&gt;$C$8,IF(Raw!$Q81&gt;$C$8,IF(Raw!$N81&gt;$C$9,IF(Raw!$N81&lt;$A$9,IF(Raw!$X81&gt;$C$9,IF(Raw!$X81&lt;$A$9,Raw!H81,-999),-999),-999),-999),-999),-999)</f>
        <v>0.147676</v>
      </c>
      <c r="F81" s="9">
        <f>IF(Raw!$G81&gt;$C$8,IF(Raw!$Q81&gt;$C$8,IF(Raw!$N81&gt;$C$9,IF(Raw!$N81&lt;$A$9,IF(Raw!$X81&gt;$C$9,IF(Raw!$X81&lt;$A$9,Raw!I81,-999),-999),-999),-999),-999),-999)</f>
        <v>0.26449899999999998</v>
      </c>
      <c r="G81" s="9">
        <f>Raw!G81</f>
        <v>0.96198399999999995</v>
      </c>
      <c r="H81" s="9">
        <f>IF(Raw!$G81&gt;$C$8,IF(Raw!$Q81&gt;$C$8,IF(Raw!$N81&gt;$C$9,IF(Raw!$N81&lt;$A$9,IF(Raw!$X81&gt;$C$9,IF(Raw!$X81&lt;$A$9,Raw!L81,-999),-999),-999),-999),-999),-999)</f>
        <v>469.4</v>
      </c>
      <c r="I81" s="9">
        <f>IF(Raw!$G81&gt;$C$8,IF(Raw!$Q81&gt;$C$8,IF(Raw!$N81&gt;$C$9,IF(Raw!$N81&lt;$A$9,IF(Raw!$X81&gt;$C$9,IF(Raw!$X81&lt;$A$9,Raw!M81,-999),-999),-999),-999),-999),-999)</f>
        <v>0.20177899999999999</v>
      </c>
      <c r="J81" s="9">
        <f>IF(Raw!$G81&gt;$C$8,IF(Raw!$Q81&gt;$C$8,IF(Raw!$N81&gt;$C$9,IF(Raw!$N81&lt;$A$9,IF(Raw!$X81&gt;$C$9,IF(Raw!$X81&lt;$A$9,Raw!N81,-999),-999),-999),-999),-999),-999)</f>
        <v>513</v>
      </c>
      <c r="K81" s="9">
        <f>IF(Raw!$G81&gt;$C$8,IF(Raw!$Q81&gt;$C$8,IF(Raw!$N81&gt;$C$9,IF(Raw!$N81&lt;$A$9,IF(Raw!$X81&gt;$C$9,IF(Raw!$X81&lt;$A$9,Raw!R81,-999),-999),-999),-999),-999),-999)</f>
        <v>0.14453199999999999</v>
      </c>
      <c r="L81" s="9">
        <f>IF(Raw!$G81&gt;$C$8,IF(Raw!$Q81&gt;$C$8,IF(Raw!$N81&gt;$C$9,IF(Raw!$N81&lt;$A$9,IF(Raw!$X81&gt;$C$9,IF(Raw!$X81&lt;$A$9,Raw!S81,-999),-999),-999),-999),-999),-999)</f>
        <v>0.269733</v>
      </c>
      <c r="M81" s="9">
        <f>Raw!Q81</f>
        <v>0.96758699999999997</v>
      </c>
      <c r="N81" s="9">
        <f>IF(Raw!$G81&gt;$C$8,IF(Raw!$Q81&gt;$C$8,IF(Raw!$N81&gt;$C$9,IF(Raw!$N81&lt;$A$9,IF(Raw!$X81&gt;$C$9,IF(Raw!$X81&lt;$A$9,Raw!V81,-999),-999),-999),-999),-999),-999)</f>
        <v>620.29999999999995</v>
      </c>
      <c r="O81" s="9">
        <f>IF(Raw!$G81&gt;$C$8,IF(Raw!$Q81&gt;$C$8,IF(Raw!$N81&gt;$C$9,IF(Raw!$N81&lt;$A$9,IF(Raw!$X81&gt;$C$9,IF(Raw!$X81&lt;$A$9,Raw!W81,-999),-999),-999),-999),-999),-999)</f>
        <v>0.33738400000000002</v>
      </c>
      <c r="P81" s="9">
        <f>IF(Raw!$G81&gt;$C$8,IF(Raw!$Q81&gt;$C$8,IF(Raw!$N81&gt;$C$9,IF(Raw!$N81&lt;$A$9,IF(Raw!$X81&gt;$C$9,IF(Raw!$X81&lt;$A$9,Raw!X81,-999),-999),-999),-999),-999),-999)</f>
        <v>397</v>
      </c>
      <c r="R81" s="9">
        <f t="shared" si="20"/>
        <v>0.11682299999999998</v>
      </c>
      <c r="S81" s="9">
        <f t="shared" si="21"/>
        <v>0.44167652807761082</v>
      </c>
      <c r="T81" s="9">
        <f t="shared" si="22"/>
        <v>0.12520100000000001</v>
      </c>
      <c r="U81" s="9">
        <f t="shared" si="23"/>
        <v>0.46416641641919976</v>
      </c>
      <c r="V81" s="15">
        <f t="shared" si="16"/>
        <v>0.1382111892</v>
      </c>
      <c r="X81" s="11">
        <f t="shared" si="24"/>
        <v>6.862799999999999E+18</v>
      </c>
      <c r="Y81" s="11">
        <f t="shared" si="25"/>
        <v>4.6939999999999998E-18</v>
      </c>
      <c r="Z81" s="11">
        <f t="shared" si="26"/>
        <v>5.13E-4</v>
      </c>
      <c r="AA81" s="16">
        <f t="shared" si="27"/>
        <v>1.6257112032314683E-2</v>
      </c>
      <c r="AB81" s="9">
        <f t="shared" si="17"/>
        <v>0.14656740668355783</v>
      </c>
      <c r="AC81" s="9">
        <f t="shared" si="18"/>
        <v>0.98374288796768528</v>
      </c>
      <c r="AD81" s="15">
        <f t="shared" si="19"/>
        <v>31.690276866110491</v>
      </c>
      <c r="AE81" s="3">
        <f t="shared" si="28"/>
        <v>565.15759999999977</v>
      </c>
      <c r="AF81" s="2">
        <f t="shared" si="29"/>
        <v>0.25</v>
      </c>
      <c r="AG81" s="9">
        <f t="shared" si="30"/>
        <v>1.1315047883288288E-2</v>
      </c>
      <c r="AH81" s="2">
        <f t="shared" si="31"/>
        <v>0.54752927843520138</v>
      </c>
    </row>
    <row r="82" spans="1:34">
      <c r="A82" s="1">
        <f>Raw!A82</f>
        <v>69</v>
      </c>
      <c r="B82" s="14">
        <f>Raw!B82</f>
        <v>0.91516203703703702</v>
      </c>
      <c r="C82" s="15">
        <f>Raw!C82</f>
        <v>46.4</v>
      </c>
      <c r="D82" s="15">
        <f>IF(C82&gt;0.5,Raw!D82*D$11,-999)</f>
        <v>11.4</v>
      </c>
      <c r="E82" s="9">
        <f>IF(Raw!$G82&gt;$C$8,IF(Raw!$Q82&gt;$C$8,IF(Raw!$N82&gt;$C$9,IF(Raw!$N82&lt;$A$9,IF(Raw!$X82&gt;$C$9,IF(Raw!$X82&lt;$A$9,Raw!H82,-999),-999),-999),-999),-999),-999)</f>
        <v>0.14321200000000001</v>
      </c>
      <c r="F82" s="9">
        <f>IF(Raw!$G82&gt;$C$8,IF(Raw!$Q82&gt;$C$8,IF(Raw!$N82&gt;$C$9,IF(Raw!$N82&lt;$A$9,IF(Raw!$X82&gt;$C$9,IF(Raw!$X82&lt;$A$9,Raw!I82,-999),-999),-999),-999),-999),-999)</f>
        <v>0.269285</v>
      </c>
      <c r="G82" s="9">
        <f>Raw!G82</f>
        <v>0.94320300000000001</v>
      </c>
      <c r="H82" s="9">
        <f>IF(Raw!$G82&gt;$C$8,IF(Raw!$Q82&gt;$C$8,IF(Raw!$N82&gt;$C$9,IF(Raw!$N82&lt;$A$9,IF(Raw!$X82&gt;$C$9,IF(Raw!$X82&lt;$A$9,Raw!L82,-999),-999),-999),-999),-999),-999)</f>
        <v>516.29999999999995</v>
      </c>
      <c r="I82" s="9">
        <f>IF(Raw!$G82&gt;$C$8,IF(Raw!$Q82&gt;$C$8,IF(Raw!$N82&gt;$C$9,IF(Raw!$N82&lt;$A$9,IF(Raw!$X82&gt;$C$9,IF(Raw!$X82&lt;$A$9,Raw!M82,-999),-999),-999),-999),-999),-999)</f>
        <v>5.0680999999999997E-2</v>
      </c>
      <c r="J82" s="9">
        <f>IF(Raw!$G82&gt;$C$8,IF(Raw!$Q82&gt;$C$8,IF(Raw!$N82&gt;$C$9,IF(Raw!$N82&lt;$A$9,IF(Raw!$X82&gt;$C$9,IF(Raw!$X82&lt;$A$9,Raw!N82,-999),-999),-999),-999),-999),-999)</f>
        <v>593</v>
      </c>
      <c r="K82" s="9">
        <f>IF(Raw!$G82&gt;$C$8,IF(Raw!$Q82&gt;$C$8,IF(Raw!$N82&gt;$C$9,IF(Raw!$N82&lt;$A$9,IF(Raw!$X82&gt;$C$9,IF(Raw!$X82&lt;$A$9,Raw!R82,-999),-999),-999),-999),-999),-999)</f>
        <v>0.14843100000000001</v>
      </c>
      <c r="L82" s="9">
        <f>IF(Raw!$G82&gt;$C$8,IF(Raw!$Q82&gt;$C$8,IF(Raw!$N82&gt;$C$9,IF(Raw!$N82&lt;$A$9,IF(Raw!$X82&gt;$C$9,IF(Raw!$X82&lt;$A$9,Raw!S82,-999),-999),-999),-999),-999),-999)</f>
        <v>0.279109</v>
      </c>
      <c r="M82" s="9">
        <f>Raw!Q82</f>
        <v>0.96299599999999996</v>
      </c>
      <c r="N82" s="9">
        <f>IF(Raw!$G82&gt;$C$8,IF(Raw!$Q82&gt;$C$8,IF(Raw!$N82&gt;$C$9,IF(Raw!$N82&lt;$A$9,IF(Raw!$X82&gt;$C$9,IF(Raw!$X82&lt;$A$9,Raw!V82,-999),-999),-999),-999),-999),-999)</f>
        <v>516.5</v>
      </c>
      <c r="O82" s="9">
        <f>IF(Raw!$G82&gt;$C$8,IF(Raw!$Q82&gt;$C$8,IF(Raw!$N82&gt;$C$9,IF(Raw!$N82&lt;$A$9,IF(Raw!$X82&gt;$C$9,IF(Raw!$X82&lt;$A$9,Raw!W82,-999),-999),-999),-999),-999),-999)</f>
        <v>0.12523000000000001</v>
      </c>
      <c r="P82" s="9">
        <f>IF(Raw!$G82&gt;$C$8,IF(Raw!$Q82&gt;$C$8,IF(Raw!$N82&gt;$C$9,IF(Raw!$N82&lt;$A$9,IF(Raw!$X82&gt;$C$9,IF(Raw!$X82&lt;$A$9,Raw!X82,-999),-999),-999),-999),-999),-999)</f>
        <v>465</v>
      </c>
      <c r="R82" s="9">
        <f t="shared" si="20"/>
        <v>0.12607299999999999</v>
      </c>
      <c r="S82" s="9">
        <f t="shared" si="21"/>
        <v>0.46817683866535453</v>
      </c>
      <c r="T82" s="9">
        <f t="shared" si="22"/>
        <v>0.13067799999999999</v>
      </c>
      <c r="U82" s="9">
        <f t="shared" si="23"/>
        <v>0.46819701263664015</v>
      </c>
      <c r="V82" s="15">
        <f t="shared" si="16"/>
        <v>0.14301545159999998</v>
      </c>
      <c r="X82" s="11">
        <f t="shared" si="24"/>
        <v>6.862799999999999E+18</v>
      </c>
      <c r="Y82" s="11">
        <f t="shared" si="25"/>
        <v>5.1629999999999994E-18</v>
      </c>
      <c r="Z82" s="11">
        <f t="shared" si="26"/>
        <v>5.9299999999999999E-4</v>
      </c>
      <c r="AA82" s="16">
        <f t="shared" si="27"/>
        <v>2.0579153404812554E-2</v>
      </c>
      <c r="AB82" s="9">
        <f t="shared" si="17"/>
        <v>0.1511202426086341</v>
      </c>
      <c r="AC82" s="9">
        <f t="shared" si="18"/>
        <v>0.97942084659518747</v>
      </c>
      <c r="AD82" s="15">
        <f t="shared" si="19"/>
        <v>34.703462739987451</v>
      </c>
      <c r="AE82" s="3">
        <f t="shared" si="28"/>
        <v>621.62519999999972</v>
      </c>
      <c r="AF82" s="2">
        <f t="shared" si="29"/>
        <v>0.25</v>
      </c>
      <c r="AG82" s="9">
        <f t="shared" si="30"/>
        <v>1.2498505833083904E-2</v>
      </c>
      <c r="AH82" s="2">
        <f t="shared" si="31"/>
        <v>0.60479619272436014</v>
      </c>
    </row>
    <row r="83" spans="1:34">
      <c r="A83" s="1">
        <f>Raw!A83</f>
        <v>70</v>
      </c>
      <c r="B83" s="14">
        <f>Raw!B83</f>
        <v>0.91521990740740744</v>
      </c>
      <c r="C83" s="15">
        <f>Raw!C83</f>
        <v>47</v>
      </c>
      <c r="D83" s="15">
        <f>IF(C83&gt;0.5,Raw!D83*D$11,-999)</f>
        <v>11.4</v>
      </c>
      <c r="E83" s="9">
        <f>IF(Raw!$G83&gt;$C$8,IF(Raw!$Q83&gt;$C$8,IF(Raw!$N83&gt;$C$9,IF(Raw!$N83&lt;$A$9,IF(Raw!$X83&gt;$C$9,IF(Raw!$X83&lt;$A$9,Raw!H83,-999),-999),-999),-999),-999),-999)</f>
        <v>0.155857</v>
      </c>
      <c r="F83" s="9">
        <f>IF(Raw!$G83&gt;$C$8,IF(Raw!$Q83&gt;$C$8,IF(Raw!$N83&gt;$C$9,IF(Raw!$N83&lt;$A$9,IF(Raw!$X83&gt;$C$9,IF(Raw!$X83&lt;$A$9,Raw!I83,-999),-999),-999),-999),-999),-999)</f>
        <v>0.290744</v>
      </c>
      <c r="G83" s="9">
        <f>Raw!G83</f>
        <v>0.96910799999999997</v>
      </c>
      <c r="H83" s="9">
        <f>IF(Raw!$G83&gt;$C$8,IF(Raw!$Q83&gt;$C$8,IF(Raw!$N83&gt;$C$9,IF(Raw!$N83&lt;$A$9,IF(Raw!$X83&gt;$C$9,IF(Raw!$X83&lt;$A$9,Raw!L83,-999),-999),-999),-999),-999),-999)</f>
        <v>473</v>
      </c>
      <c r="I83" s="9">
        <f>IF(Raw!$G83&gt;$C$8,IF(Raw!$Q83&gt;$C$8,IF(Raw!$N83&gt;$C$9,IF(Raw!$N83&lt;$A$9,IF(Raw!$X83&gt;$C$9,IF(Raw!$X83&lt;$A$9,Raw!M83,-999),-999),-999),-999),-999),-999)</f>
        <v>4.1999999999999998E-5</v>
      </c>
      <c r="J83" s="9">
        <f>IF(Raw!$G83&gt;$C$8,IF(Raw!$Q83&gt;$C$8,IF(Raw!$N83&gt;$C$9,IF(Raw!$N83&lt;$A$9,IF(Raw!$X83&gt;$C$9,IF(Raw!$X83&lt;$A$9,Raw!N83,-999),-999),-999),-999),-999),-999)</f>
        <v>562</v>
      </c>
      <c r="K83" s="9">
        <f>IF(Raw!$G83&gt;$C$8,IF(Raw!$Q83&gt;$C$8,IF(Raw!$N83&gt;$C$9,IF(Raw!$N83&lt;$A$9,IF(Raw!$X83&gt;$C$9,IF(Raw!$X83&lt;$A$9,Raw!R83,-999),-999),-999),-999),-999),-999)</f>
        <v>0.158442</v>
      </c>
      <c r="L83" s="9">
        <f>IF(Raw!$G83&gt;$C$8,IF(Raw!$Q83&gt;$C$8,IF(Raw!$N83&gt;$C$9,IF(Raw!$N83&lt;$A$9,IF(Raw!$X83&gt;$C$9,IF(Raw!$X83&lt;$A$9,Raw!S83,-999),-999),-999),-999),-999),-999)</f>
        <v>0.28928700000000002</v>
      </c>
      <c r="M83" s="9">
        <f>Raw!Q83</f>
        <v>0.96300399999999997</v>
      </c>
      <c r="N83" s="9">
        <f>IF(Raw!$G83&gt;$C$8,IF(Raw!$Q83&gt;$C$8,IF(Raw!$N83&gt;$C$9,IF(Raw!$N83&lt;$A$9,IF(Raw!$X83&gt;$C$9,IF(Raw!$X83&lt;$A$9,Raw!V83,-999),-999),-999),-999),-999),-999)</f>
        <v>606.9</v>
      </c>
      <c r="O83" s="9">
        <f>IF(Raw!$G83&gt;$C$8,IF(Raw!$Q83&gt;$C$8,IF(Raw!$N83&gt;$C$9,IF(Raw!$N83&lt;$A$9,IF(Raw!$X83&gt;$C$9,IF(Raw!$X83&lt;$A$9,Raw!W83,-999),-999),-999),-999),-999),-999)</f>
        <v>0.27183000000000002</v>
      </c>
      <c r="P83" s="9">
        <f>IF(Raw!$G83&gt;$C$8,IF(Raw!$Q83&gt;$C$8,IF(Raw!$N83&gt;$C$9,IF(Raw!$N83&lt;$A$9,IF(Raw!$X83&gt;$C$9,IF(Raw!$X83&lt;$A$9,Raw!X83,-999),-999),-999),-999),-999),-999)</f>
        <v>364</v>
      </c>
      <c r="R83" s="9">
        <f t="shared" si="20"/>
        <v>0.13488700000000001</v>
      </c>
      <c r="S83" s="9">
        <f t="shared" si="21"/>
        <v>0.46393734694439098</v>
      </c>
      <c r="T83" s="9">
        <f t="shared" si="22"/>
        <v>0.13084500000000002</v>
      </c>
      <c r="U83" s="9">
        <f t="shared" si="23"/>
        <v>0.45230169347395494</v>
      </c>
      <c r="V83" s="15">
        <f t="shared" si="16"/>
        <v>0.1482306588</v>
      </c>
      <c r="X83" s="11">
        <f t="shared" si="24"/>
        <v>6.862799999999999E+18</v>
      </c>
      <c r="Y83" s="11">
        <f t="shared" si="25"/>
        <v>4.7299999999999995E-18</v>
      </c>
      <c r="Z83" s="11">
        <f t="shared" si="26"/>
        <v>5.62E-4</v>
      </c>
      <c r="AA83" s="16">
        <f t="shared" si="27"/>
        <v>1.7916258511802743E-2</v>
      </c>
      <c r="AB83" s="9">
        <f t="shared" si="17"/>
        <v>0.16078625284497683</v>
      </c>
      <c r="AC83" s="9">
        <f t="shared" si="18"/>
        <v>0.98208374148819721</v>
      </c>
      <c r="AD83" s="15">
        <f t="shared" si="19"/>
        <v>31.879463544132989</v>
      </c>
      <c r="AE83" s="3">
        <f t="shared" si="28"/>
        <v>569.49199999999973</v>
      </c>
      <c r="AF83" s="2">
        <f t="shared" si="29"/>
        <v>0.25</v>
      </c>
      <c r="AG83" s="9">
        <f t="shared" si="30"/>
        <v>1.1091642575425047E-2</v>
      </c>
      <c r="AH83" s="2">
        <f t="shared" si="31"/>
        <v>0.53671881185347203</v>
      </c>
    </row>
    <row r="84" spans="1:34">
      <c r="A84" s="1">
        <f>Raw!A84</f>
        <v>71</v>
      </c>
      <c r="B84" s="14">
        <f>Raw!B84</f>
        <v>0.91527777777777775</v>
      </c>
      <c r="C84" s="15">
        <f>Raw!C84</f>
        <v>48.3</v>
      </c>
      <c r="D84" s="15">
        <f>IF(C84&gt;0.5,Raw!D84*D$11,-999)</f>
        <v>11.4</v>
      </c>
      <c r="E84" s="9">
        <f>IF(Raw!$G84&gt;$C$8,IF(Raw!$Q84&gt;$C$8,IF(Raw!$N84&gt;$C$9,IF(Raw!$N84&lt;$A$9,IF(Raw!$X84&gt;$C$9,IF(Raw!$X84&lt;$A$9,Raw!H84,-999),-999),-999),-999),-999),-999)</f>
        <v>0.151476</v>
      </c>
      <c r="F84" s="9">
        <f>IF(Raw!$G84&gt;$C$8,IF(Raw!$Q84&gt;$C$8,IF(Raw!$N84&gt;$C$9,IF(Raw!$N84&lt;$A$9,IF(Raw!$X84&gt;$C$9,IF(Raw!$X84&lt;$A$9,Raw!I84,-999),-999),-999),-999),-999),-999)</f>
        <v>0.28044799999999998</v>
      </c>
      <c r="G84" s="9">
        <f>Raw!G84</f>
        <v>0.95159400000000005</v>
      </c>
      <c r="H84" s="9">
        <f>IF(Raw!$G84&gt;$C$8,IF(Raw!$Q84&gt;$C$8,IF(Raw!$N84&gt;$C$9,IF(Raw!$N84&lt;$A$9,IF(Raw!$X84&gt;$C$9,IF(Raw!$X84&lt;$A$9,Raw!L84,-999),-999),-999),-999),-999),-999)</f>
        <v>526.79999999999995</v>
      </c>
      <c r="I84" s="9">
        <f>IF(Raw!$G84&gt;$C$8,IF(Raw!$Q84&gt;$C$8,IF(Raw!$N84&gt;$C$9,IF(Raw!$N84&lt;$A$9,IF(Raw!$X84&gt;$C$9,IF(Raw!$X84&lt;$A$9,Raw!M84,-999),-999),-999),-999),-999),-999)</f>
        <v>9.0000000000000002E-6</v>
      </c>
      <c r="J84" s="9">
        <f>IF(Raw!$G84&gt;$C$8,IF(Raw!$Q84&gt;$C$8,IF(Raw!$N84&gt;$C$9,IF(Raw!$N84&lt;$A$9,IF(Raw!$X84&gt;$C$9,IF(Raw!$X84&lt;$A$9,Raw!N84,-999),-999),-999),-999),-999),-999)</f>
        <v>576</v>
      </c>
      <c r="K84" s="9">
        <f>IF(Raw!$G84&gt;$C$8,IF(Raw!$Q84&gt;$C$8,IF(Raw!$N84&gt;$C$9,IF(Raw!$N84&lt;$A$9,IF(Raw!$X84&gt;$C$9,IF(Raw!$X84&lt;$A$9,Raw!R84,-999),-999),-999),-999),-999),-999)</f>
        <v>0.16394</v>
      </c>
      <c r="L84" s="9">
        <f>IF(Raw!$G84&gt;$C$8,IF(Raw!$Q84&gt;$C$8,IF(Raw!$N84&gt;$C$9,IF(Raw!$N84&lt;$A$9,IF(Raw!$X84&gt;$C$9,IF(Raw!$X84&lt;$A$9,Raw!S84,-999),-999),-999),-999),-999),-999)</f>
        <v>0.29096899999999998</v>
      </c>
      <c r="M84" s="9">
        <f>Raw!Q84</f>
        <v>0.96497200000000005</v>
      </c>
      <c r="N84" s="9">
        <f>IF(Raw!$G84&gt;$C$8,IF(Raw!$Q84&gt;$C$8,IF(Raw!$N84&gt;$C$9,IF(Raw!$N84&lt;$A$9,IF(Raw!$X84&gt;$C$9,IF(Raw!$X84&lt;$A$9,Raw!V84,-999),-999),-999),-999),-999),-999)</f>
        <v>547.70000000000005</v>
      </c>
      <c r="O84" s="9">
        <f>IF(Raw!$G84&gt;$C$8,IF(Raw!$Q84&gt;$C$8,IF(Raw!$N84&gt;$C$9,IF(Raw!$N84&lt;$A$9,IF(Raw!$X84&gt;$C$9,IF(Raw!$X84&lt;$A$9,Raw!W84,-999),-999),-999),-999),-999),-999)</f>
        <v>0.403248</v>
      </c>
      <c r="P84" s="9">
        <f>IF(Raw!$G84&gt;$C$8,IF(Raw!$Q84&gt;$C$8,IF(Raw!$N84&gt;$C$9,IF(Raw!$N84&lt;$A$9,IF(Raw!$X84&gt;$C$9,IF(Raw!$X84&lt;$A$9,Raw!X84,-999),-999),-999),-999),-999),-999)</f>
        <v>355</v>
      </c>
      <c r="R84" s="9">
        <f t="shared" si="20"/>
        <v>0.12897199999999998</v>
      </c>
      <c r="S84" s="9">
        <f t="shared" si="21"/>
        <v>0.45987848014605198</v>
      </c>
      <c r="T84" s="9">
        <f t="shared" si="22"/>
        <v>0.12702899999999998</v>
      </c>
      <c r="U84" s="9">
        <f t="shared" si="23"/>
        <v>0.43657228089590294</v>
      </c>
      <c r="V84" s="15">
        <f t="shared" si="16"/>
        <v>0.14909251559999998</v>
      </c>
      <c r="X84" s="11">
        <f t="shared" si="24"/>
        <v>6.862799999999999E+18</v>
      </c>
      <c r="Y84" s="11">
        <f t="shared" si="25"/>
        <v>5.2679999999999992E-18</v>
      </c>
      <c r="Z84" s="11">
        <f t="shared" si="26"/>
        <v>5.7600000000000001E-4</v>
      </c>
      <c r="AA84" s="16">
        <f t="shared" si="27"/>
        <v>2.0399457097452035E-2</v>
      </c>
      <c r="AB84" s="9">
        <f t="shared" si="17"/>
        <v>0.16653132263563222</v>
      </c>
      <c r="AC84" s="9">
        <f t="shared" si="18"/>
        <v>0.97960054290254805</v>
      </c>
      <c r="AD84" s="15">
        <f t="shared" si="19"/>
        <v>35.415724127520896</v>
      </c>
      <c r="AE84" s="3">
        <f t="shared" si="28"/>
        <v>634.26719999999978</v>
      </c>
      <c r="AF84" s="2">
        <f t="shared" si="29"/>
        <v>0.25</v>
      </c>
      <c r="AG84" s="9">
        <f t="shared" si="30"/>
        <v>1.1893479586101431E-2</v>
      </c>
      <c r="AH84" s="2">
        <f t="shared" si="31"/>
        <v>0.57551928750384052</v>
      </c>
    </row>
    <row r="85" spans="1:34">
      <c r="A85" s="1">
        <f>Raw!A85</f>
        <v>72</v>
      </c>
      <c r="B85" s="14">
        <f>Raw!B85</f>
        <v>0.91532407407407401</v>
      </c>
      <c r="C85" s="15">
        <f>Raw!C85</f>
        <v>49.4</v>
      </c>
      <c r="D85" s="15">
        <f>IF(C85&gt;0.5,Raw!D85*D$11,-999)</f>
        <v>10.6</v>
      </c>
      <c r="E85" s="9">
        <f>IF(Raw!$G85&gt;$C$8,IF(Raw!$Q85&gt;$C$8,IF(Raw!$N85&gt;$C$9,IF(Raw!$N85&lt;$A$9,IF(Raw!$X85&gt;$C$9,IF(Raw!$X85&lt;$A$9,Raw!H85,-999),-999),-999),-999),-999),-999)</f>
        <v>0.151806</v>
      </c>
      <c r="F85" s="9">
        <f>IF(Raw!$G85&gt;$C$8,IF(Raw!$Q85&gt;$C$8,IF(Raw!$N85&gt;$C$9,IF(Raw!$N85&lt;$A$9,IF(Raw!$X85&gt;$C$9,IF(Raw!$X85&lt;$A$9,Raw!I85,-999),-999),-999),-999),-999),-999)</f>
        <v>0.28500799999999998</v>
      </c>
      <c r="G85" s="9">
        <f>Raw!G85</f>
        <v>0.94865600000000005</v>
      </c>
      <c r="H85" s="9">
        <f>IF(Raw!$G85&gt;$C$8,IF(Raw!$Q85&gt;$C$8,IF(Raw!$N85&gt;$C$9,IF(Raw!$N85&lt;$A$9,IF(Raw!$X85&gt;$C$9,IF(Raw!$X85&lt;$A$9,Raw!L85,-999),-999),-999),-999),-999),-999)</f>
        <v>516.1</v>
      </c>
      <c r="I85" s="9">
        <f>IF(Raw!$G85&gt;$C$8,IF(Raw!$Q85&gt;$C$8,IF(Raw!$N85&gt;$C$9,IF(Raw!$N85&lt;$A$9,IF(Raw!$X85&gt;$C$9,IF(Raw!$X85&lt;$A$9,Raw!M85,-999),-999),-999),-999),-999),-999)</f>
        <v>1.9000000000000001E-5</v>
      </c>
      <c r="J85" s="9">
        <f>IF(Raw!$G85&gt;$C$8,IF(Raw!$Q85&gt;$C$8,IF(Raw!$N85&gt;$C$9,IF(Raw!$N85&lt;$A$9,IF(Raw!$X85&gt;$C$9,IF(Raw!$X85&lt;$A$9,Raw!N85,-999),-999),-999),-999),-999),-999)</f>
        <v>500</v>
      </c>
      <c r="K85" s="9">
        <f>IF(Raw!$G85&gt;$C$8,IF(Raw!$Q85&gt;$C$8,IF(Raw!$N85&gt;$C$9,IF(Raw!$N85&lt;$A$9,IF(Raw!$X85&gt;$C$9,IF(Raw!$X85&lt;$A$9,Raw!R85,-999),-999),-999),-999),-999),-999)</f>
        <v>0.15920100000000001</v>
      </c>
      <c r="L85" s="9">
        <f>IF(Raw!$G85&gt;$C$8,IF(Raw!$Q85&gt;$C$8,IF(Raw!$N85&gt;$C$9,IF(Raw!$N85&lt;$A$9,IF(Raw!$X85&gt;$C$9,IF(Raw!$X85&lt;$A$9,Raw!S85,-999),-999),-999),-999),-999),-999)</f>
        <v>0.29131600000000002</v>
      </c>
      <c r="M85" s="9">
        <f>Raw!Q85</f>
        <v>0.96647300000000003</v>
      </c>
      <c r="N85" s="9">
        <f>IF(Raw!$G85&gt;$C$8,IF(Raw!$Q85&gt;$C$8,IF(Raw!$N85&gt;$C$9,IF(Raw!$N85&lt;$A$9,IF(Raw!$X85&gt;$C$9,IF(Raw!$X85&lt;$A$9,Raw!V85,-999),-999),-999),-999),-999),-999)</f>
        <v>512.9</v>
      </c>
      <c r="O85" s="9">
        <f>IF(Raw!$G85&gt;$C$8,IF(Raw!$Q85&gt;$C$8,IF(Raw!$N85&gt;$C$9,IF(Raw!$N85&lt;$A$9,IF(Raw!$X85&gt;$C$9,IF(Raw!$X85&lt;$A$9,Raw!W85,-999),-999),-999),-999),-999),-999)</f>
        <v>4.6203000000000001E-2</v>
      </c>
      <c r="P85" s="9">
        <f>IF(Raw!$G85&gt;$C$8,IF(Raw!$Q85&gt;$C$8,IF(Raw!$N85&gt;$C$9,IF(Raw!$N85&lt;$A$9,IF(Raw!$X85&gt;$C$9,IF(Raw!$X85&lt;$A$9,Raw!X85,-999),-999),-999),-999),-999),-999)</f>
        <v>465</v>
      </c>
      <c r="R85" s="9">
        <f t="shared" si="20"/>
        <v>0.13320199999999999</v>
      </c>
      <c r="S85" s="9">
        <f t="shared" si="21"/>
        <v>0.46736231965418512</v>
      </c>
      <c r="T85" s="9">
        <f t="shared" si="22"/>
        <v>0.13211500000000001</v>
      </c>
      <c r="U85" s="9">
        <f t="shared" si="23"/>
        <v>0.45351096403905039</v>
      </c>
      <c r="V85" s="15">
        <f t="shared" si="16"/>
        <v>0.14927031839999999</v>
      </c>
      <c r="X85" s="11">
        <f t="shared" si="24"/>
        <v>6.381199999999998E+18</v>
      </c>
      <c r="Y85" s="11">
        <f t="shared" si="25"/>
        <v>5.1609999999999997E-18</v>
      </c>
      <c r="Z85" s="11">
        <f t="shared" si="26"/>
        <v>5.0000000000000001E-4</v>
      </c>
      <c r="AA85" s="16">
        <f t="shared" si="27"/>
        <v>1.6199927471385954E-2</v>
      </c>
      <c r="AB85" s="9">
        <f t="shared" si="17"/>
        <v>0.16134125341788216</v>
      </c>
      <c r="AC85" s="9">
        <f t="shared" si="18"/>
        <v>0.98380007252861401</v>
      </c>
      <c r="AD85" s="15">
        <f t="shared" si="19"/>
        <v>32.399854942771903</v>
      </c>
      <c r="AE85" s="3">
        <f t="shared" si="28"/>
        <v>621.3843999999998</v>
      </c>
      <c r="AF85" s="2">
        <f t="shared" si="29"/>
        <v>0.25</v>
      </c>
      <c r="AG85" s="9">
        <f t="shared" si="30"/>
        <v>1.130283803832452E-2</v>
      </c>
      <c r="AH85" s="2">
        <f t="shared" si="31"/>
        <v>0.54693845039171674</v>
      </c>
    </row>
    <row r="86" spans="1:34">
      <c r="A86" s="1">
        <f>Raw!A86</f>
        <v>73</v>
      </c>
      <c r="B86" s="14">
        <f>Raw!B86</f>
        <v>0.91538194444444443</v>
      </c>
      <c r="C86" s="15">
        <f>Raw!C86</f>
        <v>50.1</v>
      </c>
      <c r="D86" s="15">
        <f>IF(C86&gt;0.5,Raw!D86*D$11,-999)</f>
        <v>10.6</v>
      </c>
      <c r="E86" s="9">
        <f>IF(Raw!$G86&gt;$C$8,IF(Raw!$Q86&gt;$C$8,IF(Raw!$N86&gt;$C$9,IF(Raw!$N86&lt;$A$9,IF(Raw!$X86&gt;$C$9,IF(Raw!$X86&lt;$A$9,Raw!H86,-999),-999),-999),-999),-999),-999)</f>
        <v>0.169821</v>
      </c>
      <c r="F86" s="9">
        <f>IF(Raw!$G86&gt;$C$8,IF(Raw!$Q86&gt;$C$8,IF(Raw!$N86&gt;$C$9,IF(Raw!$N86&lt;$A$9,IF(Raw!$X86&gt;$C$9,IF(Raw!$X86&lt;$A$9,Raw!I86,-999),-999),-999),-999),-999),-999)</f>
        <v>0.288574</v>
      </c>
      <c r="G86" s="9">
        <f>Raw!G86</f>
        <v>0.94666799999999995</v>
      </c>
      <c r="H86" s="9">
        <f>IF(Raw!$G86&gt;$C$8,IF(Raw!$Q86&gt;$C$8,IF(Raw!$N86&gt;$C$9,IF(Raw!$N86&lt;$A$9,IF(Raw!$X86&gt;$C$9,IF(Raw!$X86&lt;$A$9,Raw!L86,-999),-999),-999),-999),-999),-999)</f>
        <v>466.1</v>
      </c>
      <c r="I86" s="9">
        <f>IF(Raw!$G86&gt;$C$8,IF(Raw!$Q86&gt;$C$8,IF(Raw!$N86&gt;$C$9,IF(Raw!$N86&lt;$A$9,IF(Raw!$X86&gt;$C$9,IF(Raw!$X86&lt;$A$9,Raw!M86,-999),-999),-999),-999),-999),-999)</f>
        <v>0.42486200000000002</v>
      </c>
      <c r="J86" s="9">
        <f>IF(Raw!$G86&gt;$C$8,IF(Raw!$Q86&gt;$C$8,IF(Raw!$N86&gt;$C$9,IF(Raw!$N86&lt;$A$9,IF(Raw!$X86&gt;$C$9,IF(Raw!$X86&lt;$A$9,Raw!N86,-999),-999),-999),-999),-999),-999)</f>
        <v>709</v>
      </c>
      <c r="K86" s="9">
        <f>IF(Raw!$G86&gt;$C$8,IF(Raw!$Q86&gt;$C$8,IF(Raw!$N86&gt;$C$9,IF(Raw!$N86&lt;$A$9,IF(Raw!$X86&gt;$C$9,IF(Raw!$X86&lt;$A$9,Raw!R86,-999),-999),-999),-999),-999),-999)</f>
        <v>0.14897099999999999</v>
      </c>
      <c r="L86" s="9">
        <f>IF(Raw!$G86&gt;$C$8,IF(Raw!$Q86&gt;$C$8,IF(Raw!$N86&gt;$C$9,IF(Raw!$N86&lt;$A$9,IF(Raw!$X86&gt;$C$9,IF(Raw!$X86&lt;$A$9,Raw!S86,-999),-999),-999),-999),-999),-999)</f>
        <v>0.28708400000000001</v>
      </c>
      <c r="M86" s="9">
        <f>Raw!Q86</f>
        <v>0.96716400000000002</v>
      </c>
      <c r="N86" s="9">
        <f>IF(Raw!$G86&gt;$C$8,IF(Raw!$Q86&gt;$C$8,IF(Raw!$N86&gt;$C$9,IF(Raw!$N86&lt;$A$9,IF(Raw!$X86&gt;$C$9,IF(Raw!$X86&lt;$A$9,Raw!V86,-999),-999),-999),-999),-999),-999)</f>
        <v>587.9</v>
      </c>
      <c r="O86" s="9">
        <f>IF(Raw!$G86&gt;$C$8,IF(Raw!$Q86&gt;$C$8,IF(Raw!$N86&gt;$C$9,IF(Raw!$N86&lt;$A$9,IF(Raw!$X86&gt;$C$9,IF(Raw!$X86&lt;$A$9,Raw!W86,-999),-999),-999),-999),-999),-999)</f>
        <v>0.24630099999999999</v>
      </c>
      <c r="P86" s="9">
        <f>IF(Raw!$G86&gt;$C$8,IF(Raw!$Q86&gt;$C$8,IF(Raw!$N86&gt;$C$9,IF(Raw!$N86&lt;$A$9,IF(Raw!$X86&gt;$C$9,IF(Raw!$X86&lt;$A$9,Raw!X86,-999),-999),-999),-999),-999),-999)</f>
        <v>476</v>
      </c>
      <c r="R86" s="9">
        <f t="shared" si="20"/>
        <v>0.118753</v>
      </c>
      <c r="S86" s="9">
        <f t="shared" si="21"/>
        <v>0.41151663004983124</v>
      </c>
      <c r="T86" s="9">
        <f t="shared" si="22"/>
        <v>0.13811300000000001</v>
      </c>
      <c r="U86" s="9">
        <f t="shared" si="23"/>
        <v>0.48108915857379725</v>
      </c>
      <c r="V86" s="15">
        <f t="shared" si="16"/>
        <v>0.14710184160000001</v>
      </c>
      <c r="X86" s="11">
        <f t="shared" si="24"/>
        <v>6.381199999999998E+18</v>
      </c>
      <c r="Y86" s="11">
        <f t="shared" si="25"/>
        <v>4.6610000000000001E-18</v>
      </c>
      <c r="Z86" s="11">
        <f t="shared" si="26"/>
        <v>7.0899999999999999E-4</v>
      </c>
      <c r="AA86" s="16">
        <f t="shared" si="27"/>
        <v>2.0652121970474599E-2</v>
      </c>
      <c r="AB86" s="9">
        <f t="shared" si="17"/>
        <v>0.15182332652170816</v>
      </c>
      <c r="AC86" s="9">
        <f t="shared" si="18"/>
        <v>0.97934787802952539</v>
      </c>
      <c r="AD86" s="15">
        <f t="shared" si="19"/>
        <v>29.128521820133429</v>
      </c>
      <c r="AE86" s="3">
        <f t="shared" si="28"/>
        <v>561.18439999999987</v>
      </c>
      <c r="AF86" s="2">
        <f t="shared" si="29"/>
        <v>0.25</v>
      </c>
      <c r="AG86" s="9">
        <f t="shared" si="30"/>
        <v>1.0779550809958833E-2</v>
      </c>
      <c r="AH86" s="2">
        <f t="shared" si="31"/>
        <v>0.5216168537430107</v>
      </c>
    </row>
    <row r="87" spans="1:34">
      <c r="A87" s="1">
        <f>Raw!A87</f>
        <v>74</v>
      </c>
      <c r="B87" s="14">
        <f>Raw!B87</f>
        <v>0.91543981481481485</v>
      </c>
      <c r="C87" s="15">
        <f>Raw!C87</f>
        <v>50.8</v>
      </c>
      <c r="D87" s="15">
        <f>IF(C87&gt;0.5,Raw!D87*D$11,-999)</f>
        <v>10.6</v>
      </c>
      <c r="E87" s="9">
        <f>IF(Raw!$G87&gt;$C$8,IF(Raw!$Q87&gt;$C$8,IF(Raw!$N87&gt;$C$9,IF(Raw!$N87&lt;$A$9,IF(Raw!$X87&gt;$C$9,IF(Raw!$X87&lt;$A$9,Raw!H87,-999),-999),-999),-999),-999),-999)</f>
        <v>0.16681799999999999</v>
      </c>
      <c r="F87" s="9">
        <f>IF(Raw!$G87&gt;$C$8,IF(Raw!$Q87&gt;$C$8,IF(Raw!$N87&gt;$C$9,IF(Raw!$N87&lt;$A$9,IF(Raw!$X87&gt;$C$9,IF(Raw!$X87&lt;$A$9,Raw!I87,-999),-999),-999),-999),-999),-999)</f>
        <v>0.29733100000000001</v>
      </c>
      <c r="G87" s="9">
        <f>Raw!G87</f>
        <v>0.95506400000000002</v>
      </c>
      <c r="H87" s="9">
        <f>IF(Raw!$G87&gt;$C$8,IF(Raw!$Q87&gt;$C$8,IF(Raw!$N87&gt;$C$9,IF(Raw!$N87&lt;$A$9,IF(Raw!$X87&gt;$C$9,IF(Raw!$X87&lt;$A$9,Raw!L87,-999),-999),-999),-999),-999),-999)</f>
        <v>476.7</v>
      </c>
      <c r="I87" s="9">
        <f>IF(Raw!$G87&gt;$C$8,IF(Raw!$Q87&gt;$C$8,IF(Raw!$N87&gt;$C$9,IF(Raw!$N87&lt;$A$9,IF(Raw!$X87&gt;$C$9,IF(Raw!$X87&lt;$A$9,Raw!M87,-999),-999),-999),-999),-999),-999)</f>
        <v>0.14163500000000001</v>
      </c>
      <c r="J87" s="9">
        <f>IF(Raw!$G87&gt;$C$8,IF(Raw!$Q87&gt;$C$8,IF(Raw!$N87&gt;$C$9,IF(Raw!$N87&lt;$A$9,IF(Raw!$X87&gt;$C$9,IF(Raw!$X87&lt;$A$9,Raw!N87,-999),-999),-999),-999),-999),-999)</f>
        <v>479</v>
      </c>
      <c r="K87" s="9">
        <f>IF(Raw!$G87&gt;$C$8,IF(Raw!$Q87&gt;$C$8,IF(Raw!$N87&gt;$C$9,IF(Raw!$N87&lt;$A$9,IF(Raw!$X87&gt;$C$9,IF(Raw!$X87&lt;$A$9,Raw!R87,-999),-999),-999),-999),-999),-999)</f>
        <v>0.16042799999999999</v>
      </c>
      <c r="L87" s="9">
        <f>IF(Raw!$G87&gt;$C$8,IF(Raw!$Q87&gt;$C$8,IF(Raw!$N87&gt;$C$9,IF(Raw!$N87&lt;$A$9,IF(Raw!$X87&gt;$C$9,IF(Raw!$X87&lt;$A$9,Raw!S87,-999),-999),-999),-999),-999),-999)</f>
        <v>0.29475400000000002</v>
      </c>
      <c r="M87" s="9">
        <f>Raw!Q87</f>
        <v>0.96995200000000004</v>
      </c>
      <c r="N87" s="9">
        <f>IF(Raw!$G87&gt;$C$8,IF(Raw!$Q87&gt;$C$8,IF(Raw!$N87&gt;$C$9,IF(Raw!$N87&lt;$A$9,IF(Raw!$X87&gt;$C$9,IF(Raw!$X87&lt;$A$9,Raw!V87,-999),-999),-999),-999),-999),-999)</f>
        <v>593.9</v>
      </c>
      <c r="O87" s="9">
        <f>IF(Raw!$G87&gt;$C$8,IF(Raw!$Q87&gt;$C$8,IF(Raw!$N87&gt;$C$9,IF(Raw!$N87&lt;$A$9,IF(Raw!$X87&gt;$C$9,IF(Raw!$X87&lt;$A$9,Raw!W87,-999),-999),-999),-999),-999),-999)</f>
        <v>0.25407600000000002</v>
      </c>
      <c r="P87" s="9">
        <f>IF(Raw!$G87&gt;$C$8,IF(Raw!$Q87&gt;$C$8,IF(Raw!$N87&gt;$C$9,IF(Raw!$N87&lt;$A$9,IF(Raw!$X87&gt;$C$9,IF(Raw!$X87&lt;$A$9,Raw!X87,-999),-999),-999),-999),-999),-999)</f>
        <v>551</v>
      </c>
      <c r="R87" s="9">
        <f t="shared" si="20"/>
        <v>0.13051300000000002</v>
      </c>
      <c r="S87" s="9">
        <f t="shared" si="21"/>
        <v>0.43894851192778422</v>
      </c>
      <c r="T87" s="9">
        <f t="shared" si="22"/>
        <v>0.13432600000000003</v>
      </c>
      <c r="U87" s="9">
        <f t="shared" si="23"/>
        <v>0.45572239901748585</v>
      </c>
      <c r="V87" s="15">
        <f t="shared" si="16"/>
        <v>0.15103194959999999</v>
      </c>
      <c r="X87" s="11">
        <f t="shared" si="24"/>
        <v>6.381199999999998E+18</v>
      </c>
      <c r="Y87" s="11">
        <f t="shared" si="25"/>
        <v>4.7669999999999994E-18</v>
      </c>
      <c r="Z87" s="11">
        <f t="shared" si="26"/>
        <v>4.7899999999999999E-4</v>
      </c>
      <c r="AA87" s="16">
        <f t="shared" si="27"/>
        <v>1.4361528631011911E-2</v>
      </c>
      <c r="AB87" s="9">
        <f t="shared" si="17"/>
        <v>0.1623571266948893</v>
      </c>
      <c r="AC87" s="9">
        <f t="shared" si="18"/>
        <v>0.98563847136898797</v>
      </c>
      <c r="AD87" s="15">
        <f t="shared" si="19"/>
        <v>29.982314469753469</v>
      </c>
      <c r="AE87" s="3">
        <f t="shared" si="28"/>
        <v>573.94679999999971</v>
      </c>
      <c r="AF87" s="2">
        <f t="shared" si="29"/>
        <v>0.25</v>
      </c>
      <c r="AG87" s="9">
        <f t="shared" si="30"/>
        <v>1.051047098327133E-2</v>
      </c>
      <c r="AH87" s="2">
        <f t="shared" si="31"/>
        <v>0.50859622096555024</v>
      </c>
    </row>
    <row r="88" spans="1:34">
      <c r="A88" s="1">
        <f>Raw!A88</f>
        <v>75</v>
      </c>
      <c r="B88" s="14">
        <f>Raw!B88</f>
        <v>0.91549768518518526</v>
      </c>
      <c r="C88" s="15">
        <f>Raw!C88</f>
        <v>52.1</v>
      </c>
      <c r="D88" s="15">
        <f>IF(C88&gt;0.5,Raw!D88*D$11,-999)</f>
        <v>10.6</v>
      </c>
      <c r="E88" s="9">
        <f>IF(Raw!$G88&gt;$C$8,IF(Raw!$Q88&gt;$C$8,IF(Raw!$N88&gt;$C$9,IF(Raw!$N88&lt;$A$9,IF(Raw!$X88&gt;$C$9,IF(Raw!$X88&lt;$A$9,Raw!H88,-999),-999),-999),-999),-999),-999)</f>
        <v>0.173537</v>
      </c>
      <c r="F88" s="9">
        <f>IF(Raw!$G88&gt;$C$8,IF(Raw!$Q88&gt;$C$8,IF(Raw!$N88&gt;$C$9,IF(Raw!$N88&lt;$A$9,IF(Raw!$X88&gt;$C$9,IF(Raw!$X88&lt;$A$9,Raw!I88,-999),-999),-999),-999),-999),-999)</f>
        <v>0.31705899999999998</v>
      </c>
      <c r="G88" s="9">
        <f>Raw!G88</f>
        <v>0.96933999999999998</v>
      </c>
      <c r="H88" s="9">
        <f>IF(Raw!$G88&gt;$C$8,IF(Raw!$Q88&gt;$C$8,IF(Raw!$N88&gt;$C$9,IF(Raw!$N88&lt;$A$9,IF(Raw!$X88&gt;$C$9,IF(Raw!$X88&lt;$A$9,Raw!L88,-999),-999),-999),-999),-999),-999)</f>
        <v>520.79999999999995</v>
      </c>
      <c r="I88" s="9">
        <f>IF(Raw!$G88&gt;$C$8,IF(Raw!$Q88&gt;$C$8,IF(Raw!$N88&gt;$C$9,IF(Raw!$N88&lt;$A$9,IF(Raw!$X88&gt;$C$9,IF(Raw!$X88&lt;$A$9,Raw!M88,-999),-999),-999),-999),-999),-999)</f>
        <v>0.22917999999999999</v>
      </c>
      <c r="J88" s="9">
        <f>IF(Raw!$G88&gt;$C$8,IF(Raw!$Q88&gt;$C$8,IF(Raw!$N88&gt;$C$9,IF(Raw!$N88&lt;$A$9,IF(Raw!$X88&gt;$C$9,IF(Raw!$X88&lt;$A$9,Raw!N88,-999),-999),-999),-999),-999),-999)</f>
        <v>354</v>
      </c>
      <c r="K88" s="9">
        <f>IF(Raw!$G88&gt;$C$8,IF(Raw!$Q88&gt;$C$8,IF(Raw!$N88&gt;$C$9,IF(Raw!$N88&lt;$A$9,IF(Raw!$X88&gt;$C$9,IF(Raw!$X88&lt;$A$9,Raw!R88,-999),-999),-999),-999),-999),-999)</f>
        <v>0.16667000000000001</v>
      </c>
      <c r="L88" s="9">
        <f>IF(Raw!$G88&gt;$C$8,IF(Raw!$Q88&gt;$C$8,IF(Raw!$N88&gt;$C$9,IF(Raw!$N88&lt;$A$9,IF(Raw!$X88&gt;$C$9,IF(Raw!$X88&lt;$A$9,Raw!S88,-999),-999),-999),-999),-999),-999)</f>
        <v>0.31353999999999999</v>
      </c>
      <c r="M88" s="9">
        <f>Raw!Q88</f>
        <v>0.97368900000000003</v>
      </c>
      <c r="N88" s="9">
        <f>IF(Raw!$G88&gt;$C$8,IF(Raw!$Q88&gt;$C$8,IF(Raw!$N88&gt;$C$9,IF(Raw!$N88&lt;$A$9,IF(Raw!$X88&gt;$C$9,IF(Raw!$X88&lt;$A$9,Raw!V88,-999),-999),-999),-999),-999),-999)</f>
        <v>591.29999999999995</v>
      </c>
      <c r="O88" s="9">
        <f>IF(Raw!$G88&gt;$C$8,IF(Raw!$Q88&gt;$C$8,IF(Raw!$N88&gt;$C$9,IF(Raw!$N88&lt;$A$9,IF(Raw!$X88&gt;$C$9,IF(Raw!$X88&lt;$A$9,Raw!W88,-999),-999),-999),-999),-999),-999)</f>
        <v>0.16397500000000001</v>
      </c>
      <c r="P88" s="9">
        <f>IF(Raw!$G88&gt;$C$8,IF(Raw!$Q88&gt;$C$8,IF(Raw!$N88&gt;$C$9,IF(Raw!$N88&lt;$A$9,IF(Raw!$X88&gt;$C$9,IF(Raw!$X88&lt;$A$9,Raw!X88,-999),-999),-999),-999),-999),-999)</f>
        <v>435</v>
      </c>
      <c r="R88" s="9">
        <f t="shared" si="20"/>
        <v>0.14352199999999998</v>
      </c>
      <c r="S88" s="9">
        <f t="shared" si="21"/>
        <v>0.45266653840452403</v>
      </c>
      <c r="T88" s="9">
        <f t="shared" si="22"/>
        <v>0.14686999999999997</v>
      </c>
      <c r="U88" s="9">
        <f t="shared" si="23"/>
        <v>0.46842508132933591</v>
      </c>
      <c r="V88" s="15">
        <f t="shared" si="16"/>
        <v>0.16065789599999999</v>
      </c>
      <c r="X88" s="11">
        <f t="shared" si="24"/>
        <v>6.381199999999998E+18</v>
      </c>
      <c r="Y88" s="11">
        <f t="shared" si="25"/>
        <v>5.2079999999999996E-18</v>
      </c>
      <c r="Z88" s="11">
        <f t="shared" si="26"/>
        <v>3.5399999999999999E-4</v>
      </c>
      <c r="AA88" s="16">
        <f t="shared" si="27"/>
        <v>1.1627788418785125E-2</v>
      </c>
      <c r="AB88" s="9">
        <f t="shared" si="17"/>
        <v>0.16837777328506698</v>
      </c>
      <c r="AC88" s="9">
        <f t="shared" si="18"/>
        <v>0.98837221158121491</v>
      </c>
      <c r="AD88" s="15">
        <f t="shared" si="19"/>
        <v>32.846859940070971</v>
      </c>
      <c r="AE88" s="3">
        <f t="shared" si="28"/>
        <v>627.04319999999973</v>
      </c>
      <c r="AF88" s="2">
        <f t="shared" si="29"/>
        <v>0.25</v>
      </c>
      <c r="AG88" s="9">
        <f t="shared" si="30"/>
        <v>1.183561002987773E-2</v>
      </c>
      <c r="AH88" s="2">
        <f t="shared" si="31"/>
        <v>0.57271900979495638</v>
      </c>
    </row>
    <row r="89" spans="1:34">
      <c r="A89" s="1">
        <f>Raw!A89</f>
        <v>76</v>
      </c>
      <c r="B89" s="14">
        <f>Raw!B89</f>
        <v>0.91555555555555557</v>
      </c>
      <c r="C89" s="15">
        <f>Raw!C89</f>
        <v>52.8</v>
      </c>
      <c r="D89" s="15">
        <f>IF(C89&gt;0.5,Raw!D89*D$11,-999)</f>
        <v>9.6999999999999993</v>
      </c>
      <c r="E89" s="9">
        <f>IF(Raw!$G89&gt;$C$8,IF(Raw!$Q89&gt;$C$8,IF(Raw!$N89&gt;$C$9,IF(Raw!$N89&lt;$A$9,IF(Raw!$X89&gt;$C$9,IF(Raw!$X89&lt;$A$9,Raw!H89,-999),-999),-999),-999),-999),-999)</f>
        <v>0.188028</v>
      </c>
      <c r="F89" s="9">
        <f>IF(Raw!$G89&gt;$C$8,IF(Raw!$Q89&gt;$C$8,IF(Raw!$N89&gt;$C$9,IF(Raw!$N89&lt;$A$9,IF(Raw!$X89&gt;$C$9,IF(Raw!$X89&lt;$A$9,Raw!I89,-999),-999),-999),-999),-999),-999)</f>
        <v>0.33218900000000001</v>
      </c>
      <c r="G89" s="9">
        <f>Raw!G89</f>
        <v>0.97067499999999995</v>
      </c>
      <c r="H89" s="9">
        <f>IF(Raw!$G89&gt;$C$8,IF(Raw!$Q89&gt;$C$8,IF(Raw!$N89&gt;$C$9,IF(Raw!$N89&lt;$A$9,IF(Raw!$X89&gt;$C$9,IF(Raw!$X89&lt;$A$9,Raw!L89,-999),-999),-999),-999),-999),-999)</f>
        <v>416.2</v>
      </c>
      <c r="I89" s="9">
        <f>IF(Raw!$G89&gt;$C$8,IF(Raw!$Q89&gt;$C$8,IF(Raw!$N89&gt;$C$9,IF(Raw!$N89&lt;$A$9,IF(Raw!$X89&gt;$C$9,IF(Raw!$X89&lt;$A$9,Raw!M89,-999),-999),-999),-999),-999),-999)</f>
        <v>1.1788E-2</v>
      </c>
      <c r="J89" s="9">
        <f>IF(Raw!$G89&gt;$C$8,IF(Raw!$Q89&gt;$C$8,IF(Raw!$N89&gt;$C$9,IF(Raw!$N89&lt;$A$9,IF(Raw!$X89&gt;$C$9,IF(Raw!$X89&lt;$A$9,Raw!N89,-999),-999),-999),-999),-999),-999)</f>
        <v>332</v>
      </c>
      <c r="K89" s="9">
        <f>IF(Raw!$G89&gt;$C$8,IF(Raw!$Q89&gt;$C$8,IF(Raw!$N89&gt;$C$9,IF(Raw!$N89&lt;$A$9,IF(Raw!$X89&gt;$C$9,IF(Raw!$X89&lt;$A$9,Raw!R89,-999),-999),-999),-999),-999),-999)</f>
        <v>0.17727000000000001</v>
      </c>
      <c r="L89" s="9">
        <f>IF(Raw!$G89&gt;$C$8,IF(Raw!$Q89&gt;$C$8,IF(Raw!$N89&gt;$C$9,IF(Raw!$N89&lt;$A$9,IF(Raw!$X89&gt;$C$9,IF(Raw!$X89&lt;$A$9,Raw!S89,-999),-999),-999),-999),-999),-999)</f>
        <v>0.33766099999999999</v>
      </c>
      <c r="M89" s="9">
        <f>Raw!Q89</f>
        <v>0.977908</v>
      </c>
      <c r="N89" s="9">
        <f>IF(Raw!$G89&gt;$C$8,IF(Raw!$Q89&gt;$C$8,IF(Raw!$N89&gt;$C$9,IF(Raw!$N89&lt;$A$9,IF(Raw!$X89&gt;$C$9,IF(Raw!$X89&lt;$A$9,Raw!V89,-999),-999),-999),-999),-999),-999)</f>
        <v>588.6</v>
      </c>
      <c r="O89" s="9">
        <f>IF(Raw!$G89&gt;$C$8,IF(Raw!$Q89&gt;$C$8,IF(Raw!$N89&gt;$C$9,IF(Raw!$N89&lt;$A$9,IF(Raw!$X89&gt;$C$9,IF(Raw!$X89&lt;$A$9,Raw!W89,-999),-999),-999),-999),-999),-999)</f>
        <v>0.28123999999999999</v>
      </c>
      <c r="P89" s="9">
        <f>IF(Raw!$G89&gt;$C$8,IF(Raw!$Q89&gt;$C$8,IF(Raw!$N89&gt;$C$9,IF(Raw!$N89&lt;$A$9,IF(Raw!$X89&gt;$C$9,IF(Raw!$X89&lt;$A$9,Raw!X89,-999),-999),-999),-999),-999),-999)</f>
        <v>452</v>
      </c>
      <c r="R89" s="9">
        <f t="shared" si="20"/>
        <v>0.14416100000000001</v>
      </c>
      <c r="S89" s="9">
        <f t="shared" si="21"/>
        <v>0.43397282872099918</v>
      </c>
      <c r="T89" s="9">
        <f t="shared" si="22"/>
        <v>0.16039099999999998</v>
      </c>
      <c r="U89" s="9">
        <f t="shared" si="23"/>
        <v>0.47500599713914249</v>
      </c>
      <c r="V89" s="15">
        <f t="shared" si="16"/>
        <v>0.17301749639999997</v>
      </c>
      <c r="X89" s="11">
        <f t="shared" si="24"/>
        <v>5.839399999999998E+18</v>
      </c>
      <c r="Y89" s="11">
        <f t="shared" si="25"/>
        <v>4.1619999999999999E-18</v>
      </c>
      <c r="Z89" s="11">
        <f t="shared" si="26"/>
        <v>3.3199999999999999E-4</v>
      </c>
      <c r="AA89" s="16">
        <f t="shared" si="27"/>
        <v>8.0042052424669774E-3</v>
      </c>
      <c r="AB89" s="9">
        <f t="shared" si="17"/>
        <v>0.17855380248304453</v>
      </c>
      <c r="AC89" s="9">
        <f t="shared" si="18"/>
        <v>0.99199579475753297</v>
      </c>
      <c r="AD89" s="15">
        <f t="shared" si="19"/>
        <v>24.109051935141498</v>
      </c>
      <c r="AE89" s="3">
        <f t="shared" si="28"/>
        <v>501.10479999999984</v>
      </c>
      <c r="AF89" s="2">
        <f t="shared" si="29"/>
        <v>0.25</v>
      </c>
      <c r="AG89" s="9">
        <f t="shared" si="30"/>
        <v>8.8091878881009691E-3</v>
      </c>
      <c r="AH89" s="2">
        <f t="shared" si="31"/>
        <v>0.42627201738101117</v>
      </c>
    </row>
    <row r="90" spans="1:34">
      <c r="A90" s="1">
        <f>Raw!A90</f>
        <v>77</v>
      </c>
      <c r="B90" s="14">
        <f>Raw!B90</f>
        <v>0.91561342592592598</v>
      </c>
      <c r="C90" s="15">
        <f>Raw!C90</f>
        <v>54.1</v>
      </c>
      <c r="D90" s="15">
        <f>IF(C90&gt;0.5,Raw!D90*D$11,-999)</f>
        <v>9.6999999999999993</v>
      </c>
      <c r="E90" s="9">
        <f>IF(Raw!$G90&gt;$C$8,IF(Raw!$Q90&gt;$C$8,IF(Raw!$N90&gt;$C$9,IF(Raw!$N90&lt;$A$9,IF(Raw!$X90&gt;$C$9,IF(Raw!$X90&lt;$A$9,Raw!H90,-999),-999),-999),-999),-999),-999)</f>
        <v>0.185034</v>
      </c>
      <c r="F90" s="9">
        <f>IF(Raw!$G90&gt;$C$8,IF(Raw!$Q90&gt;$C$8,IF(Raw!$N90&gt;$C$9,IF(Raw!$N90&lt;$A$9,IF(Raw!$X90&gt;$C$9,IF(Raw!$X90&lt;$A$9,Raw!I90,-999),-999),-999),-999),-999),-999)</f>
        <v>0.33833299999999999</v>
      </c>
      <c r="G90" s="9">
        <f>Raw!G90</f>
        <v>0.95988499999999999</v>
      </c>
      <c r="H90" s="9">
        <f>IF(Raw!$G90&gt;$C$8,IF(Raw!$Q90&gt;$C$8,IF(Raw!$N90&gt;$C$9,IF(Raw!$N90&lt;$A$9,IF(Raw!$X90&gt;$C$9,IF(Raw!$X90&lt;$A$9,Raw!L90,-999),-999),-999),-999),-999),-999)</f>
        <v>488.5</v>
      </c>
      <c r="I90" s="9">
        <f>IF(Raw!$G90&gt;$C$8,IF(Raw!$Q90&gt;$C$8,IF(Raw!$N90&gt;$C$9,IF(Raw!$N90&lt;$A$9,IF(Raw!$X90&gt;$C$9,IF(Raw!$X90&lt;$A$9,Raw!M90,-999),-999),-999),-999),-999),-999)</f>
        <v>0.14164099999999999</v>
      </c>
      <c r="J90" s="9">
        <f>IF(Raw!$G90&gt;$C$8,IF(Raw!$Q90&gt;$C$8,IF(Raw!$N90&gt;$C$9,IF(Raw!$N90&lt;$A$9,IF(Raw!$X90&gt;$C$9,IF(Raw!$X90&lt;$A$9,Raw!N90,-999),-999),-999),-999),-999),-999)</f>
        <v>458</v>
      </c>
      <c r="K90" s="9">
        <f>IF(Raw!$G90&gt;$C$8,IF(Raw!$Q90&gt;$C$8,IF(Raw!$N90&gt;$C$9,IF(Raw!$N90&lt;$A$9,IF(Raw!$X90&gt;$C$9,IF(Raw!$X90&lt;$A$9,Raw!R90,-999),-999),-999),-999),-999),-999)</f>
        <v>0.189445</v>
      </c>
      <c r="L90" s="9">
        <f>IF(Raw!$G90&gt;$C$8,IF(Raw!$Q90&gt;$C$8,IF(Raw!$N90&gt;$C$9,IF(Raw!$N90&lt;$A$9,IF(Raw!$X90&gt;$C$9,IF(Raw!$X90&lt;$A$9,Raw!S90,-999),-999),-999),-999),-999),-999)</f>
        <v>0.34728799999999999</v>
      </c>
      <c r="M90" s="9">
        <f>Raw!Q90</f>
        <v>0.97420499999999999</v>
      </c>
      <c r="N90" s="9">
        <f>IF(Raw!$G90&gt;$C$8,IF(Raw!$Q90&gt;$C$8,IF(Raw!$N90&gt;$C$9,IF(Raw!$N90&lt;$A$9,IF(Raw!$X90&gt;$C$9,IF(Raw!$X90&lt;$A$9,Raw!V90,-999),-999),-999),-999),-999),-999)</f>
        <v>540.20000000000005</v>
      </c>
      <c r="O90" s="9">
        <f>IF(Raw!$G90&gt;$C$8,IF(Raw!$Q90&gt;$C$8,IF(Raw!$N90&gt;$C$9,IF(Raw!$N90&lt;$A$9,IF(Raw!$X90&gt;$C$9,IF(Raw!$X90&lt;$A$9,Raw!W90,-999),-999),-999),-999),-999),-999)</f>
        <v>0.30147000000000002</v>
      </c>
      <c r="P90" s="9">
        <f>IF(Raw!$G90&gt;$C$8,IF(Raw!$Q90&gt;$C$8,IF(Raw!$N90&gt;$C$9,IF(Raw!$N90&lt;$A$9,IF(Raw!$X90&gt;$C$9,IF(Raw!$X90&lt;$A$9,Raw!X90,-999),-999),-999),-999),-999),-999)</f>
        <v>479</v>
      </c>
      <c r="R90" s="9">
        <f t="shared" si="20"/>
        <v>0.15329899999999999</v>
      </c>
      <c r="S90" s="9">
        <f t="shared" si="21"/>
        <v>0.45310093901570342</v>
      </c>
      <c r="T90" s="9">
        <f t="shared" si="22"/>
        <v>0.15784299999999998</v>
      </c>
      <c r="U90" s="9">
        <f t="shared" si="23"/>
        <v>0.45450173919052772</v>
      </c>
      <c r="V90" s="15">
        <f t="shared" si="16"/>
        <v>0.17795037119999998</v>
      </c>
      <c r="X90" s="11">
        <f t="shared" si="24"/>
        <v>5.839399999999998E+18</v>
      </c>
      <c r="Y90" s="11">
        <f t="shared" si="25"/>
        <v>4.8849999999999998E-18</v>
      </c>
      <c r="Z90" s="11">
        <f t="shared" si="26"/>
        <v>4.5799999999999997E-4</v>
      </c>
      <c r="AA90" s="16">
        <f t="shared" si="27"/>
        <v>1.2896180526199123E-2</v>
      </c>
      <c r="AB90" s="9">
        <f t="shared" si="17"/>
        <v>0.19148057182279685</v>
      </c>
      <c r="AC90" s="9">
        <f t="shared" si="18"/>
        <v>0.98710381947380088</v>
      </c>
      <c r="AD90" s="15">
        <f t="shared" si="19"/>
        <v>28.157599402181493</v>
      </c>
      <c r="AE90" s="3">
        <f t="shared" si="28"/>
        <v>588.15399999999977</v>
      </c>
      <c r="AF90" s="2">
        <f t="shared" si="29"/>
        <v>0.25</v>
      </c>
      <c r="AG90" s="9">
        <f t="shared" si="30"/>
        <v>9.8443676151705028E-3</v>
      </c>
      <c r="AH90" s="2">
        <f t="shared" si="31"/>
        <v>0.47636382564019231</v>
      </c>
    </row>
    <row r="91" spans="1:34">
      <c r="A91" s="1">
        <f>Raw!A91</f>
        <v>78</v>
      </c>
      <c r="B91" s="14">
        <f>Raw!B91</f>
        <v>0.91565972222222225</v>
      </c>
      <c r="C91" s="15">
        <f>Raw!C91</f>
        <v>54.3</v>
      </c>
      <c r="D91" s="15">
        <f>IF(C91&gt;0.5,Raw!D91*D$11,-999)</f>
        <v>9.6999999999999993</v>
      </c>
      <c r="E91" s="9">
        <f>IF(Raw!$G91&gt;$C$8,IF(Raw!$Q91&gt;$C$8,IF(Raw!$N91&gt;$C$9,IF(Raw!$N91&lt;$A$9,IF(Raw!$X91&gt;$C$9,IF(Raw!$X91&lt;$A$9,Raw!H91,-999),-999),-999),-999),-999),-999)</f>
        <v>0.191888</v>
      </c>
      <c r="F91" s="9">
        <f>IF(Raw!$G91&gt;$C$8,IF(Raw!$Q91&gt;$C$8,IF(Raw!$N91&gt;$C$9,IF(Raw!$N91&lt;$A$9,IF(Raw!$X91&gt;$C$9,IF(Raw!$X91&lt;$A$9,Raw!I91,-999),-999),-999),-999),-999),-999)</f>
        <v>0.346551</v>
      </c>
      <c r="G91" s="9">
        <f>Raw!G91</f>
        <v>0.97018300000000002</v>
      </c>
      <c r="H91" s="9">
        <f>IF(Raw!$G91&gt;$C$8,IF(Raw!$Q91&gt;$C$8,IF(Raw!$N91&gt;$C$9,IF(Raw!$N91&lt;$A$9,IF(Raw!$X91&gt;$C$9,IF(Raw!$X91&lt;$A$9,Raw!L91,-999),-999),-999),-999),-999),-999)</f>
        <v>470.1</v>
      </c>
      <c r="I91" s="9">
        <f>IF(Raw!$G91&gt;$C$8,IF(Raw!$Q91&gt;$C$8,IF(Raw!$N91&gt;$C$9,IF(Raw!$N91&lt;$A$9,IF(Raw!$X91&gt;$C$9,IF(Raw!$X91&lt;$A$9,Raw!M91,-999),-999),-999),-999),-999),-999)</f>
        <v>0.21487000000000001</v>
      </c>
      <c r="J91" s="9">
        <f>IF(Raw!$G91&gt;$C$8,IF(Raw!$Q91&gt;$C$8,IF(Raw!$N91&gt;$C$9,IF(Raw!$N91&lt;$A$9,IF(Raw!$X91&gt;$C$9,IF(Raw!$X91&lt;$A$9,Raw!N91,-999),-999),-999),-999),-999),-999)</f>
        <v>350</v>
      </c>
      <c r="K91" s="9">
        <f>IF(Raw!$G91&gt;$C$8,IF(Raw!$Q91&gt;$C$8,IF(Raw!$N91&gt;$C$9,IF(Raw!$N91&lt;$A$9,IF(Raw!$X91&gt;$C$9,IF(Raw!$X91&lt;$A$9,Raw!R91,-999),-999),-999),-999),-999),-999)</f>
        <v>0.19378200000000001</v>
      </c>
      <c r="L91" s="9">
        <f>IF(Raw!$G91&gt;$C$8,IF(Raw!$Q91&gt;$C$8,IF(Raw!$N91&gt;$C$9,IF(Raw!$N91&lt;$A$9,IF(Raw!$X91&gt;$C$9,IF(Raw!$X91&lt;$A$9,Raw!S91,-999),-999),-999),-999),-999),-999)</f>
        <v>0.35066999999999998</v>
      </c>
      <c r="M91" s="9">
        <f>Raw!Q91</f>
        <v>0.97674899999999998</v>
      </c>
      <c r="N91" s="9">
        <f>IF(Raw!$G91&gt;$C$8,IF(Raw!$Q91&gt;$C$8,IF(Raw!$N91&gt;$C$9,IF(Raw!$N91&lt;$A$9,IF(Raw!$X91&gt;$C$9,IF(Raw!$X91&lt;$A$9,Raw!V91,-999),-999),-999),-999),-999),-999)</f>
        <v>573.1</v>
      </c>
      <c r="O91" s="9">
        <f>IF(Raw!$G91&gt;$C$8,IF(Raw!$Q91&gt;$C$8,IF(Raw!$N91&gt;$C$9,IF(Raw!$N91&lt;$A$9,IF(Raw!$X91&gt;$C$9,IF(Raw!$X91&lt;$A$9,Raw!W91,-999),-999),-999),-999),-999),-999)</f>
        <v>0.31544899999999998</v>
      </c>
      <c r="P91" s="9">
        <f>IF(Raw!$G91&gt;$C$8,IF(Raw!$Q91&gt;$C$8,IF(Raw!$N91&gt;$C$9,IF(Raw!$N91&lt;$A$9,IF(Raw!$X91&gt;$C$9,IF(Raw!$X91&lt;$A$9,Raw!X91,-999),-999),-999),-999),-999),-999)</f>
        <v>350</v>
      </c>
      <c r="R91" s="9">
        <f t="shared" si="20"/>
        <v>0.15466299999999999</v>
      </c>
      <c r="S91" s="9">
        <f t="shared" si="21"/>
        <v>0.44629217633191071</v>
      </c>
      <c r="T91" s="9">
        <f t="shared" si="22"/>
        <v>0.15688799999999997</v>
      </c>
      <c r="U91" s="9">
        <f t="shared" si="23"/>
        <v>0.44739498673966971</v>
      </c>
      <c r="V91" s="15">
        <f t="shared" si="16"/>
        <v>0.17968330799999999</v>
      </c>
      <c r="X91" s="11">
        <f t="shared" si="24"/>
        <v>5.839399999999998E+18</v>
      </c>
      <c r="Y91" s="11">
        <f t="shared" si="25"/>
        <v>4.7009999999999999E-18</v>
      </c>
      <c r="Z91" s="11">
        <f t="shared" si="26"/>
        <v>3.5E-4</v>
      </c>
      <c r="AA91" s="16">
        <f t="shared" si="27"/>
        <v>9.5164243477142869E-3</v>
      </c>
      <c r="AB91" s="9">
        <f t="shared" si="17"/>
        <v>0.19527501278306419</v>
      </c>
      <c r="AC91" s="9">
        <f t="shared" si="18"/>
        <v>0.99048357565228584</v>
      </c>
      <c r="AD91" s="15">
        <f t="shared" si="19"/>
        <v>27.189783850612255</v>
      </c>
      <c r="AE91" s="3">
        <f t="shared" si="28"/>
        <v>566.00039999999979</v>
      </c>
      <c r="AF91" s="2">
        <f t="shared" si="29"/>
        <v>0.25</v>
      </c>
      <c r="AG91" s="9">
        <f t="shared" si="30"/>
        <v>9.3573638348455057E-3</v>
      </c>
      <c r="AH91" s="2">
        <f t="shared" si="31"/>
        <v>0.45279796615935125</v>
      </c>
    </row>
    <row r="92" spans="1:34">
      <c r="A92" s="1">
        <f>Raw!A92</f>
        <v>79</v>
      </c>
      <c r="B92" s="14">
        <f>Raw!B92</f>
        <v>0.91571759259259267</v>
      </c>
      <c r="C92" s="15">
        <f>Raw!C92</f>
        <v>55.5</v>
      </c>
      <c r="D92" s="15">
        <f>IF(C92&gt;0.5,Raw!D92*D$11,-999)</f>
        <v>9.6999999999999993</v>
      </c>
      <c r="E92" s="9">
        <f>IF(Raw!$G92&gt;$C$8,IF(Raw!$Q92&gt;$C$8,IF(Raw!$N92&gt;$C$9,IF(Raw!$N92&lt;$A$9,IF(Raw!$X92&gt;$C$9,IF(Raw!$X92&lt;$A$9,Raw!H92,-999),-999),-999),-999),-999),-999)</f>
        <v>0.190576</v>
      </c>
      <c r="F92" s="9">
        <f>IF(Raw!$G92&gt;$C$8,IF(Raw!$Q92&gt;$C$8,IF(Raw!$N92&gt;$C$9,IF(Raw!$N92&lt;$A$9,IF(Raw!$X92&gt;$C$9,IF(Raw!$X92&lt;$A$9,Raw!I92,-999),-999),-999),-999),-999),-999)</f>
        <v>0.35495500000000002</v>
      </c>
      <c r="G92" s="9">
        <f>Raw!G92</f>
        <v>0.97263500000000003</v>
      </c>
      <c r="H92" s="9">
        <f>IF(Raw!$G92&gt;$C$8,IF(Raw!$Q92&gt;$C$8,IF(Raw!$N92&gt;$C$9,IF(Raw!$N92&lt;$A$9,IF(Raw!$X92&gt;$C$9,IF(Raw!$X92&lt;$A$9,Raw!L92,-999),-999),-999),-999),-999),-999)</f>
        <v>482</v>
      </c>
      <c r="I92" s="9">
        <f>IF(Raw!$G92&gt;$C$8,IF(Raw!$Q92&gt;$C$8,IF(Raw!$N92&gt;$C$9,IF(Raw!$N92&lt;$A$9,IF(Raw!$X92&gt;$C$9,IF(Raw!$X92&lt;$A$9,Raw!M92,-999),-999),-999),-999),-999),-999)</f>
        <v>0.10169599999999999</v>
      </c>
      <c r="J92" s="9">
        <f>IF(Raw!$G92&gt;$C$8,IF(Raw!$Q92&gt;$C$8,IF(Raw!$N92&gt;$C$9,IF(Raw!$N92&lt;$A$9,IF(Raw!$X92&gt;$C$9,IF(Raw!$X92&lt;$A$9,Raw!N92,-999),-999),-999),-999),-999),-999)</f>
        <v>591</v>
      </c>
      <c r="K92" s="9">
        <f>IF(Raw!$G92&gt;$C$8,IF(Raw!$Q92&gt;$C$8,IF(Raw!$N92&gt;$C$9,IF(Raw!$N92&lt;$A$9,IF(Raw!$X92&gt;$C$9,IF(Raw!$X92&lt;$A$9,Raw!R92,-999),-999),-999),-999),-999),-999)</f>
        <v>0.18792900000000001</v>
      </c>
      <c r="L92" s="9">
        <f>IF(Raw!$G92&gt;$C$8,IF(Raw!$Q92&gt;$C$8,IF(Raw!$N92&gt;$C$9,IF(Raw!$N92&lt;$A$9,IF(Raw!$X92&gt;$C$9,IF(Raw!$X92&lt;$A$9,Raw!S92,-999),-999),-999),-999),-999),-999)</f>
        <v>0.359682</v>
      </c>
      <c r="M92" s="9">
        <f>Raw!Q92</f>
        <v>0.97502299999999997</v>
      </c>
      <c r="N92" s="9">
        <f>IF(Raw!$G92&gt;$C$8,IF(Raw!$Q92&gt;$C$8,IF(Raw!$N92&gt;$C$9,IF(Raw!$N92&lt;$A$9,IF(Raw!$X92&gt;$C$9,IF(Raw!$X92&lt;$A$9,Raw!V92,-999),-999),-999),-999),-999),-999)</f>
        <v>574.5</v>
      </c>
      <c r="O92" s="9">
        <f>IF(Raw!$G92&gt;$C$8,IF(Raw!$Q92&gt;$C$8,IF(Raw!$N92&gt;$C$9,IF(Raw!$N92&lt;$A$9,IF(Raw!$X92&gt;$C$9,IF(Raw!$X92&lt;$A$9,Raw!W92,-999),-999),-999),-999),-999),-999)</f>
        <v>0.30852800000000002</v>
      </c>
      <c r="P92" s="9">
        <f>IF(Raw!$G92&gt;$C$8,IF(Raw!$Q92&gt;$C$8,IF(Raw!$N92&gt;$C$9,IF(Raw!$N92&lt;$A$9,IF(Raw!$X92&gt;$C$9,IF(Raw!$X92&lt;$A$9,Raw!X92,-999),-999),-999),-999),-999),-999)</f>
        <v>428</v>
      </c>
      <c r="R92" s="9">
        <f t="shared" si="20"/>
        <v>0.16437900000000003</v>
      </c>
      <c r="S92" s="9">
        <f t="shared" si="21"/>
        <v>0.46309813920074377</v>
      </c>
      <c r="T92" s="9">
        <f t="shared" si="22"/>
        <v>0.17175299999999999</v>
      </c>
      <c r="U92" s="9">
        <f t="shared" si="23"/>
        <v>0.47751347023203827</v>
      </c>
      <c r="V92" s="15">
        <f t="shared" si="16"/>
        <v>0.1843010568</v>
      </c>
      <c r="X92" s="11">
        <f t="shared" si="24"/>
        <v>5.839399999999998E+18</v>
      </c>
      <c r="Y92" s="11">
        <f t="shared" si="25"/>
        <v>4.8199999999999998E-18</v>
      </c>
      <c r="Z92" s="11">
        <f t="shared" si="26"/>
        <v>5.9099999999999995E-4</v>
      </c>
      <c r="AA92" s="16">
        <f t="shared" si="27"/>
        <v>1.6362061310253695E-2</v>
      </c>
      <c r="AB92" s="9">
        <f t="shared" si="17"/>
        <v>0.19073923311622001</v>
      </c>
      <c r="AC92" s="9">
        <f t="shared" si="18"/>
        <v>0.98363793868974636</v>
      </c>
      <c r="AD92" s="15">
        <f t="shared" si="19"/>
        <v>27.685382927671231</v>
      </c>
      <c r="AE92" s="3">
        <f t="shared" si="28"/>
        <v>580.32799999999986</v>
      </c>
      <c r="AF92" s="2">
        <f t="shared" si="29"/>
        <v>0.25</v>
      </c>
      <c r="AG92" s="9">
        <f t="shared" si="30"/>
        <v>1.0169340981919321E-2</v>
      </c>
      <c r="AH92" s="2">
        <f t="shared" si="31"/>
        <v>0.49208911773280772</v>
      </c>
    </row>
    <row r="93" spans="1:34">
      <c r="A93" s="1">
        <f>Raw!A93</f>
        <v>80</v>
      </c>
      <c r="B93" s="14">
        <f>Raw!B93</f>
        <v>0.91577546296296297</v>
      </c>
      <c r="C93" s="15">
        <f>Raw!C93</f>
        <v>56.6</v>
      </c>
      <c r="D93" s="15">
        <f>IF(C93&gt;0.5,Raw!D93*D$11,-999)</f>
        <v>9.6999999999999993</v>
      </c>
      <c r="E93" s="9">
        <f>IF(Raw!$G93&gt;$C$8,IF(Raw!$Q93&gt;$C$8,IF(Raw!$N93&gt;$C$9,IF(Raw!$N93&lt;$A$9,IF(Raw!$X93&gt;$C$9,IF(Raw!$X93&lt;$A$9,Raw!H93,-999),-999),-999),-999),-999),-999)</f>
        <v>0.19744400000000001</v>
      </c>
      <c r="F93" s="9">
        <f>IF(Raw!$G93&gt;$C$8,IF(Raw!$Q93&gt;$C$8,IF(Raw!$N93&gt;$C$9,IF(Raw!$N93&lt;$A$9,IF(Raw!$X93&gt;$C$9,IF(Raw!$X93&lt;$A$9,Raw!I93,-999),-999),-999),-999),-999),-999)</f>
        <v>0.35611599999999999</v>
      </c>
      <c r="G93" s="9">
        <f>Raw!G93</f>
        <v>0.96809500000000004</v>
      </c>
      <c r="H93" s="9">
        <f>IF(Raw!$G93&gt;$C$8,IF(Raw!$Q93&gt;$C$8,IF(Raw!$N93&gt;$C$9,IF(Raw!$N93&lt;$A$9,IF(Raw!$X93&gt;$C$9,IF(Raw!$X93&lt;$A$9,Raw!L93,-999),-999),-999),-999),-999),-999)</f>
        <v>534</v>
      </c>
      <c r="I93" s="9">
        <f>IF(Raw!$G93&gt;$C$8,IF(Raw!$Q93&gt;$C$8,IF(Raw!$N93&gt;$C$9,IF(Raw!$N93&lt;$A$9,IF(Raw!$X93&gt;$C$9,IF(Raw!$X93&lt;$A$9,Raw!M93,-999),-999),-999),-999),-999),-999)</f>
        <v>0.15441199999999999</v>
      </c>
      <c r="J93" s="9">
        <f>IF(Raw!$G93&gt;$C$8,IF(Raw!$Q93&gt;$C$8,IF(Raw!$N93&gt;$C$9,IF(Raw!$N93&lt;$A$9,IF(Raw!$X93&gt;$C$9,IF(Raw!$X93&lt;$A$9,Raw!N93,-999),-999),-999),-999),-999),-999)</f>
        <v>397</v>
      </c>
      <c r="K93" s="9">
        <f>IF(Raw!$G93&gt;$C$8,IF(Raw!$Q93&gt;$C$8,IF(Raw!$N93&gt;$C$9,IF(Raw!$N93&lt;$A$9,IF(Raw!$X93&gt;$C$9,IF(Raw!$X93&lt;$A$9,Raw!R93,-999),-999),-999),-999),-999),-999)</f>
        <v>0.187081</v>
      </c>
      <c r="L93" s="9">
        <f>IF(Raw!$G93&gt;$C$8,IF(Raw!$Q93&gt;$C$8,IF(Raw!$N93&gt;$C$9,IF(Raw!$N93&lt;$A$9,IF(Raw!$X93&gt;$C$9,IF(Raw!$X93&lt;$A$9,Raw!S93,-999),-999),-999),-999),-999),-999)</f>
        <v>0.37043399999999999</v>
      </c>
      <c r="M93" s="9">
        <f>Raw!Q93</f>
        <v>0.97264200000000001</v>
      </c>
      <c r="N93" s="9">
        <f>IF(Raw!$G93&gt;$C$8,IF(Raw!$Q93&gt;$C$8,IF(Raw!$N93&gt;$C$9,IF(Raw!$N93&lt;$A$9,IF(Raw!$X93&gt;$C$9,IF(Raw!$X93&lt;$A$9,Raw!V93,-999),-999),-999),-999),-999),-999)</f>
        <v>570.4</v>
      </c>
      <c r="O93" s="9">
        <f>IF(Raw!$G93&gt;$C$8,IF(Raw!$Q93&gt;$C$8,IF(Raw!$N93&gt;$C$9,IF(Raw!$N93&lt;$A$9,IF(Raw!$X93&gt;$C$9,IF(Raw!$X93&lt;$A$9,Raw!W93,-999),-999),-999),-999),-999),-999)</f>
        <v>2.6999999999999999E-5</v>
      </c>
      <c r="P93" s="9">
        <f>IF(Raw!$G93&gt;$C$8,IF(Raw!$Q93&gt;$C$8,IF(Raw!$N93&gt;$C$9,IF(Raw!$N93&lt;$A$9,IF(Raw!$X93&gt;$C$9,IF(Raw!$X93&lt;$A$9,Raw!X93,-999),-999),-999),-999),-999),-999)</f>
        <v>442</v>
      </c>
      <c r="R93" s="9">
        <f t="shared" si="20"/>
        <v>0.15867199999999998</v>
      </c>
      <c r="S93" s="9">
        <f t="shared" si="21"/>
        <v>0.44556268182277681</v>
      </c>
      <c r="T93" s="9">
        <f t="shared" si="22"/>
        <v>0.18335299999999999</v>
      </c>
      <c r="U93" s="9">
        <f t="shared" si="23"/>
        <v>0.4949680644865212</v>
      </c>
      <c r="V93" s="15">
        <f t="shared" si="16"/>
        <v>0.18981038159999997</v>
      </c>
      <c r="X93" s="11">
        <f t="shared" si="24"/>
        <v>5.839399999999998E+18</v>
      </c>
      <c r="Y93" s="11">
        <f t="shared" si="25"/>
        <v>5.3400000000000001E-18</v>
      </c>
      <c r="Z93" s="11">
        <f t="shared" si="26"/>
        <v>3.97E-4</v>
      </c>
      <c r="AA93" s="16">
        <f t="shared" si="27"/>
        <v>1.2228035334282052E-2</v>
      </c>
      <c r="AB93" s="9">
        <f t="shared" si="17"/>
        <v>0.18932304696264662</v>
      </c>
      <c r="AC93" s="9">
        <f t="shared" si="18"/>
        <v>0.98777196466571793</v>
      </c>
      <c r="AD93" s="15">
        <f t="shared" si="19"/>
        <v>30.801096559904416</v>
      </c>
      <c r="AE93" s="3">
        <f t="shared" si="28"/>
        <v>642.93599999999981</v>
      </c>
      <c r="AF93" s="2">
        <f t="shared" si="29"/>
        <v>0.25</v>
      </c>
      <c r="AG93" s="9">
        <f t="shared" si="30"/>
        <v>1.1727353191014103E-2</v>
      </c>
      <c r="AH93" s="2">
        <f t="shared" si="31"/>
        <v>0.56748051770194263</v>
      </c>
    </row>
    <row r="94" spans="1:34">
      <c r="A94" s="1">
        <f>Raw!A94</f>
        <v>81</v>
      </c>
      <c r="B94" s="14">
        <f>Raw!B94</f>
        <v>0.91583333333333339</v>
      </c>
      <c r="C94" s="15">
        <f>Raw!C94</f>
        <v>57.4</v>
      </c>
      <c r="D94" s="15">
        <f>IF(C94&gt;0.5,Raw!D94*D$11,-999)</f>
        <v>9.6999999999999993</v>
      </c>
      <c r="E94" s="9">
        <f>IF(Raw!$G94&gt;$C$8,IF(Raw!$Q94&gt;$C$8,IF(Raw!$N94&gt;$C$9,IF(Raw!$N94&lt;$A$9,IF(Raw!$X94&gt;$C$9,IF(Raw!$X94&lt;$A$9,Raw!H94,-999),-999),-999),-999),-999),-999)</f>
        <v>0.200043</v>
      </c>
      <c r="F94" s="9">
        <f>IF(Raw!$G94&gt;$C$8,IF(Raw!$Q94&gt;$C$8,IF(Raw!$N94&gt;$C$9,IF(Raw!$N94&lt;$A$9,IF(Raw!$X94&gt;$C$9,IF(Raw!$X94&lt;$A$9,Raw!I94,-999),-999),-999),-999),-999),-999)</f>
        <v>0.36371500000000001</v>
      </c>
      <c r="G94" s="9">
        <f>Raw!G94</f>
        <v>0.97240099999999996</v>
      </c>
      <c r="H94" s="9">
        <f>IF(Raw!$G94&gt;$C$8,IF(Raw!$Q94&gt;$C$8,IF(Raw!$N94&gt;$C$9,IF(Raw!$N94&lt;$A$9,IF(Raw!$X94&gt;$C$9,IF(Raw!$X94&lt;$A$9,Raw!L94,-999),-999),-999),-999),-999),-999)</f>
        <v>482.9</v>
      </c>
      <c r="I94" s="9">
        <f>IF(Raw!$G94&gt;$C$8,IF(Raw!$Q94&gt;$C$8,IF(Raw!$N94&gt;$C$9,IF(Raw!$N94&lt;$A$9,IF(Raw!$X94&gt;$C$9,IF(Raw!$X94&lt;$A$9,Raw!M94,-999),-999),-999),-999),-999),-999)</f>
        <v>0.216947</v>
      </c>
      <c r="J94" s="9">
        <f>IF(Raw!$G94&gt;$C$8,IF(Raw!$Q94&gt;$C$8,IF(Raw!$N94&gt;$C$9,IF(Raw!$N94&lt;$A$9,IF(Raw!$X94&gt;$C$9,IF(Raw!$X94&lt;$A$9,Raw!N94,-999),-999),-999),-999),-999),-999)</f>
        <v>543</v>
      </c>
      <c r="K94" s="9">
        <f>IF(Raw!$G94&gt;$C$8,IF(Raw!$Q94&gt;$C$8,IF(Raw!$N94&gt;$C$9,IF(Raw!$N94&lt;$A$9,IF(Raw!$X94&gt;$C$9,IF(Raw!$X94&lt;$A$9,Raw!R94,-999),-999),-999),-999),-999),-999)</f>
        <v>0.210281</v>
      </c>
      <c r="L94" s="9">
        <f>IF(Raw!$G94&gt;$C$8,IF(Raw!$Q94&gt;$C$8,IF(Raw!$N94&gt;$C$9,IF(Raw!$N94&lt;$A$9,IF(Raw!$X94&gt;$C$9,IF(Raw!$X94&lt;$A$9,Raw!S94,-999),-999),-999),-999),-999),-999)</f>
        <v>0.37912499999999999</v>
      </c>
      <c r="M94" s="9">
        <f>Raw!Q94</f>
        <v>0.98012600000000005</v>
      </c>
      <c r="N94" s="9">
        <f>IF(Raw!$G94&gt;$C$8,IF(Raw!$Q94&gt;$C$8,IF(Raw!$N94&gt;$C$9,IF(Raw!$N94&lt;$A$9,IF(Raw!$X94&gt;$C$9,IF(Raw!$X94&lt;$A$9,Raw!V94,-999),-999),-999),-999),-999),-999)</f>
        <v>547.9</v>
      </c>
      <c r="O94" s="9">
        <f>IF(Raw!$G94&gt;$C$8,IF(Raw!$Q94&gt;$C$8,IF(Raw!$N94&gt;$C$9,IF(Raw!$N94&lt;$A$9,IF(Raw!$X94&gt;$C$9,IF(Raw!$X94&lt;$A$9,Raw!W94,-999),-999),-999),-999),-999),-999)</f>
        <v>0.38600600000000002</v>
      </c>
      <c r="P94" s="9">
        <f>IF(Raw!$G94&gt;$C$8,IF(Raw!$Q94&gt;$C$8,IF(Raw!$N94&gt;$C$9,IF(Raw!$N94&lt;$A$9,IF(Raw!$X94&gt;$C$9,IF(Raw!$X94&lt;$A$9,Raw!X94,-999),-999),-999),-999),-999),-999)</f>
        <v>496</v>
      </c>
      <c r="R94" s="9">
        <f t="shared" si="20"/>
        <v>0.16367200000000001</v>
      </c>
      <c r="S94" s="9">
        <f t="shared" si="21"/>
        <v>0.45000068735136028</v>
      </c>
      <c r="T94" s="9">
        <f t="shared" si="22"/>
        <v>0.16884399999999999</v>
      </c>
      <c r="U94" s="9">
        <f t="shared" si="23"/>
        <v>0.44535179690075832</v>
      </c>
      <c r="V94" s="15">
        <f t="shared" si="16"/>
        <v>0.19426364999999998</v>
      </c>
      <c r="X94" s="11">
        <f t="shared" si="24"/>
        <v>5.839399999999998E+18</v>
      </c>
      <c r="Y94" s="11">
        <f t="shared" si="25"/>
        <v>4.8289999999999995E-18</v>
      </c>
      <c r="Z94" s="11">
        <f t="shared" si="26"/>
        <v>5.4299999999999997E-4</v>
      </c>
      <c r="AA94" s="16">
        <f t="shared" si="27"/>
        <v>1.5080850746280365E-2</v>
      </c>
      <c r="AB94" s="9">
        <f t="shared" si="17"/>
        <v>0.21282731116340495</v>
      </c>
      <c r="AC94" s="9">
        <f t="shared" si="18"/>
        <v>0.98491914925371971</v>
      </c>
      <c r="AD94" s="15">
        <f t="shared" si="19"/>
        <v>27.773205794254821</v>
      </c>
      <c r="AE94" s="3">
        <f t="shared" si="28"/>
        <v>581.41159999999979</v>
      </c>
      <c r="AF94" s="2">
        <f t="shared" si="29"/>
        <v>0.25</v>
      </c>
      <c r="AG94" s="9">
        <f t="shared" si="30"/>
        <v>9.5144977739737985E-3</v>
      </c>
      <c r="AH94" s="2">
        <f t="shared" si="31"/>
        <v>0.46040159569729289</v>
      </c>
    </row>
    <row r="95" spans="1:34">
      <c r="A95" s="1">
        <f>Raw!A95</f>
        <v>82</v>
      </c>
      <c r="B95" s="14">
        <f>Raw!B95</f>
        <v>0.91587962962962965</v>
      </c>
      <c r="C95" s="15">
        <f>Raw!C95</f>
        <v>58.3</v>
      </c>
      <c r="D95" s="15">
        <f>IF(C95&gt;0.5,Raw!D95*D$11,-999)</f>
        <v>8.8000000000000007</v>
      </c>
      <c r="E95" s="9">
        <f>IF(Raw!$G95&gt;$C$8,IF(Raw!$Q95&gt;$C$8,IF(Raw!$N95&gt;$C$9,IF(Raw!$N95&lt;$A$9,IF(Raw!$X95&gt;$C$9,IF(Raw!$X95&lt;$A$9,Raw!H95,-999),-999),-999),-999),-999),-999)</f>
        <v>0.20981</v>
      </c>
      <c r="F95" s="9">
        <f>IF(Raw!$G95&gt;$C$8,IF(Raw!$Q95&gt;$C$8,IF(Raw!$N95&gt;$C$9,IF(Raw!$N95&lt;$A$9,IF(Raw!$X95&gt;$C$9,IF(Raw!$X95&lt;$A$9,Raw!I95,-999),-999),-999),-999),-999),-999)</f>
        <v>0.37090699999999999</v>
      </c>
      <c r="G95" s="9">
        <f>Raw!G95</f>
        <v>0.97265299999999999</v>
      </c>
      <c r="H95" s="9">
        <f>IF(Raw!$G95&gt;$C$8,IF(Raw!$Q95&gt;$C$8,IF(Raw!$N95&gt;$C$9,IF(Raw!$N95&lt;$A$9,IF(Raw!$X95&gt;$C$9,IF(Raw!$X95&lt;$A$9,Raw!L95,-999),-999),-999),-999),-999),-999)</f>
        <v>450.2</v>
      </c>
      <c r="I95" s="9">
        <f>IF(Raw!$G95&gt;$C$8,IF(Raw!$Q95&gt;$C$8,IF(Raw!$N95&gt;$C$9,IF(Raw!$N95&lt;$A$9,IF(Raw!$X95&gt;$C$9,IF(Raw!$X95&lt;$A$9,Raw!M95,-999),-999),-999),-999),-999),-999)</f>
        <v>0.18412200000000001</v>
      </c>
      <c r="J95" s="9">
        <f>IF(Raw!$G95&gt;$C$8,IF(Raw!$Q95&gt;$C$8,IF(Raw!$N95&gt;$C$9,IF(Raw!$N95&lt;$A$9,IF(Raw!$X95&gt;$C$9,IF(Raw!$X95&lt;$A$9,Raw!N95,-999),-999),-999),-999),-999),-999)</f>
        <v>516</v>
      </c>
      <c r="K95" s="9">
        <f>IF(Raw!$G95&gt;$C$8,IF(Raw!$Q95&gt;$C$8,IF(Raw!$N95&gt;$C$9,IF(Raw!$N95&lt;$A$9,IF(Raw!$X95&gt;$C$9,IF(Raw!$X95&lt;$A$9,Raw!R95,-999),-999),-999),-999),-999),-999)</f>
        <v>0.200243</v>
      </c>
      <c r="L95" s="9">
        <f>IF(Raw!$G95&gt;$C$8,IF(Raw!$Q95&gt;$C$8,IF(Raw!$N95&gt;$C$9,IF(Raw!$N95&lt;$A$9,IF(Raw!$X95&gt;$C$9,IF(Raw!$X95&lt;$A$9,Raw!S95,-999),-999),-999),-999),-999),-999)</f>
        <v>0.38026399999999999</v>
      </c>
      <c r="M95" s="9">
        <f>Raw!Q95</f>
        <v>0.97027399999999997</v>
      </c>
      <c r="N95" s="9">
        <f>IF(Raw!$G95&gt;$C$8,IF(Raw!$Q95&gt;$C$8,IF(Raw!$N95&gt;$C$9,IF(Raw!$N95&lt;$A$9,IF(Raw!$X95&gt;$C$9,IF(Raw!$X95&lt;$A$9,Raw!V95,-999),-999),-999),-999),-999),-999)</f>
        <v>608.4</v>
      </c>
      <c r="O95" s="9">
        <f>IF(Raw!$G95&gt;$C$8,IF(Raw!$Q95&gt;$C$8,IF(Raw!$N95&gt;$C$9,IF(Raw!$N95&lt;$A$9,IF(Raw!$X95&gt;$C$9,IF(Raw!$X95&lt;$A$9,Raw!W95,-999),-999),-999),-999),-999),-999)</f>
        <v>0.29790499999999998</v>
      </c>
      <c r="P95" s="9">
        <f>IF(Raw!$G95&gt;$C$8,IF(Raw!$Q95&gt;$C$8,IF(Raw!$N95&gt;$C$9,IF(Raw!$N95&lt;$A$9,IF(Raw!$X95&gt;$C$9,IF(Raw!$X95&lt;$A$9,Raw!X95,-999),-999),-999),-999),-999),-999)</f>
        <v>410</v>
      </c>
      <c r="R95" s="9">
        <f t="shared" si="20"/>
        <v>0.16109699999999999</v>
      </c>
      <c r="S95" s="9">
        <f t="shared" si="21"/>
        <v>0.43433259550237657</v>
      </c>
      <c r="T95" s="9">
        <f t="shared" si="22"/>
        <v>0.18002099999999999</v>
      </c>
      <c r="U95" s="9">
        <f t="shared" si="23"/>
        <v>0.47341057791429109</v>
      </c>
      <c r="V95" s="15">
        <f t="shared" si="16"/>
        <v>0.19484727359999998</v>
      </c>
      <c r="X95" s="11">
        <f t="shared" si="24"/>
        <v>5.297599999999999E+18</v>
      </c>
      <c r="Y95" s="11">
        <f t="shared" si="25"/>
        <v>4.5019999999999996E-18</v>
      </c>
      <c r="Z95" s="11">
        <f t="shared" si="26"/>
        <v>5.1599999999999997E-4</v>
      </c>
      <c r="AA95" s="16">
        <f t="shared" si="27"/>
        <v>1.2156885678608408E-2</v>
      </c>
      <c r="AB95" s="9">
        <f t="shared" si="17"/>
        <v>0.20243149471674876</v>
      </c>
      <c r="AC95" s="9">
        <f t="shared" si="18"/>
        <v>0.9878431143213916</v>
      </c>
      <c r="AD95" s="15">
        <f t="shared" si="19"/>
        <v>23.55985596629537</v>
      </c>
      <c r="AE95" s="3">
        <f t="shared" si="28"/>
        <v>542.04079999999976</v>
      </c>
      <c r="AF95" s="2">
        <f t="shared" si="29"/>
        <v>0.25</v>
      </c>
      <c r="AG95" s="9">
        <f t="shared" si="30"/>
        <v>8.5796038681394994E-3</v>
      </c>
      <c r="AH95" s="2">
        <f t="shared" si="31"/>
        <v>0.41516256613640667</v>
      </c>
    </row>
    <row r="96" spans="1:34">
      <c r="A96" s="1">
        <f>Raw!A96</f>
        <v>83</v>
      </c>
      <c r="B96" s="14">
        <f>Raw!B96</f>
        <v>0.91593750000000007</v>
      </c>
      <c r="C96" s="15">
        <f>Raw!C96</f>
        <v>59.4</v>
      </c>
      <c r="D96" s="15">
        <f>IF(C96&gt;0.5,Raw!D96*D$11,-999)</f>
        <v>8.8000000000000007</v>
      </c>
      <c r="E96" s="9">
        <f>IF(Raw!$G96&gt;$C$8,IF(Raw!$Q96&gt;$C$8,IF(Raw!$N96&gt;$C$9,IF(Raw!$N96&lt;$A$9,IF(Raw!$X96&gt;$C$9,IF(Raw!$X96&lt;$A$9,Raw!H96,-999),-999),-999),-999),-999),-999)</f>
        <v>0.19345899999999999</v>
      </c>
      <c r="F96" s="9">
        <f>IF(Raw!$G96&gt;$C$8,IF(Raw!$Q96&gt;$C$8,IF(Raw!$N96&gt;$C$9,IF(Raw!$N96&lt;$A$9,IF(Raw!$X96&gt;$C$9,IF(Raw!$X96&lt;$A$9,Raw!I96,-999),-999),-999),-999),-999),-999)</f>
        <v>0.38087300000000002</v>
      </c>
      <c r="G96" s="9">
        <f>Raw!G96</f>
        <v>0.96395900000000001</v>
      </c>
      <c r="H96" s="9">
        <f>IF(Raw!$G96&gt;$C$8,IF(Raw!$Q96&gt;$C$8,IF(Raw!$N96&gt;$C$9,IF(Raw!$N96&lt;$A$9,IF(Raw!$X96&gt;$C$9,IF(Raw!$X96&lt;$A$9,Raw!L96,-999),-999),-999),-999),-999),-999)</f>
        <v>547.4</v>
      </c>
      <c r="I96" s="9">
        <f>IF(Raw!$G96&gt;$C$8,IF(Raw!$Q96&gt;$C$8,IF(Raw!$N96&gt;$C$9,IF(Raw!$N96&lt;$A$9,IF(Raw!$X96&gt;$C$9,IF(Raw!$X96&lt;$A$9,Raw!M96,-999),-999),-999),-999),-999),-999)</f>
        <v>6.0000000000000002E-6</v>
      </c>
      <c r="J96" s="9">
        <f>IF(Raw!$G96&gt;$C$8,IF(Raw!$Q96&gt;$C$8,IF(Raw!$N96&gt;$C$9,IF(Raw!$N96&lt;$A$9,IF(Raw!$X96&gt;$C$9,IF(Raw!$X96&lt;$A$9,Raw!N96,-999),-999),-999),-999),-999),-999)</f>
        <v>514</v>
      </c>
      <c r="K96" s="9">
        <f>IF(Raw!$G96&gt;$C$8,IF(Raw!$Q96&gt;$C$8,IF(Raw!$N96&gt;$C$9,IF(Raw!$N96&lt;$A$9,IF(Raw!$X96&gt;$C$9,IF(Raw!$X96&lt;$A$9,Raw!R96,-999),-999),-999),-999),-999),-999)</f>
        <v>0.211036</v>
      </c>
      <c r="L96" s="9">
        <f>IF(Raw!$G96&gt;$C$8,IF(Raw!$Q96&gt;$C$8,IF(Raw!$N96&gt;$C$9,IF(Raw!$N96&lt;$A$9,IF(Raw!$X96&gt;$C$9,IF(Raw!$X96&lt;$A$9,Raw!S96,-999),-999),-999),-999),-999),-999)</f>
        <v>0.39014799999999999</v>
      </c>
      <c r="M96" s="9">
        <f>Raw!Q96</f>
        <v>0.97373100000000001</v>
      </c>
      <c r="N96" s="9">
        <f>IF(Raw!$G96&gt;$C$8,IF(Raw!$Q96&gt;$C$8,IF(Raw!$N96&gt;$C$9,IF(Raw!$N96&lt;$A$9,IF(Raw!$X96&gt;$C$9,IF(Raw!$X96&lt;$A$9,Raw!V96,-999),-999),-999),-999),-999),-999)</f>
        <v>560.6</v>
      </c>
      <c r="O96" s="9">
        <f>IF(Raw!$G96&gt;$C$8,IF(Raw!$Q96&gt;$C$8,IF(Raw!$N96&gt;$C$9,IF(Raw!$N96&lt;$A$9,IF(Raw!$X96&gt;$C$9,IF(Raw!$X96&lt;$A$9,Raw!W96,-999),-999),-999),-999),-999),-999)</f>
        <v>0.18756100000000001</v>
      </c>
      <c r="P96" s="9">
        <f>IF(Raw!$G96&gt;$C$8,IF(Raw!$Q96&gt;$C$8,IF(Raw!$N96&gt;$C$9,IF(Raw!$N96&lt;$A$9,IF(Raw!$X96&gt;$C$9,IF(Raw!$X96&lt;$A$9,Raw!X96,-999),-999),-999),-999),-999),-999)</f>
        <v>398</v>
      </c>
      <c r="R96" s="9">
        <f t="shared" si="20"/>
        <v>0.18741400000000003</v>
      </c>
      <c r="S96" s="9">
        <f t="shared" si="21"/>
        <v>0.49206428389515672</v>
      </c>
      <c r="T96" s="9">
        <f t="shared" si="22"/>
        <v>0.17911199999999999</v>
      </c>
      <c r="U96" s="9">
        <f t="shared" si="23"/>
        <v>0.45908732070906422</v>
      </c>
      <c r="V96" s="15">
        <f t="shared" si="16"/>
        <v>0.19991183519999997</v>
      </c>
      <c r="X96" s="11">
        <f t="shared" si="24"/>
        <v>5.297599999999999E+18</v>
      </c>
      <c r="Y96" s="11">
        <f t="shared" si="25"/>
        <v>5.4739999999999995E-18</v>
      </c>
      <c r="Z96" s="11">
        <f t="shared" si="26"/>
        <v>5.1400000000000003E-4</v>
      </c>
      <c r="AA96" s="16">
        <f t="shared" si="27"/>
        <v>1.4686606593579545E-2</v>
      </c>
      <c r="AB96" s="9">
        <f t="shared" si="17"/>
        <v>0.21366654748018923</v>
      </c>
      <c r="AC96" s="9">
        <f t="shared" si="18"/>
        <v>0.98531339340642043</v>
      </c>
      <c r="AD96" s="15">
        <f t="shared" si="19"/>
        <v>28.573164578948528</v>
      </c>
      <c r="AE96" s="3">
        <f t="shared" si="28"/>
        <v>659.06959999999981</v>
      </c>
      <c r="AF96" s="2">
        <f t="shared" si="29"/>
        <v>0.25</v>
      </c>
      <c r="AG96" s="9">
        <f t="shared" si="30"/>
        <v>1.0090444285175859E-2</v>
      </c>
      <c r="AH96" s="2">
        <f t="shared" si="31"/>
        <v>0.48827134763722829</v>
      </c>
    </row>
    <row r="97" spans="1:34">
      <c r="A97" s="1">
        <f>Raw!A97</f>
        <v>84</v>
      </c>
      <c r="B97" s="14">
        <f>Raw!B97</f>
        <v>0.91599537037037038</v>
      </c>
      <c r="C97" s="15">
        <f>Raw!C97</f>
        <v>60.3</v>
      </c>
      <c r="D97" s="15">
        <f>IF(C97&gt;0.5,Raw!D97*D$11,-999)</f>
        <v>8.8000000000000007</v>
      </c>
      <c r="E97" s="9">
        <f>IF(Raw!$G97&gt;$C$8,IF(Raw!$Q97&gt;$C$8,IF(Raw!$N97&gt;$C$9,IF(Raw!$N97&lt;$A$9,IF(Raw!$X97&gt;$C$9,IF(Raw!$X97&lt;$A$9,Raw!H97,-999),-999),-999),-999),-999),-999)</f>
        <v>0.20819299999999999</v>
      </c>
      <c r="F97" s="9">
        <f>IF(Raw!$G97&gt;$C$8,IF(Raw!$Q97&gt;$C$8,IF(Raw!$N97&gt;$C$9,IF(Raw!$N97&lt;$A$9,IF(Raw!$X97&gt;$C$9,IF(Raw!$X97&lt;$A$9,Raw!I97,-999),-999),-999),-999),-999),-999)</f>
        <v>0.37025200000000003</v>
      </c>
      <c r="G97" s="9">
        <f>Raw!G97</f>
        <v>0.960032</v>
      </c>
      <c r="H97" s="9">
        <f>IF(Raw!$G97&gt;$C$8,IF(Raw!$Q97&gt;$C$8,IF(Raw!$N97&gt;$C$9,IF(Raw!$N97&lt;$A$9,IF(Raw!$X97&gt;$C$9,IF(Raw!$X97&lt;$A$9,Raw!L97,-999),-999),-999),-999),-999),-999)</f>
        <v>514.70000000000005</v>
      </c>
      <c r="I97" s="9">
        <f>IF(Raw!$G97&gt;$C$8,IF(Raw!$Q97&gt;$C$8,IF(Raw!$N97&gt;$C$9,IF(Raw!$N97&lt;$A$9,IF(Raw!$X97&gt;$C$9,IF(Raw!$X97&lt;$A$9,Raw!M97,-999),-999),-999),-999),-999),-999)</f>
        <v>0.282024</v>
      </c>
      <c r="J97" s="9">
        <f>IF(Raw!$G97&gt;$C$8,IF(Raw!$Q97&gt;$C$8,IF(Raw!$N97&gt;$C$9,IF(Raw!$N97&lt;$A$9,IF(Raw!$X97&gt;$C$9,IF(Raw!$X97&lt;$A$9,Raw!N97,-999),-999),-999),-999),-999),-999)</f>
        <v>635</v>
      </c>
      <c r="K97" s="9">
        <f>IF(Raw!$G97&gt;$C$8,IF(Raw!$Q97&gt;$C$8,IF(Raw!$N97&gt;$C$9,IF(Raw!$N97&lt;$A$9,IF(Raw!$X97&gt;$C$9,IF(Raw!$X97&lt;$A$9,Raw!R97,-999),-999),-999),-999),-999),-999)</f>
        <v>0.200049</v>
      </c>
      <c r="L97" s="9">
        <f>IF(Raw!$G97&gt;$C$8,IF(Raw!$Q97&gt;$C$8,IF(Raw!$N97&gt;$C$9,IF(Raw!$N97&lt;$A$9,IF(Raw!$X97&gt;$C$9,IF(Raw!$X97&lt;$A$9,Raw!S97,-999),-999),-999),-999),-999),-999)</f>
        <v>0.380386</v>
      </c>
      <c r="M97" s="9">
        <f>Raw!Q97</f>
        <v>0.97883200000000004</v>
      </c>
      <c r="N97" s="9">
        <f>IF(Raw!$G97&gt;$C$8,IF(Raw!$Q97&gt;$C$8,IF(Raw!$N97&gt;$C$9,IF(Raw!$N97&lt;$A$9,IF(Raw!$X97&gt;$C$9,IF(Raw!$X97&lt;$A$9,Raw!V97,-999),-999),-999),-999),-999),-999)</f>
        <v>606.20000000000005</v>
      </c>
      <c r="O97" s="9">
        <f>IF(Raw!$G97&gt;$C$8,IF(Raw!$Q97&gt;$C$8,IF(Raw!$N97&gt;$C$9,IF(Raw!$N97&lt;$A$9,IF(Raw!$X97&gt;$C$9,IF(Raw!$X97&lt;$A$9,Raw!W97,-999),-999),-999),-999),-999),-999)</f>
        <v>0.46393299999999998</v>
      </c>
      <c r="P97" s="9">
        <f>IF(Raw!$G97&gt;$C$8,IF(Raw!$Q97&gt;$C$8,IF(Raw!$N97&gt;$C$9,IF(Raw!$N97&lt;$A$9,IF(Raw!$X97&gt;$C$9,IF(Raw!$X97&lt;$A$9,Raw!X97,-999),-999),-999),-999),-999),-999)</f>
        <v>397</v>
      </c>
      <c r="R97" s="9">
        <f t="shared" si="20"/>
        <v>0.16205900000000004</v>
      </c>
      <c r="S97" s="9">
        <f t="shared" si="21"/>
        <v>0.43769918866069601</v>
      </c>
      <c r="T97" s="9">
        <f t="shared" si="22"/>
        <v>0.180337</v>
      </c>
      <c r="U97" s="9">
        <f t="shared" si="23"/>
        <v>0.47408947753071878</v>
      </c>
      <c r="V97" s="15">
        <f t="shared" si="16"/>
        <v>0.19490978639999998</v>
      </c>
      <c r="X97" s="11">
        <f t="shared" si="24"/>
        <v>5.297599999999999E+18</v>
      </c>
      <c r="Y97" s="11">
        <f t="shared" si="25"/>
        <v>5.1470000000000004E-18</v>
      </c>
      <c r="Z97" s="11">
        <f t="shared" si="26"/>
        <v>6.3499999999999993E-4</v>
      </c>
      <c r="AA97" s="16">
        <f t="shared" si="27"/>
        <v>1.7019698862300463E-2</v>
      </c>
      <c r="AB97" s="9">
        <f t="shared" si="17"/>
        <v>0.20311828143373067</v>
      </c>
      <c r="AC97" s="9">
        <f t="shared" si="18"/>
        <v>0.98298030113769963</v>
      </c>
      <c r="AD97" s="15">
        <f t="shared" si="19"/>
        <v>26.802675373701526</v>
      </c>
      <c r="AE97" s="3">
        <f t="shared" si="28"/>
        <v>619.69879999999989</v>
      </c>
      <c r="AF97" s="2">
        <f t="shared" si="29"/>
        <v>0.25</v>
      </c>
      <c r="AG97" s="9">
        <f t="shared" si="30"/>
        <v>9.7745125879566287E-3</v>
      </c>
      <c r="AH97" s="2">
        <f t="shared" si="31"/>
        <v>0.47298357722763601</v>
      </c>
    </row>
    <row r="98" spans="1:34">
      <c r="A98" s="1">
        <f>Raw!A98</f>
        <v>85</v>
      </c>
      <c r="B98" s="14">
        <f>Raw!B98</f>
        <v>0.91605324074074079</v>
      </c>
      <c r="C98" s="15">
        <f>Raw!C98</f>
        <v>60.8</v>
      </c>
      <c r="D98" s="15">
        <f>IF(C98&gt;0.5,Raw!D98*D$11,-999)</f>
        <v>8.8000000000000007</v>
      </c>
      <c r="E98" s="9">
        <f>IF(Raw!$G98&gt;$C$8,IF(Raw!$Q98&gt;$C$8,IF(Raw!$N98&gt;$C$9,IF(Raw!$N98&lt;$A$9,IF(Raw!$X98&gt;$C$9,IF(Raw!$X98&lt;$A$9,Raw!H98,-999),-999),-999),-999),-999),-999)</f>
        <v>0.217614</v>
      </c>
      <c r="F98" s="9">
        <f>IF(Raw!$G98&gt;$C$8,IF(Raw!$Q98&gt;$C$8,IF(Raw!$N98&gt;$C$9,IF(Raw!$N98&lt;$A$9,IF(Raw!$X98&gt;$C$9,IF(Raw!$X98&lt;$A$9,Raw!I98,-999),-999),-999),-999),-999),-999)</f>
        <v>0.38508900000000001</v>
      </c>
      <c r="G98" s="9">
        <f>Raw!G98</f>
        <v>0.97818000000000005</v>
      </c>
      <c r="H98" s="9">
        <f>IF(Raw!$G98&gt;$C$8,IF(Raw!$Q98&gt;$C$8,IF(Raw!$N98&gt;$C$9,IF(Raw!$N98&lt;$A$9,IF(Raw!$X98&gt;$C$9,IF(Raw!$X98&lt;$A$9,Raw!L98,-999),-999),-999),-999),-999),-999)</f>
        <v>505.6</v>
      </c>
      <c r="I98" s="9">
        <f>IF(Raw!$G98&gt;$C$8,IF(Raw!$Q98&gt;$C$8,IF(Raw!$N98&gt;$C$9,IF(Raw!$N98&lt;$A$9,IF(Raw!$X98&gt;$C$9,IF(Raw!$X98&lt;$A$9,Raw!M98,-999),-999),-999),-999),-999),-999)</f>
        <v>0.32805699999999999</v>
      </c>
      <c r="J98" s="9">
        <f>IF(Raw!$G98&gt;$C$8,IF(Raw!$Q98&gt;$C$8,IF(Raw!$N98&gt;$C$9,IF(Raw!$N98&lt;$A$9,IF(Raw!$X98&gt;$C$9,IF(Raw!$X98&lt;$A$9,Raw!N98,-999),-999),-999),-999),-999),-999)</f>
        <v>380</v>
      </c>
      <c r="K98" s="9">
        <f>IF(Raw!$G98&gt;$C$8,IF(Raw!$Q98&gt;$C$8,IF(Raw!$N98&gt;$C$9,IF(Raw!$N98&lt;$A$9,IF(Raw!$X98&gt;$C$9,IF(Raw!$X98&lt;$A$9,Raw!R98,-999),-999),-999),-999),-999),-999)</f>
        <v>0.21321899999999999</v>
      </c>
      <c r="L98" s="9">
        <f>IF(Raw!$G98&gt;$C$8,IF(Raw!$Q98&gt;$C$8,IF(Raw!$N98&gt;$C$9,IF(Raw!$N98&lt;$A$9,IF(Raw!$X98&gt;$C$9,IF(Raw!$X98&lt;$A$9,Raw!S98,-999),-999),-999),-999),-999),-999)</f>
        <v>0.398258</v>
      </c>
      <c r="M98" s="9">
        <f>Raw!Q98</f>
        <v>0.964951</v>
      </c>
      <c r="N98" s="9">
        <f>IF(Raw!$G98&gt;$C$8,IF(Raw!$Q98&gt;$C$8,IF(Raw!$N98&gt;$C$9,IF(Raw!$N98&lt;$A$9,IF(Raw!$X98&gt;$C$9,IF(Raw!$X98&lt;$A$9,Raw!V98,-999),-999),-999),-999),-999),-999)</f>
        <v>559.9</v>
      </c>
      <c r="O98" s="9">
        <f>IF(Raw!$G98&gt;$C$8,IF(Raw!$Q98&gt;$C$8,IF(Raw!$N98&gt;$C$9,IF(Raw!$N98&lt;$A$9,IF(Raw!$X98&gt;$C$9,IF(Raw!$X98&lt;$A$9,Raw!W98,-999),-999),-999),-999),-999),-999)</f>
        <v>0.157058</v>
      </c>
      <c r="P98" s="9">
        <f>IF(Raw!$G98&gt;$C$8,IF(Raw!$Q98&gt;$C$8,IF(Raw!$N98&gt;$C$9,IF(Raw!$N98&lt;$A$9,IF(Raw!$X98&gt;$C$9,IF(Raw!$X98&lt;$A$9,Raw!X98,-999),-999),-999),-999),-999),-999)</f>
        <v>456</v>
      </c>
      <c r="R98" s="9">
        <f t="shared" si="20"/>
        <v>0.16747500000000001</v>
      </c>
      <c r="S98" s="9">
        <f t="shared" si="21"/>
        <v>0.43489946479904645</v>
      </c>
      <c r="T98" s="9">
        <f t="shared" si="22"/>
        <v>0.18503900000000001</v>
      </c>
      <c r="U98" s="9">
        <f t="shared" si="23"/>
        <v>0.46462092412456252</v>
      </c>
      <c r="V98" s="15">
        <f t="shared" si="16"/>
        <v>0.2040673992</v>
      </c>
      <c r="X98" s="11">
        <f t="shared" si="24"/>
        <v>5.297599999999999E+18</v>
      </c>
      <c r="Y98" s="11">
        <f t="shared" si="25"/>
        <v>5.0559999999999999E-18</v>
      </c>
      <c r="Z98" s="11">
        <f t="shared" si="26"/>
        <v>3.7999999999999997E-4</v>
      </c>
      <c r="AA98" s="16">
        <f t="shared" si="27"/>
        <v>1.0075621509915004E-2</v>
      </c>
      <c r="AB98" s="9">
        <f t="shared" si="17"/>
        <v>0.21508338292857315</v>
      </c>
      <c r="AC98" s="9">
        <f t="shared" si="18"/>
        <v>0.98992437849008497</v>
      </c>
      <c r="AD98" s="15">
        <f t="shared" si="19"/>
        <v>26.514793447144751</v>
      </c>
      <c r="AE98" s="3">
        <f t="shared" si="28"/>
        <v>608.74239999999986</v>
      </c>
      <c r="AF98" s="2">
        <f t="shared" si="29"/>
        <v>0.25</v>
      </c>
      <c r="AG98" s="9">
        <f t="shared" si="30"/>
        <v>9.4764060264494535E-3</v>
      </c>
      <c r="AH98" s="2">
        <f t="shared" si="31"/>
        <v>0.45855835585849863</v>
      </c>
    </row>
    <row r="99" spans="1:34">
      <c r="A99" s="1">
        <f>Raw!A99</f>
        <v>86</v>
      </c>
      <c r="B99" s="14">
        <f>Raw!B99</f>
        <v>0.91611111111111121</v>
      </c>
      <c r="C99" s="15">
        <f>Raw!C99</f>
        <v>62.1</v>
      </c>
      <c r="D99" s="15">
        <f>IF(C99&gt;0.5,Raw!D99*D$11,-999)</f>
        <v>7.9</v>
      </c>
      <c r="E99" s="9">
        <f>IF(Raw!$G99&gt;$C$8,IF(Raw!$Q99&gt;$C$8,IF(Raw!$N99&gt;$C$9,IF(Raw!$N99&lt;$A$9,IF(Raw!$X99&gt;$C$9,IF(Raw!$X99&lt;$A$9,Raw!H99,-999),-999),-999),-999),-999),-999)</f>
        <v>0.20498</v>
      </c>
      <c r="F99" s="9">
        <f>IF(Raw!$G99&gt;$C$8,IF(Raw!$Q99&gt;$C$8,IF(Raw!$N99&gt;$C$9,IF(Raw!$N99&lt;$A$9,IF(Raw!$X99&gt;$C$9,IF(Raw!$X99&lt;$A$9,Raw!I99,-999),-999),-999),-999),-999),-999)</f>
        <v>0.39301599999999998</v>
      </c>
      <c r="G99" s="9">
        <f>Raw!G99</f>
        <v>0.96625000000000005</v>
      </c>
      <c r="H99" s="9">
        <f>IF(Raw!$G99&gt;$C$8,IF(Raw!$Q99&gt;$C$8,IF(Raw!$N99&gt;$C$9,IF(Raw!$N99&lt;$A$9,IF(Raw!$X99&gt;$C$9,IF(Raw!$X99&lt;$A$9,Raw!L99,-999),-999),-999),-999),-999),-999)</f>
        <v>527.5</v>
      </c>
      <c r="I99" s="9">
        <f>IF(Raw!$G99&gt;$C$8,IF(Raw!$Q99&gt;$C$8,IF(Raw!$N99&gt;$C$9,IF(Raw!$N99&lt;$A$9,IF(Raw!$X99&gt;$C$9,IF(Raw!$X99&lt;$A$9,Raw!M99,-999),-999),-999),-999),-999),-999)</f>
        <v>2.5543E-2</v>
      </c>
      <c r="J99" s="9">
        <f>IF(Raw!$G99&gt;$C$8,IF(Raw!$Q99&gt;$C$8,IF(Raw!$N99&gt;$C$9,IF(Raw!$N99&lt;$A$9,IF(Raw!$X99&gt;$C$9,IF(Raw!$X99&lt;$A$9,Raw!N99,-999),-999),-999),-999),-999),-999)</f>
        <v>392</v>
      </c>
      <c r="K99" s="9">
        <f>IF(Raw!$G99&gt;$C$8,IF(Raw!$Q99&gt;$C$8,IF(Raw!$N99&gt;$C$9,IF(Raw!$N99&lt;$A$9,IF(Raw!$X99&gt;$C$9,IF(Raw!$X99&lt;$A$9,Raw!R99,-999),-999),-999),-999),-999),-999)</f>
        <v>0.20258499999999999</v>
      </c>
      <c r="L99" s="9">
        <f>IF(Raw!$G99&gt;$C$8,IF(Raw!$Q99&gt;$C$8,IF(Raw!$N99&gt;$C$9,IF(Raw!$N99&lt;$A$9,IF(Raw!$X99&gt;$C$9,IF(Raw!$X99&lt;$A$9,Raw!S99,-999),-999),-999),-999),-999),-999)</f>
        <v>0.40085300000000001</v>
      </c>
      <c r="M99" s="9">
        <f>Raw!Q99</f>
        <v>0.98909199999999997</v>
      </c>
      <c r="N99" s="9">
        <f>IF(Raw!$G99&gt;$C$8,IF(Raw!$Q99&gt;$C$8,IF(Raw!$N99&gt;$C$9,IF(Raw!$N99&lt;$A$9,IF(Raw!$X99&gt;$C$9,IF(Raw!$X99&lt;$A$9,Raw!V99,-999),-999),-999),-999),-999),-999)</f>
        <v>571.70000000000005</v>
      </c>
      <c r="O99" s="9">
        <f>IF(Raw!$G99&gt;$C$8,IF(Raw!$Q99&gt;$C$8,IF(Raw!$N99&gt;$C$9,IF(Raw!$N99&lt;$A$9,IF(Raw!$X99&gt;$C$9,IF(Raw!$X99&lt;$A$9,Raw!W99,-999),-999),-999),-999),-999),-999)</f>
        <v>0.116665</v>
      </c>
      <c r="P99" s="9">
        <f>IF(Raw!$G99&gt;$C$8,IF(Raw!$Q99&gt;$C$8,IF(Raw!$N99&gt;$C$9,IF(Raw!$N99&lt;$A$9,IF(Raw!$X99&gt;$C$9,IF(Raw!$X99&lt;$A$9,Raw!X99,-999),-999),-999),-999),-999),-999)</f>
        <v>439</v>
      </c>
      <c r="R99" s="9">
        <f t="shared" si="20"/>
        <v>0.18803599999999998</v>
      </c>
      <c r="S99" s="9">
        <f t="shared" si="21"/>
        <v>0.47844362570480586</v>
      </c>
      <c r="T99" s="9">
        <f t="shared" si="22"/>
        <v>0.19826800000000003</v>
      </c>
      <c r="U99" s="9">
        <f t="shared" si="23"/>
        <v>0.49461523301559429</v>
      </c>
      <c r="V99" s="15">
        <f t="shared" si="16"/>
        <v>0.2053970772</v>
      </c>
      <c r="X99" s="11">
        <f t="shared" si="24"/>
        <v>4.7558E+18</v>
      </c>
      <c r="Y99" s="11">
        <f t="shared" si="25"/>
        <v>5.275E-18</v>
      </c>
      <c r="Z99" s="11">
        <f t="shared" si="26"/>
        <v>3.9199999999999999E-4</v>
      </c>
      <c r="AA99" s="16">
        <f t="shared" si="27"/>
        <v>9.7382766067659835E-3</v>
      </c>
      <c r="AB99" s="9">
        <f t="shared" si="17"/>
        <v>0.20451578862627026</v>
      </c>
      <c r="AC99" s="9">
        <f t="shared" si="18"/>
        <v>0.99026172339323404</v>
      </c>
      <c r="AD99" s="15">
        <f t="shared" si="19"/>
        <v>24.842542364198938</v>
      </c>
      <c r="AE99" s="3">
        <f t="shared" si="28"/>
        <v>635.10999999999979</v>
      </c>
      <c r="AF99" s="2">
        <f t="shared" si="29"/>
        <v>0.25</v>
      </c>
      <c r="AG99" s="9">
        <f t="shared" si="30"/>
        <v>9.451922984744638E-3</v>
      </c>
      <c r="AH99" s="2">
        <f t="shared" si="31"/>
        <v>0.45737363421199684</v>
      </c>
    </row>
    <row r="100" spans="1:34">
      <c r="A100" s="1">
        <f>Raw!A100</f>
        <v>87</v>
      </c>
      <c r="B100" s="14">
        <f>Raw!B100</f>
        <v>0.91615740740740748</v>
      </c>
      <c r="C100" s="15">
        <f>Raw!C100</f>
        <v>62.7</v>
      </c>
      <c r="D100" s="15">
        <f>IF(C100&gt;0.5,Raw!D100*D$11,-999)</f>
        <v>7.9</v>
      </c>
      <c r="E100" s="9">
        <f>IF(Raw!$G100&gt;$C$8,IF(Raw!$Q100&gt;$C$8,IF(Raw!$N100&gt;$C$9,IF(Raw!$N100&lt;$A$9,IF(Raw!$X100&gt;$C$9,IF(Raw!$X100&lt;$A$9,Raw!H100,-999),-999),-999),-999),-999),-999)</f>
        <v>0.21981800000000001</v>
      </c>
      <c r="F100" s="9">
        <f>IF(Raw!$G100&gt;$C$8,IF(Raw!$Q100&gt;$C$8,IF(Raw!$N100&gt;$C$9,IF(Raw!$N100&lt;$A$9,IF(Raw!$X100&gt;$C$9,IF(Raw!$X100&lt;$A$9,Raw!I100,-999),-999),-999),-999),-999),-999)</f>
        <v>0.39768999999999999</v>
      </c>
      <c r="G100" s="9">
        <f>Raw!G100</f>
        <v>0.97497100000000003</v>
      </c>
      <c r="H100" s="9">
        <f>IF(Raw!$G100&gt;$C$8,IF(Raw!$Q100&gt;$C$8,IF(Raw!$N100&gt;$C$9,IF(Raw!$N100&lt;$A$9,IF(Raw!$X100&gt;$C$9,IF(Raw!$X100&lt;$A$9,Raw!L100,-999),-999),-999),-999),-999),-999)</f>
        <v>470</v>
      </c>
      <c r="I100" s="9">
        <f>IF(Raw!$G100&gt;$C$8,IF(Raw!$Q100&gt;$C$8,IF(Raw!$N100&gt;$C$9,IF(Raw!$N100&lt;$A$9,IF(Raw!$X100&gt;$C$9,IF(Raw!$X100&lt;$A$9,Raw!M100,-999),-999),-999),-999),-999),-999)</f>
        <v>0.151367</v>
      </c>
      <c r="J100" s="9">
        <f>IF(Raw!$G100&gt;$C$8,IF(Raw!$Q100&gt;$C$8,IF(Raw!$N100&gt;$C$9,IF(Raw!$N100&lt;$A$9,IF(Raw!$X100&gt;$C$9,IF(Raw!$X100&lt;$A$9,Raw!N100,-999),-999),-999),-999),-999),-999)</f>
        <v>368</v>
      </c>
      <c r="K100" s="9">
        <f>IF(Raw!$G100&gt;$C$8,IF(Raw!$Q100&gt;$C$8,IF(Raw!$N100&gt;$C$9,IF(Raw!$N100&lt;$A$9,IF(Raw!$X100&gt;$C$9,IF(Raw!$X100&lt;$A$9,Raw!R100,-999),-999),-999),-999),-999),-999)</f>
        <v>0.201515</v>
      </c>
      <c r="L100" s="9">
        <f>IF(Raw!$G100&gt;$C$8,IF(Raw!$Q100&gt;$C$8,IF(Raw!$N100&gt;$C$9,IF(Raw!$N100&lt;$A$9,IF(Raw!$X100&gt;$C$9,IF(Raw!$X100&lt;$A$9,Raw!S100,-999),-999),-999),-999),-999),-999)</f>
        <v>0.39887099999999998</v>
      </c>
      <c r="M100" s="9">
        <f>Raw!Q100</f>
        <v>0.978213</v>
      </c>
      <c r="N100" s="9">
        <f>IF(Raw!$G100&gt;$C$8,IF(Raw!$Q100&gt;$C$8,IF(Raw!$N100&gt;$C$9,IF(Raw!$N100&lt;$A$9,IF(Raw!$X100&gt;$C$9,IF(Raw!$X100&lt;$A$9,Raw!V100,-999),-999),-999),-999),-999),-999)</f>
        <v>599.5</v>
      </c>
      <c r="O100" s="9">
        <f>IF(Raw!$G100&gt;$C$8,IF(Raw!$Q100&gt;$C$8,IF(Raw!$N100&gt;$C$9,IF(Raw!$N100&lt;$A$9,IF(Raw!$X100&gt;$C$9,IF(Raw!$X100&lt;$A$9,Raw!W100,-999),-999),-999),-999),-999),-999)</f>
        <v>0.185366</v>
      </c>
      <c r="P100" s="9">
        <f>IF(Raw!$G100&gt;$C$8,IF(Raw!$Q100&gt;$C$8,IF(Raw!$N100&gt;$C$9,IF(Raw!$N100&lt;$A$9,IF(Raw!$X100&gt;$C$9,IF(Raw!$X100&lt;$A$9,Raw!X100,-999),-999),-999),-999),-999),-999)</f>
        <v>385</v>
      </c>
      <c r="R100" s="9">
        <f t="shared" si="20"/>
        <v>0.17787199999999997</v>
      </c>
      <c r="S100" s="9">
        <f t="shared" si="21"/>
        <v>0.44726294349870499</v>
      </c>
      <c r="T100" s="9">
        <f t="shared" si="22"/>
        <v>0.19735599999999998</v>
      </c>
      <c r="U100" s="9">
        <f t="shared" si="23"/>
        <v>0.4947865349950234</v>
      </c>
      <c r="V100" s="15">
        <f t="shared" si="16"/>
        <v>0.20438150039999997</v>
      </c>
      <c r="X100" s="11">
        <f t="shared" si="24"/>
        <v>4.7558E+18</v>
      </c>
      <c r="Y100" s="11">
        <f t="shared" si="25"/>
        <v>4.6999999999999996E-18</v>
      </c>
      <c r="Z100" s="11">
        <f t="shared" si="26"/>
        <v>3.68E-4</v>
      </c>
      <c r="AA100" s="16">
        <f t="shared" si="27"/>
        <v>8.1585226774027568E-3</v>
      </c>
      <c r="AB100" s="9">
        <f t="shared" si="17"/>
        <v>0.2031251334015215</v>
      </c>
      <c r="AC100" s="9">
        <f t="shared" si="18"/>
        <v>0.9918414773225972</v>
      </c>
      <c r="AD100" s="15">
        <f t="shared" si="19"/>
        <v>22.169898579898796</v>
      </c>
      <c r="AE100" s="3">
        <f t="shared" si="28"/>
        <v>565.87999999999977</v>
      </c>
      <c r="AF100" s="2">
        <f t="shared" si="29"/>
        <v>0.25</v>
      </c>
      <c r="AG100" s="9">
        <f t="shared" si="30"/>
        <v>8.4379748457993967E-3</v>
      </c>
      <c r="AH100" s="2">
        <f t="shared" si="31"/>
        <v>0.40830921145269466</v>
      </c>
    </row>
    <row r="101" spans="1:34">
      <c r="A101" s="1">
        <f>Raw!A101</f>
        <v>88</v>
      </c>
      <c r="B101" s="14">
        <f>Raw!B101</f>
        <v>0.91621527777777778</v>
      </c>
      <c r="C101" s="15">
        <f>Raw!C101</f>
        <v>63.7</v>
      </c>
      <c r="D101" s="15">
        <f>IF(C101&gt;0.5,Raw!D101*D$11,-999)</f>
        <v>7.9</v>
      </c>
      <c r="E101" s="9">
        <f>IF(Raw!$G101&gt;$C$8,IF(Raw!$Q101&gt;$C$8,IF(Raw!$N101&gt;$C$9,IF(Raw!$N101&lt;$A$9,IF(Raw!$X101&gt;$C$9,IF(Raw!$X101&lt;$A$9,Raw!H101,-999),-999),-999),-999),-999),-999)</f>
        <v>0.21535599999999999</v>
      </c>
      <c r="F101" s="9">
        <f>IF(Raw!$G101&gt;$C$8,IF(Raw!$Q101&gt;$C$8,IF(Raw!$N101&gt;$C$9,IF(Raw!$N101&lt;$A$9,IF(Raw!$X101&gt;$C$9,IF(Raw!$X101&lt;$A$9,Raw!I101,-999),-999),-999),-999),-999),-999)</f>
        <v>0.39154600000000001</v>
      </c>
      <c r="G101" s="9">
        <f>Raw!G101</f>
        <v>0.97220200000000001</v>
      </c>
      <c r="H101" s="9">
        <f>IF(Raw!$G101&gt;$C$8,IF(Raw!$Q101&gt;$C$8,IF(Raw!$N101&gt;$C$9,IF(Raw!$N101&lt;$A$9,IF(Raw!$X101&gt;$C$9,IF(Raw!$X101&lt;$A$9,Raw!L101,-999),-999),-999),-999),-999),-999)</f>
        <v>493.4</v>
      </c>
      <c r="I101" s="9">
        <f>IF(Raw!$G101&gt;$C$8,IF(Raw!$Q101&gt;$C$8,IF(Raw!$N101&gt;$C$9,IF(Raw!$N101&lt;$A$9,IF(Raw!$X101&gt;$C$9,IF(Raw!$X101&lt;$A$9,Raw!M101,-999),-999),-999),-999),-999),-999)</f>
        <v>0.36587399999999998</v>
      </c>
      <c r="J101" s="9">
        <f>IF(Raw!$G101&gt;$C$8,IF(Raw!$Q101&gt;$C$8,IF(Raw!$N101&gt;$C$9,IF(Raw!$N101&lt;$A$9,IF(Raw!$X101&gt;$C$9,IF(Raw!$X101&lt;$A$9,Raw!N101,-999),-999),-999),-999),-999),-999)</f>
        <v>354</v>
      </c>
      <c r="K101" s="9">
        <f>IF(Raw!$G101&gt;$C$8,IF(Raw!$Q101&gt;$C$8,IF(Raw!$N101&gt;$C$9,IF(Raw!$N101&lt;$A$9,IF(Raw!$X101&gt;$C$9,IF(Raw!$X101&lt;$A$9,Raw!R101,-999),-999),-999),-999),-999),-999)</f>
        <v>0.21456</v>
      </c>
      <c r="L101" s="9">
        <f>IF(Raw!$G101&gt;$C$8,IF(Raw!$Q101&gt;$C$8,IF(Raw!$N101&gt;$C$9,IF(Raw!$N101&lt;$A$9,IF(Raw!$X101&gt;$C$9,IF(Raw!$X101&lt;$A$9,Raw!S101,-999),-999),-999),-999),-999),-999)</f>
        <v>0.40591100000000002</v>
      </c>
      <c r="M101" s="9">
        <f>Raw!Q101</f>
        <v>0.97557700000000003</v>
      </c>
      <c r="N101" s="9">
        <f>IF(Raw!$G101&gt;$C$8,IF(Raw!$Q101&gt;$C$8,IF(Raw!$N101&gt;$C$9,IF(Raw!$N101&lt;$A$9,IF(Raw!$X101&gt;$C$9,IF(Raw!$X101&lt;$A$9,Raw!V101,-999),-999),-999),-999),-999),-999)</f>
        <v>582.79999999999995</v>
      </c>
      <c r="O101" s="9">
        <f>IF(Raw!$G101&gt;$C$8,IF(Raw!$Q101&gt;$C$8,IF(Raw!$N101&gt;$C$9,IF(Raw!$N101&lt;$A$9,IF(Raw!$X101&gt;$C$9,IF(Raw!$X101&lt;$A$9,Raw!W101,-999),-999),-999),-999),-999),-999)</f>
        <v>0.32832600000000001</v>
      </c>
      <c r="P101" s="9">
        <f>IF(Raw!$G101&gt;$C$8,IF(Raw!$Q101&gt;$C$8,IF(Raw!$N101&gt;$C$9,IF(Raw!$N101&lt;$A$9,IF(Raw!$X101&gt;$C$9,IF(Raw!$X101&lt;$A$9,Raw!X101,-999),-999),-999),-999),-999),-999)</f>
        <v>377</v>
      </c>
      <c r="R101" s="9">
        <f t="shared" si="20"/>
        <v>0.17619000000000001</v>
      </c>
      <c r="S101" s="9">
        <f t="shared" si="21"/>
        <v>0.44998544232350735</v>
      </c>
      <c r="T101" s="9">
        <f t="shared" si="22"/>
        <v>0.19135100000000002</v>
      </c>
      <c r="U101" s="9">
        <f t="shared" si="23"/>
        <v>0.47141122068630809</v>
      </c>
      <c r="V101" s="15">
        <f t="shared" si="16"/>
        <v>0.20798879640000001</v>
      </c>
      <c r="X101" s="11">
        <f t="shared" si="24"/>
        <v>4.7558E+18</v>
      </c>
      <c r="Y101" s="11">
        <f t="shared" si="25"/>
        <v>4.9339999999999993E-18</v>
      </c>
      <c r="Z101" s="11">
        <f t="shared" si="26"/>
        <v>3.5399999999999999E-4</v>
      </c>
      <c r="AA101" s="16">
        <f t="shared" si="27"/>
        <v>8.2382194707680823E-3</v>
      </c>
      <c r="AB101" s="9">
        <f t="shared" si="17"/>
        <v>0.21613639153395095</v>
      </c>
      <c r="AC101" s="9">
        <f t="shared" si="18"/>
        <v>0.99176178052923192</v>
      </c>
      <c r="AD101" s="15">
        <f t="shared" si="19"/>
        <v>23.271806414599101</v>
      </c>
      <c r="AE101" s="3">
        <f t="shared" si="28"/>
        <v>594.05359999999973</v>
      </c>
      <c r="AF101" s="2">
        <f t="shared" si="29"/>
        <v>0.25</v>
      </c>
      <c r="AG101" s="9">
        <f t="shared" si="30"/>
        <v>8.4389158996012424E-3</v>
      </c>
      <c r="AH101" s="2">
        <f t="shared" si="31"/>
        <v>0.40835474855641779</v>
      </c>
    </row>
    <row r="102" spans="1:34">
      <c r="A102" s="1">
        <f>Raw!A102</f>
        <v>89</v>
      </c>
      <c r="B102" s="14">
        <f>Raw!B102</f>
        <v>0.9162731481481482</v>
      </c>
      <c r="C102" s="15">
        <f>Raw!C102</f>
        <v>64.8</v>
      </c>
      <c r="D102" s="15">
        <f>IF(C102&gt;0.5,Raw!D102*D$11,-999)</f>
        <v>7.9</v>
      </c>
      <c r="E102" s="9">
        <f>IF(Raw!$G102&gt;$C$8,IF(Raw!$Q102&gt;$C$8,IF(Raw!$N102&gt;$C$9,IF(Raw!$N102&lt;$A$9,IF(Raw!$X102&gt;$C$9,IF(Raw!$X102&lt;$A$9,Raw!H102,-999),-999),-999),-999),-999),-999)</f>
        <v>0.21831100000000001</v>
      </c>
      <c r="F102" s="9">
        <f>IF(Raw!$G102&gt;$C$8,IF(Raw!$Q102&gt;$C$8,IF(Raw!$N102&gt;$C$9,IF(Raw!$N102&lt;$A$9,IF(Raw!$X102&gt;$C$9,IF(Raw!$X102&lt;$A$9,Raw!I102,-999),-999),-999),-999),-999),-999)</f>
        <v>0.40854600000000002</v>
      </c>
      <c r="G102" s="9">
        <f>Raw!G102</f>
        <v>0.97041699999999997</v>
      </c>
      <c r="H102" s="9">
        <f>IF(Raw!$G102&gt;$C$8,IF(Raw!$Q102&gt;$C$8,IF(Raw!$N102&gt;$C$9,IF(Raw!$N102&lt;$A$9,IF(Raw!$X102&gt;$C$9,IF(Raw!$X102&lt;$A$9,Raw!L102,-999),-999),-999),-999),-999),-999)</f>
        <v>501.8</v>
      </c>
      <c r="I102" s="9">
        <f>IF(Raw!$G102&gt;$C$8,IF(Raw!$Q102&gt;$C$8,IF(Raw!$N102&gt;$C$9,IF(Raw!$N102&lt;$A$9,IF(Raw!$X102&gt;$C$9,IF(Raw!$X102&lt;$A$9,Raw!M102,-999),-999),-999),-999),-999),-999)</f>
        <v>0.21221599999999999</v>
      </c>
      <c r="J102" s="9">
        <f>IF(Raw!$G102&gt;$C$8,IF(Raw!$Q102&gt;$C$8,IF(Raw!$N102&gt;$C$9,IF(Raw!$N102&lt;$A$9,IF(Raw!$X102&gt;$C$9,IF(Raw!$X102&lt;$A$9,Raw!N102,-999),-999),-999),-999),-999),-999)</f>
        <v>530</v>
      </c>
      <c r="K102" s="9">
        <f>IF(Raw!$G102&gt;$C$8,IF(Raw!$Q102&gt;$C$8,IF(Raw!$N102&gt;$C$9,IF(Raw!$N102&lt;$A$9,IF(Raw!$X102&gt;$C$9,IF(Raw!$X102&lt;$A$9,Raw!R102,-999),-999),-999),-999),-999),-999)</f>
        <v>0.22065299999999999</v>
      </c>
      <c r="L102" s="9">
        <f>IF(Raw!$G102&gt;$C$8,IF(Raw!$Q102&gt;$C$8,IF(Raw!$N102&gt;$C$9,IF(Raw!$N102&lt;$A$9,IF(Raw!$X102&gt;$C$9,IF(Raw!$X102&lt;$A$9,Raw!S102,-999),-999),-999),-999),-999),-999)</f>
        <v>0.42051100000000002</v>
      </c>
      <c r="M102" s="9">
        <f>Raw!Q102</f>
        <v>0.98351599999999995</v>
      </c>
      <c r="N102" s="9">
        <f>IF(Raw!$G102&gt;$C$8,IF(Raw!$Q102&gt;$C$8,IF(Raw!$N102&gt;$C$9,IF(Raw!$N102&lt;$A$9,IF(Raw!$X102&gt;$C$9,IF(Raw!$X102&lt;$A$9,Raw!V102,-999),-999),-999),-999),-999),-999)</f>
        <v>568.20000000000005</v>
      </c>
      <c r="O102" s="9">
        <f>IF(Raw!$G102&gt;$C$8,IF(Raw!$Q102&gt;$C$8,IF(Raw!$N102&gt;$C$9,IF(Raw!$N102&lt;$A$9,IF(Raw!$X102&gt;$C$9,IF(Raw!$X102&lt;$A$9,Raw!W102,-999),-999),-999),-999),-999),-999)</f>
        <v>0.18185999999999999</v>
      </c>
      <c r="P102" s="9">
        <f>IF(Raw!$G102&gt;$C$8,IF(Raw!$Q102&gt;$C$8,IF(Raw!$N102&gt;$C$9,IF(Raw!$N102&lt;$A$9,IF(Raw!$X102&gt;$C$9,IF(Raw!$X102&lt;$A$9,Raw!X102,-999),-999),-999),-999),-999),-999)</f>
        <v>450</v>
      </c>
      <c r="R102" s="9">
        <f t="shared" si="20"/>
        <v>0.19023500000000002</v>
      </c>
      <c r="S102" s="9">
        <f t="shared" si="21"/>
        <v>0.46563912019699127</v>
      </c>
      <c r="T102" s="9">
        <f t="shared" si="22"/>
        <v>0.19985800000000004</v>
      </c>
      <c r="U102" s="9">
        <f t="shared" si="23"/>
        <v>0.47527413075995639</v>
      </c>
      <c r="V102" s="15">
        <f t="shared" si="16"/>
        <v>0.2154698364</v>
      </c>
      <c r="X102" s="11">
        <f t="shared" si="24"/>
        <v>4.7558E+18</v>
      </c>
      <c r="Y102" s="11">
        <f t="shared" si="25"/>
        <v>5.0179999999999998E-18</v>
      </c>
      <c r="Z102" s="11">
        <f t="shared" si="26"/>
        <v>5.2999999999999998E-4</v>
      </c>
      <c r="AA102" s="16">
        <f t="shared" si="27"/>
        <v>1.2490260515194529E-2</v>
      </c>
      <c r="AB102" s="9">
        <f t="shared" si="17"/>
        <v>0.22314927848604574</v>
      </c>
      <c r="AC102" s="9">
        <f t="shared" si="18"/>
        <v>0.98750973948480547</v>
      </c>
      <c r="AD102" s="15">
        <f t="shared" si="19"/>
        <v>23.566529273951939</v>
      </c>
      <c r="AE102" s="3">
        <f t="shared" si="28"/>
        <v>604.16719999999987</v>
      </c>
      <c r="AF102" s="2">
        <f t="shared" si="29"/>
        <v>0.25</v>
      </c>
      <c r="AG102" s="9">
        <f t="shared" si="30"/>
        <v>8.6158167043896734E-3</v>
      </c>
      <c r="AH102" s="2">
        <f t="shared" si="31"/>
        <v>0.41691488643647667</v>
      </c>
    </row>
    <row r="103" spans="1:34">
      <c r="A103" s="1">
        <f>Raw!A103</f>
        <v>90</v>
      </c>
      <c r="B103" s="14">
        <f>Raw!B103</f>
        <v>0.91633101851851861</v>
      </c>
      <c r="C103" s="15">
        <f>Raw!C103</f>
        <v>65.599999999999994</v>
      </c>
      <c r="D103" s="15">
        <f>IF(C103&gt;0.5,Raw!D103*D$11,-999)</f>
        <v>7.9</v>
      </c>
      <c r="E103" s="9">
        <f>IF(Raw!$G103&gt;$C$8,IF(Raw!$Q103&gt;$C$8,IF(Raw!$N103&gt;$C$9,IF(Raw!$N103&lt;$A$9,IF(Raw!$X103&gt;$C$9,IF(Raw!$X103&lt;$A$9,Raw!H103,-999),-999),-999),-999),-999),-999)</f>
        <v>0.22145699999999999</v>
      </c>
      <c r="F103" s="9">
        <f>IF(Raw!$G103&gt;$C$8,IF(Raw!$Q103&gt;$C$8,IF(Raw!$N103&gt;$C$9,IF(Raw!$N103&lt;$A$9,IF(Raw!$X103&gt;$C$9,IF(Raw!$X103&lt;$A$9,Raw!I103,-999),-999),-999),-999),-999),-999)</f>
        <v>0.417188</v>
      </c>
      <c r="G103" s="9">
        <f>Raw!G103</f>
        <v>0.97492599999999996</v>
      </c>
      <c r="H103" s="9">
        <f>IF(Raw!$G103&gt;$C$8,IF(Raw!$Q103&gt;$C$8,IF(Raw!$N103&gt;$C$9,IF(Raw!$N103&lt;$A$9,IF(Raw!$X103&gt;$C$9,IF(Raw!$X103&lt;$A$9,Raw!L103,-999),-999),-999),-999),-999),-999)</f>
        <v>490.7</v>
      </c>
      <c r="I103" s="9">
        <f>IF(Raw!$G103&gt;$C$8,IF(Raw!$Q103&gt;$C$8,IF(Raw!$N103&gt;$C$9,IF(Raw!$N103&lt;$A$9,IF(Raw!$X103&gt;$C$9,IF(Raw!$X103&lt;$A$9,Raw!M103,-999),-999),-999),-999),-999),-999)</f>
        <v>0.22917899999999999</v>
      </c>
      <c r="J103" s="9">
        <f>IF(Raw!$G103&gt;$C$8,IF(Raw!$Q103&gt;$C$8,IF(Raw!$N103&gt;$C$9,IF(Raw!$N103&lt;$A$9,IF(Raw!$X103&gt;$C$9,IF(Raw!$X103&lt;$A$9,Raw!N103,-999),-999),-999),-999),-999),-999)</f>
        <v>498</v>
      </c>
      <c r="K103" s="9">
        <f>IF(Raw!$G103&gt;$C$8,IF(Raw!$Q103&gt;$C$8,IF(Raw!$N103&gt;$C$9,IF(Raw!$N103&lt;$A$9,IF(Raw!$X103&gt;$C$9,IF(Raw!$X103&lt;$A$9,Raw!R103,-999),-999),-999),-999),-999),-999)</f>
        <v>0.22768099999999999</v>
      </c>
      <c r="L103" s="9">
        <f>IF(Raw!$G103&gt;$C$8,IF(Raw!$Q103&gt;$C$8,IF(Raw!$N103&gt;$C$9,IF(Raw!$N103&lt;$A$9,IF(Raw!$X103&gt;$C$9,IF(Raw!$X103&lt;$A$9,Raw!S103,-999),-999),-999),-999),-999),-999)</f>
        <v>0.430983</v>
      </c>
      <c r="M103" s="9">
        <f>Raw!Q103</f>
        <v>0.977599</v>
      </c>
      <c r="N103" s="9">
        <f>IF(Raw!$G103&gt;$C$8,IF(Raw!$Q103&gt;$C$8,IF(Raw!$N103&gt;$C$9,IF(Raw!$N103&lt;$A$9,IF(Raw!$X103&gt;$C$9,IF(Raw!$X103&lt;$A$9,Raw!V103,-999),-999),-999),-999),-999),-999)</f>
        <v>567.9</v>
      </c>
      <c r="O103" s="9">
        <f>IF(Raw!$G103&gt;$C$8,IF(Raw!$Q103&gt;$C$8,IF(Raw!$N103&gt;$C$9,IF(Raw!$N103&lt;$A$9,IF(Raw!$X103&gt;$C$9,IF(Raw!$X103&lt;$A$9,Raw!W103,-999),-999),-999),-999),-999),-999)</f>
        <v>0.316718</v>
      </c>
      <c r="P103" s="9">
        <f>IF(Raw!$G103&gt;$C$8,IF(Raw!$Q103&gt;$C$8,IF(Raw!$N103&gt;$C$9,IF(Raw!$N103&lt;$A$9,IF(Raw!$X103&gt;$C$9,IF(Raw!$X103&lt;$A$9,Raw!X103,-999),-999),-999),-999),-999),-999)</f>
        <v>345</v>
      </c>
      <c r="R103" s="9">
        <f t="shared" si="20"/>
        <v>0.19573100000000002</v>
      </c>
      <c r="S103" s="9">
        <f t="shared" si="21"/>
        <v>0.46916737777692552</v>
      </c>
      <c r="T103" s="9">
        <f t="shared" si="22"/>
        <v>0.20330200000000001</v>
      </c>
      <c r="U103" s="9">
        <f t="shared" si="23"/>
        <v>0.47171698187631533</v>
      </c>
      <c r="V103" s="15">
        <f t="shared" si="16"/>
        <v>0.22083568919999999</v>
      </c>
      <c r="X103" s="11">
        <f t="shared" si="24"/>
        <v>4.7558E+18</v>
      </c>
      <c r="Y103" s="11">
        <f t="shared" si="25"/>
        <v>4.9069999999999994E-18</v>
      </c>
      <c r="Z103" s="11">
        <f t="shared" si="26"/>
        <v>4.9799999999999996E-4</v>
      </c>
      <c r="AA103" s="16">
        <f t="shared" si="27"/>
        <v>1.148817002144124E-2</v>
      </c>
      <c r="AB103" s="9">
        <f t="shared" si="17"/>
        <v>0.23001656794169903</v>
      </c>
      <c r="AC103" s="9">
        <f t="shared" si="18"/>
        <v>0.9885118299785588</v>
      </c>
      <c r="AD103" s="15">
        <f t="shared" si="19"/>
        <v>23.068614500886028</v>
      </c>
      <c r="AE103" s="3">
        <f t="shared" si="28"/>
        <v>590.80279999999982</v>
      </c>
      <c r="AF103" s="2">
        <f t="shared" si="29"/>
        <v>0.25</v>
      </c>
      <c r="AG103" s="9">
        <f t="shared" si="30"/>
        <v>8.3706593910970462E-3</v>
      </c>
      <c r="AH103" s="2">
        <f t="shared" si="31"/>
        <v>0.40505185163231322</v>
      </c>
    </row>
    <row r="104" spans="1:34">
      <c r="A104" s="1">
        <f>Raw!A104</f>
        <v>91</v>
      </c>
      <c r="B104" s="14">
        <f>Raw!B104</f>
        <v>0.91638888888888881</v>
      </c>
      <c r="C104" s="15">
        <f>Raw!C104</f>
        <v>66.8</v>
      </c>
      <c r="D104" s="15">
        <f>IF(C104&gt;0.5,Raw!D104*D$11,-999)</f>
        <v>7.9</v>
      </c>
      <c r="E104" s="9">
        <f>IF(Raw!$G104&gt;$C$8,IF(Raw!$Q104&gt;$C$8,IF(Raw!$N104&gt;$C$9,IF(Raw!$N104&lt;$A$9,IF(Raw!$X104&gt;$C$9,IF(Raw!$X104&lt;$A$9,Raw!H104,-999),-999),-999),-999),-999),-999)</f>
        <v>0.21601200000000001</v>
      </c>
      <c r="F104" s="9">
        <f>IF(Raw!$G104&gt;$C$8,IF(Raw!$Q104&gt;$C$8,IF(Raw!$N104&gt;$C$9,IF(Raw!$N104&lt;$A$9,IF(Raw!$X104&gt;$C$9,IF(Raw!$X104&lt;$A$9,Raw!I104,-999),-999),-999),-999),-999),-999)</f>
        <v>0.42004900000000001</v>
      </c>
      <c r="G104" s="9">
        <f>Raw!G104</f>
        <v>0.974221</v>
      </c>
      <c r="H104" s="9">
        <f>IF(Raw!$G104&gt;$C$8,IF(Raw!$Q104&gt;$C$8,IF(Raw!$N104&gt;$C$9,IF(Raw!$N104&lt;$A$9,IF(Raw!$X104&gt;$C$9,IF(Raw!$X104&lt;$A$9,Raw!L104,-999),-999),-999),-999),-999),-999)</f>
        <v>557.20000000000005</v>
      </c>
      <c r="I104" s="9">
        <f>IF(Raw!$G104&gt;$C$8,IF(Raw!$Q104&gt;$C$8,IF(Raw!$N104&gt;$C$9,IF(Raw!$N104&lt;$A$9,IF(Raw!$X104&gt;$C$9,IF(Raw!$X104&lt;$A$9,Raw!M104,-999),-999),-999),-999),-999),-999)</f>
        <v>0.17541399999999999</v>
      </c>
      <c r="J104" s="9">
        <f>IF(Raw!$G104&gt;$C$8,IF(Raw!$Q104&gt;$C$8,IF(Raw!$N104&gt;$C$9,IF(Raw!$N104&lt;$A$9,IF(Raw!$X104&gt;$C$9,IF(Raw!$X104&lt;$A$9,Raw!N104,-999),-999),-999),-999),-999),-999)</f>
        <v>502</v>
      </c>
      <c r="K104" s="9">
        <f>IF(Raw!$G104&gt;$C$8,IF(Raw!$Q104&gt;$C$8,IF(Raw!$N104&gt;$C$9,IF(Raw!$N104&lt;$A$9,IF(Raw!$X104&gt;$C$9,IF(Raw!$X104&lt;$A$9,Raw!R104,-999),-999),-999),-999),-999),-999)</f>
        <v>0.223827</v>
      </c>
      <c r="L104" s="9">
        <f>IF(Raw!$G104&gt;$C$8,IF(Raw!$Q104&gt;$C$8,IF(Raw!$N104&gt;$C$9,IF(Raw!$N104&lt;$A$9,IF(Raw!$X104&gt;$C$9,IF(Raw!$X104&lt;$A$9,Raw!S104,-999),-999),-999),-999),-999),-999)</f>
        <v>0.42926199999999998</v>
      </c>
      <c r="M104" s="9">
        <f>Raw!Q104</f>
        <v>0.98484000000000005</v>
      </c>
      <c r="N104" s="9">
        <f>IF(Raw!$G104&gt;$C$8,IF(Raw!$Q104&gt;$C$8,IF(Raw!$N104&gt;$C$9,IF(Raw!$N104&lt;$A$9,IF(Raw!$X104&gt;$C$9,IF(Raw!$X104&lt;$A$9,Raw!V104,-999),-999),-999),-999),-999),-999)</f>
        <v>546.20000000000005</v>
      </c>
      <c r="O104" s="9">
        <f>IF(Raw!$G104&gt;$C$8,IF(Raw!$Q104&gt;$C$8,IF(Raw!$N104&gt;$C$9,IF(Raw!$N104&lt;$A$9,IF(Raw!$X104&gt;$C$9,IF(Raw!$X104&lt;$A$9,Raw!W104,-999),-999),-999),-999),-999),-999)</f>
        <v>0.28327799999999997</v>
      </c>
      <c r="P104" s="9">
        <f>IF(Raw!$G104&gt;$C$8,IF(Raw!$Q104&gt;$C$8,IF(Raw!$N104&gt;$C$9,IF(Raw!$N104&lt;$A$9,IF(Raw!$X104&gt;$C$9,IF(Raw!$X104&lt;$A$9,Raw!X104,-999),-999),-999),-999),-999),-999)</f>
        <v>383</v>
      </c>
      <c r="R104" s="9">
        <f t="shared" si="20"/>
        <v>0.204037</v>
      </c>
      <c r="S104" s="9">
        <f t="shared" si="21"/>
        <v>0.48574571061947536</v>
      </c>
      <c r="T104" s="9">
        <f t="shared" si="22"/>
        <v>0.20543499999999998</v>
      </c>
      <c r="U104" s="9">
        <f t="shared" si="23"/>
        <v>0.47857718596102145</v>
      </c>
      <c r="V104" s="15">
        <f t="shared" si="16"/>
        <v>0.21995384879999996</v>
      </c>
      <c r="X104" s="11">
        <f t="shared" si="24"/>
        <v>4.7558E+18</v>
      </c>
      <c r="Y104" s="11">
        <f t="shared" si="25"/>
        <v>5.5720000000000001E-18</v>
      </c>
      <c r="Z104" s="11">
        <f t="shared" si="26"/>
        <v>5.0199999999999995E-4</v>
      </c>
      <c r="AA104" s="16">
        <f t="shared" si="27"/>
        <v>1.312801988388222E-2</v>
      </c>
      <c r="AB104" s="9">
        <f t="shared" si="17"/>
        <v>0.22652395476484535</v>
      </c>
      <c r="AC104" s="9">
        <f t="shared" si="18"/>
        <v>0.98687198011611776</v>
      </c>
      <c r="AD104" s="15">
        <f t="shared" si="19"/>
        <v>26.151434031637891</v>
      </c>
      <c r="AE104" s="3">
        <f t="shared" si="28"/>
        <v>670.86879999999985</v>
      </c>
      <c r="AF104" s="2">
        <f t="shared" si="29"/>
        <v>0.25</v>
      </c>
      <c r="AG104" s="9">
        <f t="shared" si="30"/>
        <v>9.6272920828511938E-3</v>
      </c>
      <c r="AH104" s="2">
        <f t="shared" si="31"/>
        <v>0.46585965360285864</v>
      </c>
    </row>
    <row r="105" spans="1:34">
      <c r="A105" s="1">
        <f>Raw!A105</f>
        <v>92</v>
      </c>
      <c r="B105" s="14">
        <f>Raw!B105</f>
        <v>0.91643518518518519</v>
      </c>
      <c r="C105" s="15">
        <f>Raw!C105</f>
        <v>67.400000000000006</v>
      </c>
      <c r="D105" s="15">
        <f>IF(C105&gt;0.5,Raw!D105*D$11,-999)</f>
        <v>7.9</v>
      </c>
      <c r="E105" s="9">
        <f>IF(Raw!$G105&gt;$C$8,IF(Raw!$Q105&gt;$C$8,IF(Raw!$N105&gt;$C$9,IF(Raw!$N105&lt;$A$9,IF(Raw!$X105&gt;$C$9,IF(Raw!$X105&lt;$A$9,Raw!H105,-999),-999),-999),-999),-999),-999)</f>
        <v>0.23672099999999999</v>
      </c>
      <c r="F105" s="9">
        <f>IF(Raw!$G105&gt;$C$8,IF(Raw!$Q105&gt;$C$8,IF(Raw!$N105&gt;$C$9,IF(Raw!$N105&lt;$A$9,IF(Raw!$X105&gt;$C$9,IF(Raw!$X105&lt;$A$9,Raw!I105,-999),-999),-999),-999),-999),-999)</f>
        <v>0.43620799999999998</v>
      </c>
      <c r="G105" s="9">
        <f>Raw!G105</f>
        <v>0.97442799999999996</v>
      </c>
      <c r="H105" s="9">
        <f>IF(Raw!$G105&gt;$C$8,IF(Raw!$Q105&gt;$C$8,IF(Raw!$N105&gt;$C$9,IF(Raw!$N105&lt;$A$9,IF(Raw!$X105&gt;$C$9,IF(Raw!$X105&lt;$A$9,Raw!L105,-999),-999),-999),-999),-999),-999)</f>
        <v>448.6</v>
      </c>
      <c r="I105" s="9">
        <f>IF(Raw!$G105&gt;$C$8,IF(Raw!$Q105&gt;$C$8,IF(Raw!$N105&gt;$C$9,IF(Raw!$N105&lt;$A$9,IF(Raw!$X105&gt;$C$9,IF(Raw!$X105&lt;$A$9,Raw!M105,-999),-999),-999),-999),-999),-999)</f>
        <v>0.15307699999999999</v>
      </c>
      <c r="J105" s="9">
        <f>IF(Raw!$G105&gt;$C$8,IF(Raw!$Q105&gt;$C$8,IF(Raw!$N105&gt;$C$9,IF(Raw!$N105&lt;$A$9,IF(Raw!$X105&gt;$C$9,IF(Raw!$X105&lt;$A$9,Raw!N105,-999),-999),-999),-999),-999),-999)</f>
        <v>407</v>
      </c>
      <c r="K105" s="9">
        <f>IF(Raw!$G105&gt;$C$8,IF(Raw!$Q105&gt;$C$8,IF(Raw!$N105&gt;$C$9,IF(Raw!$N105&lt;$A$9,IF(Raw!$X105&gt;$C$9,IF(Raw!$X105&lt;$A$9,Raw!R105,-999),-999),-999),-999),-999),-999)</f>
        <v>0.223049</v>
      </c>
      <c r="L105" s="9">
        <f>IF(Raw!$G105&gt;$C$8,IF(Raw!$Q105&gt;$C$8,IF(Raw!$N105&gt;$C$9,IF(Raw!$N105&lt;$A$9,IF(Raw!$X105&gt;$C$9,IF(Raw!$X105&lt;$A$9,Raw!S105,-999),-999),-999),-999),-999),-999)</f>
        <v>0.43736199999999997</v>
      </c>
      <c r="M105" s="9">
        <f>Raw!Q105</f>
        <v>0.98961200000000005</v>
      </c>
      <c r="N105" s="9">
        <f>IF(Raw!$G105&gt;$C$8,IF(Raw!$Q105&gt;$C$8,IF(Raw!$N105&gt;$C$9,IF(Raw!$N105&lt;$A$9,IF(Raw!$X105&gt;$C$9,IF(Raw!$X105&lt;$A$9,Raw!V105,-999),-999),-999),-999),-999),-999)</f>
        <v>568.9</v>
      </c>
      <c r="O105" s="9">
        <f>IF(Raw!$G105&gt;$C$8,IF(Raw!$Q105&gt;$C$8,IF(Raw!$N105&gt;$C$9,IF(Raw!$N105&lt;$A$9,IF(Raw!$X105&gt;$C$9,IF(Raw!$X105&lt;$A$9,Raw!W105,-999),-999),-999),-999),-999),-999)</f>
        <v>0.24585699999999999</v>
      </c>
      <c r="P105" s="9">
        <f>IF(Raw!$G105&gt;$C$8,IF(Raw!$Q105&gt;$C$8,IF(Raw!$N105&gt;$C$9,IF(Raw!$N105&lt;$A$9,IF(Raw!$X105&gt;$C$9,IF(Raw!$X105&lt;$A$9,Raw!X105,-999),-999),-999),-999),-999),-999)</f>
        <v>437</v>
      </c>
      <c r="R105" s="9">
        <f t="shared" si="20"/>
        <v>0.199487</v>
      </c>
      <c r="S105" s="9">
        <f t="shared" si="21"/>
        <v>0.45732081942559516</v>
      </c>
      <c r="T105" s="9">
        <f t="shared" si="22"/>
        <v>0.21431299999999998</v>
      </c>
      <c r="U105" s="9">
        <f t="shared" si="23"/>
        <v>0.4900128497674695</v>
      </c>
      <c r="V105" s="15">
        <f t="shared" si="16"/>
        <v>0.22410428879999997</v>
      </c>
      <c r="X105" s="11">
        <f t="shared" si="24"/>
        <v>4.7558E+18</v>
      </c>
      <c r="Y105" s="11">
        <f t="shared" si="25"/>
        <v>4.4859999999999999E-18</v>
      </c>
      <c r="Z105" s="11">
        <f t="shared" si="26"/>
        <v>4.0699999999999997E-4</v>
      </c>
      <c r="AA105" s="16">
        <f t="shared" si="27"/>
        <v>8.6084011207120566E-3</v>
      </c>
      <c r="AB105" s="9">
        <f t="shared" si="17"/>
        <v>0.22489389226938317</v>
      </c>
      <c r="AC105" s="9">
        <f t="shared" si="18"/>
        <v>0.99139159887928796</v>
      </c>
      <c r="AD105" s="15">
        <f t="shared" si="19"/>
        <v>21.150862704452226</v>
      </c>
      <c r="AE105" s="3">
        <f t="shared" si="28"/>
        <v>540.11439999999982</v>
      </c>
      <c r="AF105" s="2">
        <f t="shared" si="29"/>
        <v>0.25</v>
      </c>
      <c r="AG105" s="9">
        <f t="shared" si="30"/>
        <v>7.9724573144993247E-3</v>
      </c>
      <c r="AH105" s="2">
        <f t="shared" si="31"/>
        <v>0.38578306038018217</v>
      </c>
    </row>
    <row r="106" spans="1:34">
      <c r="A106" s="1">
        <f>Raw!A106</f>
        <v>93</v>
      </c>
      <c r="B106" s="14">
        <f>Raw!B106</f>
        <v>0.9164930555555556</v>
      </c>
      <c r="C106" s="15">
        <f>Raw!C106</f>
        <v>68.7</v>
      </c>
      <c r="D106" s="15">
        <f>IF(C106&gt;0.5,Raw!D106*D$11,-999)</f>
        <v>7</v>
      </c>
      <c r="E106" s="9">
        <f>IF(Raw!$G106&gt;$C$8,IF(Raw!$Q106&gt;$C$8,IF(Raw!$N106&gt;$C$9,IF(Raw!$N106&lt;$A$9,IF(Raw!$X106&gt;$C$9,IF(Raw!$X106&lt;$A$9,Raw!H106,-999),-999),-999),-999),-999),-999)</f>
        <v>0.210225</v>
      </c>
      <c r="F106" s="9">
        <f>IF(Raw!$G106&gt;$C$8,IF(Raw!$Q106&gt;$C$8,IF(Raw!$N106&gt;$C$9,IF(Raw!$N106&lt;$A$9,IF(Raw!$X106&gt;$C$9,IF(Raw!$X106&lt;$A$9,Raw!I106,-999),-999),-999),-999),-999),-999)</f>
        <v>0.42908499999999999</v>
      </c>
      <c r="G106" s="9">
        <f>Raw!G106</f>
        <v>0.97856299999999996</v>
      </c>
      <c r="H106" s="9">
        <f>IF(Raw!$G106&gt;$C$8,IF(Raw!$Q106&gt;$C$8,IF(Raw!$N106&gt;$C$9,IF(Raw!$N106&lt;$A$9,IF(Raw!$X106&gt;$C$9,IF(Raw!$X106&lt;$A$9,Raw!L106,-999),-999),-999),-999),-999),-999)</f>
        <v>527.4</v>
      </c>
      <c r="I106" s="9">
        <f>IF(Raw!$G106&gt;$C$8,IF(Raw!$Q106&gt;$C$8,IF(Raw!$N106&gt;$C$9,IF(Raw!$N106&lt;$A$9,IF(Raw!$X106&gt;$C$9,IF(Raw!$X106&lt;$A$9,Raw!M106,-999),-999),-999),-999),-999),-999)</f>
        <v>0.141626</v>
      </c>
      <c r="J106" s="9">
        <f>IF(Raw!$G106&gt;$C$8,IF(Raw!$Q106&gt;$C$8,IF(Raw!$N106&gt;$C$9,IF(Raw!$N106&lt;$A$9,IF(Raw!$X106&gt;$C$9,IF(Raw!$X106&lt;$A$9,Raw!N106,-999),-999),-999),-999),-999),-999)</f>
        <v>417</v>
      </c>
      <c r="K106" s="9">
        <f>IF(Raw!$G106&gt;$C$8,IF(Raw!$Q106&gt;$C$8,IF(Raw!$N106&gt;$C$9,IF(Raw!$N106&lt;$A$9,IF(Raw!$X106&gt;$C$9,IF(Raw!$X106&lt;$A$9,Raw!R106,-999),-999),-999),-999),-999),-999)</f>
        <v>0.211919</v>
      </c>
      <c r="L106" s="9">
        <f>IF(Raw!$G106&gt;$C$8,IF(Raw!$Q106&gt;$C$8,IF(Raw!$N106&gt;$C$9,IF(Raw!$N106&lt;$A$9,IF(Raw!$X106&gt;$C$9,IF(Raw!$X106&lt;$A$9,Raw!S106,-999),-999),-999),-999),-999),-999)</f>
        <v>0.440857</v>
      </c>
      <c r="M106" s="9">
        <f>Raw!Q106</f>
        <v>0.97823000000000004</v>
      </c>
      <c r="N106" s="9">
        <f>IF(Raw!$G106&gt;$C$8,IF(Raw!$Q106&gt;$C$8,IF(Raw!$N106&gt;$C$9,IF(Raw!$N106&lt;$A$9,IF(Raw!$X106&gt;$C$9,IF(Raw!$X106&lt;$A$9,Raw!V106,-999),-999),-999),-999),-999),-999)</f>
        <v>590.29999999999995</v>
      </c>
      <c r="O106" s="9">
        <f>IF(Raw!$G106&gt;$C$8,IF(Raw!$Q106&gt;$C$8,IF(Raw!$N106&gt;$C$9,IF(Raw!$N106&lt;$A$9,IF(Raw!$X106&gt;$C$9,IF(Raw!$X106&lt;$A$9,Raw!W106,-999),-999),-999),-999),-999),-999)</f>
        <v>0.22497200000000001</v>
      </c>
      <c r="P106" s="9">
        <f>IF(Raw!$G106&gt;$C$8,IF(Raw!$Q106&gt;$C$8,IF(Raw!$N106&gt;$C$9,IF(Raw!$N106&lt;$A$9,IF(Raw!$X106&gt;$C$9,IF(Raw!$X106&lt;$A$9,Raw!X106,-999),-999),-999),-999),-999),-999)</f>
        <v>362</v>
      </c>
      <c r="R106" s="9">
        <f t="shared" si="20"/>
        <v>0.21886</v>
      </c>
      <c r="S106" s="9">
        <f t="shared" si="21"/>
        <v>0.51006210890616077</v>
      </c>
      <c r="T106" s="9">
        <f t="shared" si="22"/>
        <v>0.228938</v>
      </c>
      <c r="U106" s="9">
        <f t="shared" si="23"/>
        <v>0.51930217735002504</v>
      </c>
      <c r="V106" s="15">
        <f t="shared" si="16"/>
        <v>0.22589512679999998</v>
      </c>
      <c r="X106" s="11">
        <f t="shared" si="24"/>
        <v>4.2139999999999995E+18</v>
      </c>
      <c r="Y106" s="11">
        <f t="shared" si="25"/>
        <v>5.2739999999999998E-18</v>
      </c>
      <c r="Z106" s="11">
        <f t="shared" si="26"/>
        <v>4.17E-4</v>
      </c>
      <c r="AA106" s="16">
        <f t="shared" si="27"/>
        <v>9.1825721342144815E-3</v>
      </c>
      <c r="AB106" s="9">
        <f t="shared" si="17"/>
        <v>0.21402123969926279</v>
      </c>
      <c r="AC106" s="9">
        <f t="shared" si="18"/>
        <v>0.99081742786578553</v>
      </c>
      <c r="AD106" s="15">
        <f t="shared" si="19"/>
        <v>22.020556676773339</v>
      </c>
      <c r="AE106" s="3">
        <f t="shared" si="28"/>
        <v>634.98959999999977</v>
      </c>
      <c r="AF106" s="2">
        <f t="shared" si="29"/>
        <v>0.25</v>
      </c>
      <c r="AG106" s="9">
        <f t="shared" si="30"/>
        <v>8.7964023297754049E-3</v>
      </c>
      <c r="AH106" s="2">
        <f t="shared" si="31"/>
        <v>0.42565333086756507</v>
      </c>
    </row>
    <row r="107" spans="1:34">
      <c r="A107" s="1">
        <f>Raw!A107</f>
        <v>94</v>
      </c>
      <c r="B107" s="14">
        <f>Raw!B107</f>
        <v>0.91655092592592602</v>
      </c>
      <c r="C107" s="15">
        <f>Raw!C107</f>
        <v>69.400000000000006</v>
      </c>
      <c r="D107" s="15">
        <f>IF(C107&gt;0.5,Raw!D107*D$11,-999)</f>
        <v>7</v>
      </c>
      <c r="E107" s="9">
        <f>IF(Raw!$G107&gt;$C$8,IF(Raw!$Q107&gt;$C$8,IF(Raw!$N107&gt;$C$9,IF(Raw!$N107&lt;$A$9,IF(Raw!$X107&gt;$C$9,IF(Raw!$X107&lt;$A$9,Raw!H107,-999),-999),-999),-999),-999),-999)</f>
        <v>0.23160700000000001</v>
      </c>
      <c r="F107" s="9">
        <f>IF(Raw!$G107&gt;$C$8,IF(Raw!$Q107&gt;$C$8,IF(Raw!$N107&gt;$C$9,IF(Raw!$N107&lt;$A$9,IF(Raw!$X107&gt;$C$9,IF(Raw!$X107&lt;$A$9,Raw!I107,-999),-999),-999),-999),-999),-999)</f>
        <v>0.44561699999999999</v>
      </c>
      <c r="G107" s="9">
        <f>Raw!G107</f>
        <v>0.97469600000000001</v>
      </c>
      <c r="H107" s="9">
        <f>IF(Raw!$G107&gt;$C$8,IF(Raw!$Q107&gt;$C$8,IF(Raw!$N107&gt;$C$9,IF(Raw!$N107&lt;$A$9,IF(Raw!$X107&gt;$C$9,IF(Raw!$X107&lt;$A$9,Raw!L107,-999),-999),-999),-999),-999),-999)</f>
        <v>514.6</v>
      </c>
      <c r="I107" s="9">
        <f>IF(Raw!$G107&gt;$C$8,IF(Raw!$Q107&gt;$C$8,IF(Raw!$N107&gt;$C$9,IF(Raw!$N107&lt;$A$9,IF(Raw!$X107&gt;$C$9,IF(Raw!$X107&lt;$A$9,Raw!M107,-999),-999),-999),-999),-999),-999)</f>
        <v>0.22917999999999999</v>
      </c>
      <c r="J107" s="9">
        <f>IF(Raw!$G107&gt;$C$8,IF(Raw!$Q107&gt;$C$8,IF(Raw!$N107&gt;$C$9,IF(Raw!$N107&lt;$A$9,IF(Raw!$X107&gt;$C$9,IF(Raw!$X107&lt;$A$9,Raw!N107,-999),-999),-999),-999),-999),-999)</f>
        <v>403</v>
      </c>
      <c r="K107" s="9">
        <f>IF(Raw!$G107&gt;$C$8,IF(Raw!$Q107&gt;$C$8,IF(Raw!$N107&gt;$C$9,IF(Raw!$N107&lt;$A$9,IF(Raw!$X107&gt;$C$9,IF(Raw!$X107&lt;$A$9,Raw!R107,-999),-999),-999),-999),-999),-999)</f>
        <v>0.22980400000000001</v>
      </c>
      <c r="L107" s="9">
        <f>IF(Raw!$G107&gt;$C$8,IF(Raw!$Q107&gt;$C$8,IF(Raw!$N107&gt;$C$9,IF(Raw!$N107&lt;$A$9,IF(Raw!$X107&gt;$C$9,IF(Raw!$X107&lt;$A$9,Raw!S107,-999),-999),-999),-999),-999),-999)</f>
        <v>0.44513799999999998</v>
      </c>
      <c r="M107" s="9">
        <f>Raw!Q107</f>
        <v>0.98044900000000001</v>
      </c>
      <c r="N107" s="9">
        <f>IF(Raw!$G107&gt;$C$8,IF(Raw!$Q107&gt;$C$8,IF(Raw!$N107&gt;$C$9,IF(Raw!$N107&lt;$A$9,IF(Raw!$X107&gt;$C$9,IF(Raw!$X107&lt;$A$9,Raw!V107,-999),-999),-999),-999),-999),-999)</f>
        <v>578.70000000000005</v>
      </c>
      <c r="O107" s="9">
        <f>IF(Raw!$G107&gt;$C$8,IF(Raw!$Q107&gt;$C$8,IF(Raw!$N107&gt;$C$9,IF(Raw!$N107&lt;$A$9,IF(Raw!$X107&gt;$C$9,IF(Raw!$X107&lt;$A$9,Raw!W107,-999),-999),-999),-999),-999),-999)</f>
        <v>0.30259900000000001</v>
      </c>
      <c r="P107" s="9">
        <f>IF(Raw!$G107&gt;$C$8,IF(Raw!$Q107&gt;$C$8,IF(Raw!$N107&gt;$C$9,IF(Raw!$N107&lt;$A$9,IF(Raw!$X107&gt;$C$9,IF(Raw!$X107&lt;$A$9,Raw!X107,-999),-999),-999),-999),-999),-999)</f>
        <v>457</v>
      </c>
      <c r="R107" s="9">
        <f t="shared" si="20"/>
        <v>0.21400999999999998</v>
      </c>
      <c r="S107" s="9">
        <f t="shared" si="21"/>
        <v>0.48025546601678121</v>
      </c>
      <c r="T107" s="9">
        <f t="shared" si="22"/>
        <v>0.21533399999999997</v>
      </c>
      <c r="U107" s="9">
        <f t="shared" si="23"/>
        <v>0.48374661340977398</v>
      </c>
      <c r="V107" s="15">
        <f t="shared" si="16"/>
        <v>0.22808871119999996</v>
      </c>
      <c r="X107" s="11">
        <f t="shared" si="24"/>
        <v>4.2139999999999995E+18</v>
      </c>
      <c r="Y107" s="11">
        <f t="shared" si="25"/>
        <v>5.1460000000000002E-18</v>
      </c>
      <c r="Z107" s="11">
        <f t="shared" si="26"/>
        <v>4.0299999999999998E-4</v>
      </c>
      <c r="AA107" s="16">
        <f t="shared" si="27"/>
        <v>8.6634421823852184E-3</v>
      </c>
      <c r="AB107" s="9">
        <f t="shared" si="17"/>
        <v>0.23166953365890175</v>
      </c>
      <c r="AC107" s="9">
        <f t="shared" si="18"/>
        <v>0.99133655781761476</v>
      </c>
      <c r="AD107" s="15">
        <f t="shared" si="19"/>
        <v>21.497375142395082</v>
      </c>
      <c r="AE107" s="3">
        <f t="shared" si="28"/>
        <v>619.57839999999987</v>
      </c>
      <c r="AF107" s="2">
        <f t="shared" si="29"/>
        <v>0.25</v>
      </c>
      <c r="AG107" s="9">
        <f t="shared" si="30"/>
        <v>7.999448017179292E-3</v>
      </c>
      <c r="AH107" s="2">
        <f t="shared" si="31"/>
        <v>0.38708912643622145</v>
      </c>
    </row>
    <row r="108" spans="1:34">
      <c r="A108" s="1">
        <f>Raw!A108</f>
        <v>95</v>
      </c>
      <c r="B108" s="14">
        <f>Raw!B108</f>
        <v>0.91660879629629621</v>
      </c>
      <c r="C108" s="15">
        <f>Raw!C108</f>
        <v>70.7</v>
      </c>
      <c r="D108" s="15">
        <f>IF(C108&gt;0.5,Raw!D108*D$11,-999)</f>
        <v>7</v>
      </c>
      <c r="E108" s="9">
        <f>IF(Raw!$G108&gt;$C$8,IF(Raw!$Q108&gt;$C$8,IF(Raw!$N108&gt;$C$9,IF(Raw!$N108&lt;$A$9,IF(Raw!$X108&gt;$C$9,IF(Raw!$X108&lt;$A$9,Raw!H108,-999),-999),-999),-999),-999),-999)</f>
        <v>0.23952699999999999</v>
      </c>
      <c r="F108" s="9">
        <f>IF(Raw!$G108&gt;$C$8,IF(Raw!$Q108&gt;$C$8,IF(Raw!$N108&gt;$C$9,IF(Raw!$N108&lt;$A$9,IF(Raw!$X108&gt;$C$9,IF(Raw!$X108&lt;$A$9,Raw!I108,-999),-999),-999),-999),-999),-999)</f>
        <v>0.46245000000000003</v>
      </c>
      <c r="G108" s="9">
        <f>Raw!G108</f>
        <v>0.98513499999999998</v>
      </c>
      <c r="H108" s="9">
        <f>IF(Raw!$G108&gt;$C$8,IF(Raw!$Q108&gt;$C$8,IF(Raw!$N108&gt;$C$9,IF(Raw!$N108&lt;$A$9,IF(Raw!$X108&gt;$C$9,IF(Raw!$X108&lt;$A$9,Raw!L108,-999),-999),-999),-999),-999),-999)</f>
        <v>479.2</v>
      </c>
      <c r="I108" s="9">
        <f>IF(Raw!$G108&gt;$C$8,IF(Raw!$Q108&gt;$C$8,IF(Raw!$N108&gt;$C$9,IF(Raw!$N108&lt;$A$9,IF(Raw!$X108&gt;$C$9,IF(Raw!$X108&lt;$A$9,Raw!M108,-999),-999),-999),-999),-999),-999)</f>
        <v>0.13297600000000001</v>
      </c>
      <c r="J108" s="9">
        <f>IF(Raw!$G108&gt;$C$8,IF(Raw!$Q108&gt;$C$8,IF(Raw!$N108&gt;$C$9,IF(Raw!$N108&lt;$A$9,IF(Raw!$X108&gt;$C$9,IF(Raw!$X108&lt;$A$9,Raw!N108,-999),-999),-999),-999),-999),-999)</f>
        <v>514</v>
      </c>
      <c r="K108" s="9">
        <f>IF(Raw!$G108&gt;$C$8,IF(Raw!$Q108&gt;$C$8,IF(Raw!$N108&gt;$C$9,IF(Raw!$N108&lt;$A$9,IF(Raw!$X108&gt;$C$9,IF(Raw!$X108&lt;$A$9,Raw!R108,-999),-999),-999),-999),-999),-999)</f>
        <v>0.237429</v>
      </c>
      <c r="L108" s="9">
        <f>IF(Raw!$G108&gt;$C$8,IF(Raw!$Q108&gt;$C$8,IF(Raw!$N108&gt;$C$9,IF(Raw!$N108&lt;$A$9,IF(Raw!$X108&gt;$C$9,IF(Raw!$X108&lt;$A$9,Raw!S108,-999),-999),-999),-999),-999),-999)</f>
        <v>0.46644999999999998</v>
      </c>
      <c r="M108" s="9">
        <f>Raw!Q108</f>
        <v>0.98229200000000005</v>
      </c>
      <c r="N108" s="9">
        <f>IF(Raw!$G108&gt;$C$8,IF(Raw!$Q108&gt;$C$8,IF(Raw!$N108&gt;$C$9,IF(Raw!$N108&lt;$A$9,IF(Raw!$X108&gt;$C$9,IF(Raw!$X108&lt;$A$9,Raw!V108,-999),-999),-999),-999),-999),-999)</f>
        <v>593.1</v>
      </c>
      <c r="O108" s="9">
        <f>IF(Raw!$G108&gt;$C$8,IF(Raw!$Q108&gt;$C$8,IF(Raw!$N108&gt;$C$9,IF(Raw!$N108&lt;$A$9,IF(Raw!$X108&gt;$C$9,IF(Raw!$X108&lt;$A$9,Raw!W108,-999),-999),-999),-999),-999),-999)</f>
        <v>0.26339200000000002</v>
      </c>
      <c r="P108" s="9">
        <f>IF(Raw!$G108&gt;$C$8,IF(Raw!$Q108&gt;$C$8,IF(Raw!$N108&gt;$C$9,IF(Raw!$N108&lt;$A$9,IF(Raw!$X108&gt;$C$9,IF(Raw!$X108&lt;$A$9,Raw!X108,-999),-999),-999),-999),-999),-999)</f>
        <v>344</v>
      </c>
      <c r="R108" s="9">
        <f t="shared" si="20"/>
        <v>0.22292300000000004</v>
      </c>
      <c r="S108" s="9">
        <f t="shared" si="21"/>
        <v>0.48204778895015682</v>
      </c>
      <c r="T108" s="9">
        <f t="shared" si="22"/>
        <v>0.22902099999999997</v>
      </c>
      <c r="U108" s="9">
        <f t="shared" si="23"/>
        <v>0.49098724407760741</v>
      </c>
      <c r="V108" s="15">
        <f t="shared" si="16"/>
        <v>0.23900897999999998</v>
      </c>
      <c r="X108" s="11">
        <f t="shared" si="24"/>
        <v>4.2139999999999995E+18</v>
      </c>
      <c r="Y108" s="11">
        <f t="shared" si="25"/>
        <v>4.7919999999999996E-18</v>
      </c>
      <c r="Z108" s="11">
        <f t="shared" si="26"/>
        <v>5.1400000000000003E-4</v>
      </c>
      <c r="AA108" s="16">
        <f t="shared" si="27"/>
        <v>1.0272826513749221E-2</v>
      </c>
      <c r="AB108" s="9">
        <f t="shared" si="17"/>
        <v>0.23978169300100535</v>
      </c>
      <c r="AC108" s="9">
        <f t="shared" si="18"/>
        <v>0.98972717348625083</v>
      </c>
      <c r="AD108" s="15">
        <f t="shared" si="19"/>
        <v>19.986043801068519</v>
      </c>
      <c r="AE108" s="3">
        <f t="shared" si="28"/>
        <v>576.95679999999982</v>
      </c>
      <c r="AF108" s="2">
        <f t="shared" si="29"/>
        <v>0.25</v>
      </c>
      <c r="AG108" s="9">
        <f t="shared" si="30"/>
        <v>7.5483788968469081E-3</v>
      </c>
      <c r="AH108" s="2">
        <f t="shared" si="31"/>
        <v>0.36526212645111683</v>
      </c>
    </row>
    <row r="109" spans="1:34">
      <c r="A109" s="1">
        <f>Raw!A109</f>
        <v>96</v>
      </c>
      <c r="B109" s="14">
        <f>Raw!B109</f>
        <v>0.91666666666666663</v>
      </c>
      <c r="C109" s="15">
        <f>Raw!C109</f>
        <v>71.400000000000006</v>
      </c>
      <c r="D109" s="15">
        <f>IF(C109&gt;0.5,Raw!D109*D$11,-999)</f>
        <v>7</v>
      </c>
      <c r="E109" s="9">
        <f>IF(Raw!$G109&gt;$C$8,IF(Raw!$Q109&gt;$C$8,IF(Raw!$N109&gt;$C$9,IF(Raw!$N109&lt;$A$9,IF(Raw!$X109&gt;$C$9,IF(Raw!$X109&lt;$A$9,Raw!H109,-999),-999),-999),-999),-999),-999)</f>
        <v>0.25298700000000002</v>
      </c>
      <c r="F109" s="9">
        <f>IF(Raw!$G109&gt;$C$8,IF(Raw!$Q109&gt;$C$8,IF(Raw!$N109&gt;$C$9,IF(Raw!$N109&lt;$A$9,IF(Raw!$X109&gt;$C$9,IF(Raw!$X109&lt;$A$9,Raw!I109,-999),-999),-999),-999),-999),-999)</f>
        <v>0.48131400000000002</v>
      </c>
      <c r="G109" s="9">
        <f>Raw!G109</f>
        <v>0.97789999999999999</v>
      </c>
      <c r="H109" s="9">
        <f>IF(Raw!$G109&gt;$C$8,IF(Raw!$Q109&gt;$C$8,IF(Raw!$N109&gt;$C$9,IF(Raw!$N109&lt;$A$9,IF(Raw!$X109&gt;$C$9,IF(Raw!$X109&lt;$A$9,Raw!L109,-999),-999),-999),-999),-999),-999)</f>
        <v>497.4</v>
      </c>
      <c r="I109" s="9">
        <f>IF(Raw!$G109&gt;$C$8,IF(Raw!$Q109&gt;$C$8,IF(Raw!$N109&gt;$C$9,IF(Raw!$N109&lt;$A$9,IF(Raw!$X109&gt;$C$9,IF(Raw!$X109&lt;$A$9,Raw!M109,-999),-999),-999),-999),-999),-999)</f>
        <v>0.18962399999999999</v>
      </c>
      <c r="J109" s="9">
        <f>IF(Raw!$G109&gt;$C$8,IF(Raw!$Q109&gt;$C$8,IF(Raw!$N109&gt;$C$9,IF(Raw!$N109&lt;$A$9,IF(Raw!$X109&gt;$C$9,IF(Raw!$X109&lt;$A$9,Raw!N109,-999),-999),-999),-999),-999),-999)</f>
        <v>373</v>
      </c>
      <c r="K109" s="9">
        <f>IF(Raw!$G109&gt;$C$8,IF(Raw!$Q109&gt;$C$8,IF(Raw!$N109&gt;$C$9,IF(Raw!$N109&lt;$A$9,IF(Raw!$X109&gt;$C$9,IF(Raw!$X109&lt;$A$9,Raw!R109,-999),-999),-999),-999),-999),-999)</f>
        <v>0.25084499999999998</v>
      </c>
      <c r="L109" s="9">
        <f>IF(Raw!$G109&gt;$C$8,IF(Raw!$Q109&gt;$C$8,IF(Raw!$N109&gt;$C$9,IF(Raw!$N109&lt;$A$9,IF(Raw!$X109&gt;$C$9,IF(Raw!$X109&lt;$A$9,Raw!S109,-999),-999),-999),-999),-999),-999)</f>
        <v>0.49543199999999998</v>
      </c>
      <c r="M109" s="9">
        <f>Raw!Q109</f>
        <v>0.98590800000000001</v>
      </c>
      <c r="N109" s="9">
        <f>IF(Raw!$G109&gt;$C$8,IF(Raw!$Q109&gt;$C$8,IF(Raw!$N109&gt;$C$9,IF(Raw!$N109&lt;$A$9,IF(Raw!$X109&gt;$C$9,IF(Raw!$X109&lt;$A$9,Raw!V109,-999),-999),-999),-999),-999),-999)</f>
        <v>586.79999999999995</v>
      </c>
      <c r="O109" s="9">
        <f>IF(Raw!$G109&gt;$C$8,IF(Raw!$Q109&gt;$C$8,IF(Raw!$N109&gt;$C$9,IF(Raw!$N109&lt;$A$9,IF(Raw!$X109&gt;$C$9,IF(Raw!$X109&lt;$A$9,Raw!W109,-999),-999),-999),-999),-999),-999)</f>
        <v>0.27129799999999998</v>
      </c>
      <c r="P109" s="9">
        <f>IF(Raw!$G109&gt;$C$8,IF(Raw!$Q109&gt;$C$8,IF(Raw!$N109&gt;$C$9,IF(Raw!$N109&lt;$A$9,IF(Raw!$X109&gt;$C$9,IF(Raw!$X109&lt;$A$9,Raw!X109,-999),-999),-999),-999),-999),-999)</f>
        <v>401</v>
      </c>
      <c r="R109" s="9">
        <f t="shared" si="20"/>
        <v>0.228327</v>
      </c>
      <c r="S109" s="9">
        <f t="shared" si="21"/>
        <v>0.47438262755706251</v>
      </c>
      <c r="T109" s="9">
        <f t="shared" si="22"/>
        <v>0.244587</v>
      </c>
      <c r="U109" s="9">
        <f t="shared" si="23"/>
        <v>0.4936842997626314</v>
      </c>
      <c r="V109" s="15">
        <f t="shared" si="16"/>
        <v>0.25385935679999999</v>
      </c>
      <c r="X109" s="11">
        <f t="shared" si="24"/>
        <v>4.2139999999999995E+18</v>
      </c>
      <c r="Y109" s="11">
        <f t="shared" si="25"/>
        <v>4.9739999999999999E-18</v>
      </c>
      <c r="Z109" s="11">
        <f t="shared" si="26"/>
        <v>3.7299999999999996E-4</v>
      </c>
      <c r="AA109" s="16">
        <f t="shared" si="27"/>
        <v>7.7575918923763944E-3</v>
      </c>
      <c r="AB109" s="9">
        <f t="shared" si="17"/>
        <v>0.25274240612818066</v>
      </c>
      <c r="AC109" s="9">
        <f t="shared" si="18"/>
        <v>0.99224240810762354</v>
      </c>
      <c r="AD109" s="15">
        <f t="shared" si="19"/>
        <v>20.797833491625724</v>
      </c>
      <c r="AE109" s="3">
        <f t="shared" si="28"/>
        <v>598.86959999999988</v>
      </c>
      <c r="AF109" s="2">
        <f t="shared" si="29"/>
        <v>0.25</v>
      </c>
      <c r="AG109" s="9">
        <f t="shared" si="30"/>
        <v>7.8981260491484996E-3</v>
      </c>
      <c r="AH109" s="2">
        <f t="shared" si="31"/>
        <v>0.38218620913372642</v>
      </c>
    </row>
    <row r="110" spans="1:34">
      <c r="A110" s="1">
        <f>Raw!A110</f>
        <v>97</v>
      </c>
      <c r="B110" s="14">
        <f>Raw!B110</f>
        <v>0.91671296296296301</v>
      </c>
      <c r="C110" s="15">
        <f>Raw!C110</f>
        <v>72.5</v>
      </c>
      <c r="D110" s="15">
        <f>IF(C110&gt;0.5,Raw!D110*D$11,-999)</f>
        <v>7</v>
      </c>
      <c r="E110" s="9">
        <f>IF(Raw!$G110&gt;$C$8,IF(Raw!$Q110&gt;$C$8,IF(Raw!$N110&gt;$C$9,IF(Raw!$N110&lt;$A$9,IF(Raw!$X110&gt;$C$9,IF(Raw!$X110&lt;$A$9,Raw!H110,-999),-999),-999),-999),-999),-999)</f>
        <v>0.248003</v>
      </c>
      <c r="F110" s="9">
        <f>IF(Raw!$G110&gt;$C$8,IF(Raw!$Q110&gt;$C$8,IF(Raw!$N110&gt;$C$9,IF(Raw!$N110&lt;$A$9,IF(Raw!$X110&gt;$C$9,IF(Raw!$X110&lt;$A$9,Raw!I110,-999),-999),-999),-999),-999),-999)</f>
        <v>0.48066399999999998</v>
      </c>
      <c r="G110" s="9">
        <f>Raw!G110</f>
        <v>0.98361399999999999</v>
      </c>
      <c r="H110" s="9">
        <f>IF(Raw!$G110&gt;$C$8,IF(Raw!$Q110&gt;$C$8,IF(Raw!$N110&gt;$C$9,IF(Raw!$N110&lt;$A$9,IF(Raw!$X110&gt;$C$9,IF(Raw!$X110&lt;$A$9,Raw!L110,-999),-999),-999),-999),-999),-999)</f>
        <v>521.1</v>
      </c>
      <c r="I110" s="9">
        <f>IF(Raw!$G110&gt;$C$8,IF(Raw!$Q110&gt;$C$8,IF(Raw!$N110&gt;$C$9,IF(Raw!$N110&lt;$A$9,IF(Raw!$X110&gt;$C$9,IF(Raw!$X110&lt;$A$9,Raw!M110,-999),-999),-999),-999),-999),-999)</f>
        <v>7.6316999999999996E-2</v>
      </c>
      <c r="J110" s="9">
        <f>IF(Raw!$G110&gt;$C$8,IF(Raw!$Q110&gt;$C$8,IF(Raw!$N110&gt;$C$9,IF(Raw!$N110&lt;$A$9,IF(Raw!$X110&gt;$C$9,IF(Raw!$X110&lt;$A$9,Raw!N110,-999),-999),-999),-999),-999),-999)</f>
        <v>395</v>
      </c>
      <c r="K110" s="9">
        <f>IF(Raw!$G110&gt;$C$8,IF(Raw!$Q110&gt;$C$8,IF(Raw!$N110&gt;$C$9,IF(Raw!$N110&lt;$A$9,IF(Raw!$X110&gt;$C$9,IF(Raw!$X110&lt;$A$9,Raw!R110,-999),-999),-999),-999),-999),-999)</f>
        <v>0.25159100000000001</v>
      </c>
      <c r="L110" s="9">
        <f>IF(Raw!$G110&gt;$C$8,IF(Raw!$Q110&gt;$C$8,IF(Raw!$N110&gt;$C$9,IF(Raw!$N110&lt;$A$9,IF(Raw!$X110&gt;$C$9,IF(Raw!$X110&lt;$A$9,Raw!S110,-999),-999),-999),-999),-999),-999)</f>
        <v>0.49871100000000002</v>
      </c>
      <c r="M110" s="9">
        <f>Raw!Q110</f>
        <v>0.98261900000000002</v>
      </c>
      <c r="N110" s="9">
        <f>IF(Raw!$G110&gt;$C$8,IF(Raw!$Q110&gt;$C$8,IF(Raw!$N110&gt;$C$9,IF(Raw!$N110&lt;$A$9,IF(Raw!$X110&gt;$C$9,IF(Raw!$X110&lt;$A$9,Raw!V110,-999),-999),-999),-999),-999),-999)</f>
        <v>604.70000000000005</v>
      </c>
      <c r="O110" s="9">
        <f>IF(Raw!$G110&gt;$C$8,IF(Raw!$Q110&gt;$C$8,IF(Raw!$N110&gt;$C$9,IF(Raw!$N110&lt;$A$9,IF(Raw!$X110&gt;$C$9,IF(Raw!$X110&lt;$A$9,Raw!W110,-999),-999),-999),-999),-999),-999)</f>
        <v>0.22598799999999999</v>
      </c>
      <c r="P110" s="9">
        <f>IF(Raw!$G110&gt;$C$8,IF(Raw!$Q110&gt;$C$8,IF(Raw!$N110&gt;$C$9,IF(Raw!$N110&lt;$A$9,IF(Raw!$X110&gt;$C$9,IF(Raw!$X110&lt;$A$9,Raw!X110,-999),-999),-999),-999),-999),-999)</f>
        <v>335</v>
      </c>
      <c r="R110" s="9">
        <f t="shared" si="20"/>
        <v>0.23266099999999998</v>
      </c>
      <c r="S110" s="9">
        <f t="shared" si="21"/>
        <v>0.48404082685618227</v>
      </c>
      <c r="T110" s="9">
        <f t="shared" si="22"/>
        <v>0.24712000000000001</v>
      </c>
      <c r="U110" s="9">
        <f t="shared" si="23"/>
        <v>0.49551744397055608</v>
      </c>
      <c r="V110" s="15">
        <f t="shared" si="16"/>
        <v>0.2555395164</v>
      </c>
      <c r="X110" s="11">
        <f t="shared" si="24"/>
        <v>4.2139999999999995E+18</v>
      </c>
      <c r="Y110" s="11">
        <f t="shared" si="25"/>
        <v>5.2110000000000002E-18</v>
      </c>
      <c r="Z110" s="11">
        <f t="shared" si="26"/>
        <v>3.9500000000000001E-4</v>
      </c>
      <c r="AA110" s="16">
        <f t="shared" si="27"/>
        <v>8.5992768563133131E-3</v>
      </c>
      <c r="AB110" s="9">
        <f t="shared" si="17"/>
        <v>0.25371605329673214</v>
      </c>
      <c r="AC110" s="9">
        <f t="shared" si="18"/>
        <v>0.99140072314368677</v>
      </c>
      <c r="AD110" s="15">
        <f t="shared" si="19"/>
        <v>21.770321155223581</v>
      </c>
      <c r="AE110" s="3">
        <f t="shared" si="28"/>
        <v>627.4043999999999</v>
      </c>
      <c r="AF110" s="2">
        <f t="shared" si="29"/>
        <v>0.25</v>
      </c>
      <c r="AG110" s="9">
        <f t="shared" si="30"/>
        <v>8.2981337640419331E-3</v>
      </c>
      <c r="AH110" s="2">
        <f t="shared" si="31"/>
        <v>0.40154237428328704</v>
      </c>
    </row>
    <row r="111" spans="1:34">
      <c r="A111" s="1">
        <f>Raw!A111</f>
        <v>98</v>
      </c>
      <c r="B111" s="14">
        <f>Raw!B111</f>
        <v>0.91677083333333342</v>
      </c>
      <c r="C111" s="15">
        <f>Raw!C111</f>
        <v>73.599999999999994</v>
      </c>
      <c r="D111" s="15">
        <f>IF(C111&gt;0.5,Raw!D111*D$11,-999)</f>
        <v>7</v>
      </c>
      <c r="E111" s="9">
        <f>IF(Raw!$G111&gt;$C$8,IF(Raw!$Q111&gt;$C$8,IF(Raw!$N111&gt;$C$9,IF(Raw!$N111&lt;$A$9,IF(Raw!$X111&gt;$C$9,IF(Raw!$X111&lt;$A$9,Raw!H111,-999),-999),-999),-999),-999),-999)</f>
        <v>0.25170500000000001</v>
      </c>
      <c r="F111" s="9">
        <f>IF(Raw!$G111&gt;$C$8,IF(Raw!$Q111&gt;$C$8,IF(Raw!$N111&gt;$C$9,IF(Raw!$N111&lt;$A$9,IF(Raw!$X111&gt;$C$9,IF(Raw!$X111&lt;$A$9,Raw!I111,-999),-999),-999),-999),-999),-999)</f>
        <v>0.50451500000000005</v>
      </c>
      <c r="G111" s="9">
        <f>Raw!G111</f>
        <v>0.98067300000000002</v>
      </c>
      <c r="H111" s="9">
        <f>IF(Raw!$G111&gt;$C$8,IF(Raw!$Q111&gt;$C$8,IF(Raw!$N111&gt;$C$9,IF(Raw!$N111&lt;$A$9,IF(Raw!$X111&gt;$C$9,IF(Raw!$X111&lt;$A$9,Raw!L111,-999),-999),-999),-999),-999),-999)</f>
        <v>498.4</v>
      </c>
      <c r="I111" s="9">
        <f>IF(Raw!$G111&gt;$C$8,IF(Raw!$Q111&gt;$C$8,IF(Raw!$N111&gt;$C$9,IF(Raw!$N111&lt;$A$9,IF(Raw!$X111&gt;$C$9,IF(Raw!$X111&lt;$A$9,Raw!M111,-999),-999),-999),-999),-999),-999)</f>
        <v>8.7735999999999995E-2</v>
      </c>
      <c r="J111" s="9">
        <f>IF(Raw!$G111&gt;$C$8,IF(Raw!$Q111&gt;$C$8,IF(Raw!$N111&gt;$C$9,IF(Raw!$N111&lt;$A$9,IF(Raw!$X111&gt;$C$9,IF(Raw!$X111&lt;$A$9,Raw!N111,-999),-999),-999),-999),-999),-999)</f>
        <v>673</v>
      </c>
      <c r="K111" s="9">
        <f>IF(Raw!$G111&gt;$C$8,IF(Raw!$Q111&gt;$C$8,IF(Raw!$N111&gt;$C$9,IF(Raw!$N111&lt;$A$9,IF(Raw!$X111&gt;$C$9,IF(Raw!$X111&lt;$A$9,Raw!R111,-999),-999),-999),-999),-999),-999)</f>
        <v>0.26885100000000001</v>
      </c>
      <c r="L111" s="9">
        <f>IF(Raw!$G111&gt;$C$8,IF(Raw!$Q111&gt;$C$8,IF(Raw!$N111&gt;$C$9,IF(Raw!$N111&lt;$A$9,IF(Raw!$X111&gt;$C$9,IF(Raw!$X111&lt;$A$9,Raw!S111,-999),-999),-999),-999),-999),-999)</f>
        <v>0.507274</v>
      </c>
      <c r="M111" s="9">
        <f>Raw!Q111</f>
        <v>0.980657</v>
      </c>
      <c r="N111" s="9">
        <f>IF(Raw!$G111&gt;$C$8,IF(Raw!$Q111&gt;$C$8,IF(Raw!$N111&gt;$C$9,IF(Raw!$N111&lt;$A$9,IF(Raw!$X111&gt;$C$9,IF(Raw!$X111&lt;$A$9,Raw!V111,-999),-999),-999),-999),-999),-999)</f>
        <v>603.79999999999995</v>
      </c>
      <c r="O111" s="9">
        <f>IF(Raw!$G111&gt;$C$8,IF(Raw!$Q111&gt;$C$8,IF(Raw!$N111&gt;$C$9,IF(Raw!$N111&lt;$A$9,IF(Raw!$X111&gt;$C$9,IF(Raw!$X111&lt;$A$9,Raw!W111,-999),-999),-999),-999),-999),-999)</f>
        <v>0.35279500000000003</v>
      </c>
      <c r="P111" s="9">
        <f>IF(Raw!$G111&gt;$C$8,IF(Raw!$Q111&gt;$C$8,IF(Raw!$N111&gt;$C$9,IF(Raw!$N111&lt;$A$9,IF(Raw!$X111&gt;$C$9,IF(Raw!$X111&lt;$A$9,Raw!X111,-999),-999),-999),-999),-999),-999)</f>
        <v>496</v>
      </c>
      <c r="R111" s="9">
        <f t="shared" si="20"/>
        <v>0.25281000000000003</v>
      </c>
      <c r="S111" s="9">
        <f t="shared" si="21"/>
        <v>0.50109511114634853</v>
      </c>
      <c r="T111" s="9">
        <f t="shared" si="22"/>
        <v>0.238423</v>
      </c>
      <c r="U111" s="9">
        <f t="shared" si="23"/>
        <v>0.47000831897554379</v>
      </c>
      <c r="V111" s="15">
        <f t="shared" si="16"/>
        <v>0.25992719759999999</v>
      </c>
      <c r="X111" s="11">
        <f t="shared" si="24"/>
        <v>4.2139999999999995E+18</v>
      </c>
      <c r="Y111" s="11">
        <f t="shared" si="25"/>
        <v>4.9839999999999998E-18</v>
      </c>
      <c r="Z111" s="11">
        <f t="shared" si="26"/>
        <v>6.7299999999999999E-4</v>
      </c>
      <c r="AA111" s="16">
        <f t="shared" si="27"/>
        <v>1.39377275809844E-2</v>
      </c>
      <c r="AB111" s="9">
        <f t="shared" si="17"/>
        <v>0.27217407482304107</v>
      </c>
      <c r="AC111" s="9">
        <f t="shared" si="18"/>
        <v>0.98606227241901556</v>
      </c>
      <c r="AD111" s="15">
        <f t="shared" si="19"/>
        <v>20.709847817213078</v>
      </c>
      <c r="AE111" s="3">
        <f t="shared" si="28"/>
        <v>600.07359999999983</v>
      </c>
      <c r="AF111" s="2">
        <f t="shared" si="29"/>
        <v>0.25</v>
      </c>
      <c r="AG111" s="9">
        <f t="shared" si="30"/>
        <v>7.487539045236657E-3</v>
      </c>
      <c r="AH111" s="2">
        <f t="shared" si="31"/>
        <v>0.36231811769429445</v>
      </c>
    </row>
    <row r="112" spans="1:34">
      <c r="A112" s="1">
        <f>Raw!A112</f>
        <v>99</v>
      </c>
      <c r="B112" s="14">
        <f>Raw!B112</f>
        <v>0.91682870370370362</v>
      </c>
      <c r="C112" s="15">
        <f>Raw!C112</f>
        <v>74.099999999999994</v>
      </c>
      <c r="D112" s="15">
        <f>IF(C112&gt;0.5,Raw!D112*D$11,-999)</f>
        <v>7</v>
      </c>
      <c r="E112" s="9">
        <f>IF(Raw!$G112&gt;$C$8,IF(Raw!$Q112&gt;$C$8,IF(Raw!$N112&gt;$C$9,IF(Raw!$N112&lt;$A$9,IF(Raw!$X112&gt;$C$9,IF(Raw!$X112&lt;$A$9,Raw!H112,-999),-999),-999),-999),-999),-999)</f>
        <v>0.25090400000000002</v>
      </c>
      <c r="F112" s="9">
        <f>IF(Raw!$G112&gt;$C$8,IF(Raw!$Q112&gt;$C$8,IF(Raw!$N112&gt;$C$9,IF(Raw!$N112&lt;$A$9,IF(Raw!$X112&gt;$C$9,IF(Raw!$X112&lt;$A$9,Raw!I112,-999),-999),-999),-999),-999),-999)</f>
        <v>0.49851400000000001</v>
      </c>
      <c r="G112" s="9">
        <f>Raw!G112</f>
        <v>0.98380500000000004</v>
      </c>
      <c r="H112" s="9">
        <f>IF(Raw!$G112&gt;$C$8,IF(Raw!$Q112&gt;$C$8,IF(Raw!$N112&gt;$C$9,IF(Raw!$N112&lt;$A$9,IF(Raw!$X112&gt;$C$9,IF(Raw!$X112&lt;$A$9,Raw!L112,-999),-999),-999),-999),-999),-999)</f>
        <v>550</v>
      </c>
      <c r="I112" s="9">
        <f>IF(Raw!$G112&gt;$C$8,IF(Raw!$Q112&gt;$C$8,IF(Raw!$N112&gt;$C$9,IF(Raw!$N112&lt;$A$9,IF(Raw!$X112&gt;$C$9,IF(Raw!$X112&lt;$A$9,Raw!M112,-999),-999),-999),-999),-999),-999)</f>
        <v>0.15929099999999999</v>
      </c>
      <c r="J112" s="9">
        <f>IF(Raw!$G112&gt;$C$8,IF(Raw!$Q112&gt;$C$8,IF(Raw!$N112&gt;$C$9,IF(Raw!$N112&lt;$A$9,IF(Raw!$X112&gt;$C$9,IF(Raw!$X112&lt;$A$9,Raw!N112,-999),-999),-999),-999),-999),-999)</f>
        <v>448</v>
      </c>
      <c r="K112" s="9">
        <f>IF(Raw!$G112&gt;$C$8,IF(Raw!$Q112&gt;$C$8,IF(Raw!$N112&gt;$C$9,IF(Raw!$N112&lt;$A$9,IF(Raw!$X112&gt;$C$9,IF(Raw!$X112&lt;$A$9,Raw!R112,-999),-999),-999),-999),-999),-999)</f>
        <v>0.26490799999999998</v>
      </c>
      <c r="L112" s="9">
        <f>IF(Raw!$G112&gt;$C$8,IF(Raw!$Q112&gt;$C$8,IF(Raw!$N112&gt;$C$9,IF(Raw!$N112&lt;$A$9,IF(Raw!$X112&gt;$C$9,IF(Raw!$X112&lt;$A$9,Raw!S112,-999),-999),-999),-999),-999),-999)</f>
        <v>0.52185800000000004</v>
      </c>
      <c r="M112" s="9">
        <f>Raw!Q112</f>
        <v>0.98554600000000003</v>
      </c>
      <c r="N112" s="9">
        <f>IF(Raw!$G112&gt;$C$8,IF(Raw!$Q112&gt;$C$8,IF(Raw!$N112&gt;$C$9,IF(Raw!$N112&lt;$A$9,IF(Raw!$X112&gt;$C$9,IF(Raw!$X112&lt;$A$9,Raw!V112,-999),-999),-999),-999),-999),-999)</f>
        <v>541.9</v>
      </c>
      <c r="O112" s="9">
        <f>IF(Raw!$G112&gt;$C$8,IF(Raw!$Q112&gt;$C$8,IF(Raw!$N112&gt;$C$9,IF(Raw!$N112&lt;$A$9,IF(Raw!$X112&gt;$C$9,IF(Raw!$X112&lt;$A$9,Raw!W112,-999),-999),-999),-999),-999),-999)</f>
        <v>0.16087199999999999</v>
      </c>
      <c r="P112" s="9">
        <f>IF(Raw!$G112&gt;$C$8,IF(Raw!$Q112&gt;$C$8,IF(Raw!$N112&gt;$C$9,IF(Raw!$N112&lt;$A$9,IF(Raw!$X112&gt;$C$9,IF(Raw!$X112&lt;$A$9,Raw!X112,-999),-999),-999),-999),-999),-999)</f>
        <v>528</v>
      </c>
      <c r="R112" s="9">
        <f t="shared" si="20"/>
        <v>0.24761</v>
      </c>
      <c r="S112" s="9">
        <f t="shared" si="21"/>
        <v>0.49669618105008084</v>
      </c>
      <c r="T112" s="9">
        <f t="shared" si="22"/>
        <v>0.25695000000000007</v>
      </c>
      <c r="U112" s="9">
        <f t="shared" si="23"/>
        <v>0.4923753204894819</v>
      </c>
      <c r="V112" s="15">
        <f t="shared" si="16"/>
        <v>0.26740003919999999</v>
      </c>
      <c r="X112" s="11">
        <f t="shared" si="24"/>
        <v>4.2139999999999995E+18</v>
      </c>
      <c r="Y112" s="11">
        <f t="shared" si="25"/>
        <v>5.5E-18</v>
      </c>
      <c r="Z112" s="11">
        <f t="shared" si="26"/>
        <v>4.4799999999999999E-4</v>
      </c>
      <c r="AA112" s="16">
        <f t="shared" si="27"/>
        <v>1.027659111260683E-2</v>
      </c>
      <c r="AB112" s="9">
        <f t="shared" si="17"/>
        <v>0.26754857008638433</v>
      </c>
      <c r="AC112" s="9">
        <f t="shared" si="18"/>
        <v>0.98972340888739307</v>
      </c>
      <c r="AD112" s="15">
        <f t="shared" si="19"/>
        <v>22.938819447783107</v>
      </c>
      <c r="AE112" s="3">
        <f t="shared" si="28"/>
        <v>662.19999999999982</v>
      </c>
      <c r="AF112" s="2">
        <f t="shared" si="29"/>
        <v>0.25</v>
      </c>
      <c r="AG112" s="9">
        <f t="shared" si="30"/>
        <v>8.6880835209635146E-3</v>
      </c>
      <c r="AH112" s="2">
        <f t="shared" si="31"/>
        <v>0.42041184008100563</v>
      </c>
    </row>
    <row r="113" spans="1:34">
      <c r="A113" s="1">
        <f>Raw!A113</f>
        <v>100</v>
      </c>
      <c r="B113" s="14">
        <f>Raw!B113</f>
        <v>0.91688657407407403</v>
      </c>
      <c r="C113" s="15">
        <f>Raw!C113</f>
        <v>75.2</v>
      </c>
      <c r="D113" s="15">
        <f>IF(C113&gt;0.5,Raw!D113*D$11,-999)</f>
        <v>6.2</v>
      </c>
      <c r="E113" s="9">
        <f>IF(Raw!$G113&gt;$C$8,IF(Raw!$Q113&gt;$C$8,IF(Raw!$N113&gt;$C$9,IF(Raw!$N113&lt;$A$9,IF(Raw!$X113&gt;$C$9,IF(Raw!$X113&lt;$A$9,Raw!H113,-999),-999),-999),-999),-999),-999)</f>
        <v>0.270816</v>
      </c>
      <c r="F113" s="9">
        <f>IF(Raw!$G113&gt;$C$8,IF(Raw!$Q113&gt;$C$8,IF(Raw!$N113&gt;$C$9,IF(Raw!$N113&lt;$A$9,IF(Raw!$X113&gt;$C$9,IF(Raw!$X113&lt;$A$9,Raw!I113,-999),-999),-999),-999),-999),-999)</f>
        <v>0.51703600000000005</v>
      </c>
      <c r="G113" s="9">
        <f>Raw!G113</f>
        <v>0.98134699999999997</v>
      </c>
      <c r="H113" s="9">
        <f>IF(Raw!$G113&gt;$C$8,IF(Raw!$Q113&gt;$C$8,IF(Raw!$N113&gt;$C$9,IF(Raw!$N113&lt;$A$9,IF(Raw!$X113&gt;$C$9,IF(Raw!$X113&lt;$A$9,Raw!L113,-999),-999),-999),-999),-999),-999)</f>
        <v>488.7</v>
      </c>
      <c r="I113" s="9">
        <f>IF(Raw!$G113&gt;$C$8,IF(Raw!$Q113&gt;$C$8,IF(Raw!$N113&gt;$C$9,IF(Raw!$N113&lt;$A$9,IF(Raw!$X113&gt;$C$9,IF(Raw!$X113&lt;$A$9,Raw!M113,-999),-999),-999),-999),-999),-999)</f>
        <v>0.22917999999999999</v>
      </c>
      <c r="J113" s="9">
        <f>IF(Raw!$G113&gt;$C$8,IF(Raw!$Q113&gt;$C$8,IF(Raw!$N113&gt;$C$9,IF(Raw!$N113&lt;$A$9,IF(Raw!$X113&gt;$C$9,IF(Raw!$X113&lt;$A$9,Raw!N113,-999),-999),-999),-999),-999),-999)</f>
        <v>403</v>
      </c>
      <c r="K113" s="9">
        <f>IF(Raw!$G113&gt;$C$8,IF(Raw!$Q113&gt;$C$8,IF(Raw!$N113&gt;$C$9,IF(Raw!$N113&lt;$A$9,IF(Raw!$X113&gt;$C$9,IF(Raw!$X113&lt;$A$9,Raw!R113,-999),-999),-999),-999),-999),-999)</f>
        <v>0.27012700000000001</v>
      </c>
      <c r="L113" s="9">
        <f>IF(Raw!$G113&gt;$C$8,IF(Raw!$Q113&gt;$C$8,IF(Raw!$N113&gt;$C$9,IF(Raw!$N113&lt;$A$9,IF(Raw!$X113&gt;$C$9,IF(Raw!$X113&lt;$A$9,Raw!S113,-999),-999),-999),-999),-999),-999)</f>
        <v>0.52960799999999997</v>
      </c>
      <c r="M113" s="9">
        <f>Raw!Q113</f>
        <v>0.98839100000000002</v>
      </c>
      <c r="N113" s="9">
        <f>IF(Raw!$G113&gt;$C$8,IF(Raw!$Q113&gt;$C$8,IF(Raw!$N113&gt;$C$9,IF(Raw!$N113&lt;$A$9,IF(Raw!$X113&gt;$C$9,IF(Raw!$X113&lt;$A$9,Raw!V113,-999),-999),-999),-999),-999),-999)</f>
        <v>558</v>
      </c>
      <c r="O113" s="9">
        <f>IF(Raw!$G113&gt;$C$8,IF(Raw!$Q113&gt;$C$8,IF(Raw!$N113&gt;$C$9,IF(Raw!$N113&lt;$A$9,IF(Raw!$X113&gt;$C$9,IF(Raw!$X113&lt;$A$9,Raw!W113,-999),-999),-999),-999),-999),-999)</f>
        <v>0.22917599999999999</v>
      </c>
      <c r="P113" s="9">
        <f>IF(Raw!$G113&gt;$C$8,IF(Raw!$Q113&gt;$C$8,IF(Raw!$N113&gt;$C$9,IF(Raw!$N113&lt;$A$9,IF(Raw!$X113&gt;$C$9,IF(Raw!$X113&lt;$A$9,Raw!X113,-999),-999),-999),-999),-999),-999)</f>
        <v>394</v>
      </c>
      <c r="R113" s="9">
        <f t="shared" si="20"/>
        <v>0.24622000000000005</v>
      </c>
      <c r="S113" s="9">
        <f t="shared" si="21"/>
        <v>0.47621442220657756</v>
      </c>
      <c r="T113" s="9">
        <f t="shared" si="22"/>
        <v>0.25948099999999996</v>
      </c>
      <c r="U113" s="9">
        <f t="shared" si="23"/>
        <v>0.48994916995211546</v>
      </c>
      <c r="V113" s="15">
        <f t="shared" si="16"/>
        <v>0.27137113919999994</v>
      </c>
      <c r="X113" s="11">
        <f t="shared" si="24"/>
        <v>3.7323999999999995E+18</v>
      </c>
      <c r="Y113" s="11">
        <f t="shared" si="25"/>
        <v>4.8869999999999995E-18</v>
      </c>
      <c r="Z113" s="11">
        <f t="shared" si="26"/>
        <v>4.0299999999999998E-4</v>
      </c>
      <c r="AA113" s="16">
        <f t="shared" si="27"/>
        <v>7.2971760363124043E-3</v>
      </c>
      <c r="AB113" s="9">
        <f t="shared" si="17"/>
        <v>0.27202047853507838</v>
      </c>
      <c r="AC113" s="9">
        <f t="shared" si="18"/>
        <v>0.99270282396368759</v>
      </c>
      <c r="AD113" s="15">
        <f t="shared" si="19"/>
        <v>18.10713656653202</v>
      </c>
      <c r="AE113" s="3">
        <f t="shared" si="28"/>
        <v>588.3947999999998</v>
      </c>
      <c r="AF113" s="2">
        <f t="shared" si="29"/>
        <v>0.25</v>
      </c>
      <c r="AG113" s="9">
        <f t="shared" si="30"/>
        <v>6.8242896392168937E-3</v>
      </c>
      <c r="AH113" s="2">
        <f t="shared" si="31"/>
        <v>0.33022382410876511</v>
      </c>
    </row>
    <row r="114" spans="1:34">
      <c r="A114" s="1">
        <f>Raw!A114</f>
        <v>101</v>
      </c>
      <c r="B114" s="14">
        <f>Raw!B114</f>
        <v>0.91693287037037041</v>
      </c>
      <c r="C114" s="15">
        <f>Raw!C114</f>
        <v>76.099999999999994</v>
      </c>
      <c r="D114" s="15">
        <f>IF(C114&gt;0.5,Raw!D114*D$11,-999)</f>
        <v>6.2</v>
      </c>
      <c r="E114" s="9">
        <f>IF(Raw!$G114&gt;$C$8,IF(Raw!$Q114&gt;$C$8,IF(Raw!$N114&gt;$C$9,IF(Raw!$N114&lt;$A$9,IF(Raw!$X114&gt;$C$9,IF(Raw!$X114&lt;$A$9,Raw!H114,-999),-999),-999),-999),-999),-999)</f>
        <v>0.27898200000000001</v>
      </c>
      <c r="F114" s="9">
        <f>IF(Raw!$G114&gt;$C$8,IF(Raw!$Q114&gt;$C$8,IF(Raw!$N114&gt;$C$9,IF(Raw!$N114&lt;$A$9,IF(Raw!$X114&gt;$C$9,IF(Raw!$X114&lt;$A$9,Raw!I114,-999),-999),-999),-999),-999),-999)</f>
        <v>0.54032599999999997</v>
      </c>
      <c r="G114" s="9">
        <f>Raw!G114</f>
        <v>0.98062700000000003</v>
      </c>
      <c r="H114" s="9">
        <f>IF(Raw!$G114&gt;$C$8,IF(Raw!$Q114&gt;$C$8,IF(Raw!$N114&gt;$C$9,IF(Raw!$N114&lt;$A$9,IF(Raw!$X114&gt;$C$9,IF(Raw!$X114&lt;$A$9,Raw!L114,-999),-999),-999),-999),-999),-999)</f>
        <v>544.79999999999995</v>
      </c>
      <c r="I114" s="9">
        <f>IF(Raw!$G114&gt;$C$8,IF(Raw!$Q114&gt;$C$8,IF(Raw!$N114&gt;$C$9,IF(Raw!$N114&lt;$A$9,IF(Raw!$X114&gt;$C$9,IF(Raw!$X114&lt;$A$9,Raw!M114,-999),-999),-999),-999),-999),-999)</f>
        <v>0.16717599999999999</v>
      </c>
      <c r="J114" s="9">
        <f>IF(Raw!$G114&gt;$C$8,IF(Raw!$Q114&gt;$C$8,IF(Raw!$N114&gt;$C$9,IF(Raw!$N114&lt;$A$9,IF(Raw!$X114&gt;$C$9,IF(Raw!$X114&lt;$A$9,Raw!N114,-999),-999),-999),-999),-999),-999)</f>
        <v>668</v>
      </c>
      <c r="K114" s="9">
        <f>IF(Raw!$G114&gt;$C$8,IF(Raw!$Q114&gt;$C$8,IF(Raw!$N114&gt;$C$9,IF(Raw!$N114&lt;$A$9,IF(Raw!$X114&gt;$C$9,IF(Raw!$X114&lt;$A$9,Raw!R114,-999),-999),-999),-999),-999),-999)</f>
        <v>0.28004800000000002</v>
      </c>
      <c r="L114" s="9">
        <f>IF(Raw!$G114&gt;$C$8,IF(Raw!$Q114&gt;$C$8,IF(Raw!$N114&gt;$C$9,IF(Raw!$N114&lt;$A$9,IF(Raw!$X114&gt;$C$9,IF(Raw!$X114&lt;$A$9,Raw!S114,-999),-999),-999),-999),-999),-999)</f>
        <v>0.55532099999999995</v>
      </c>
      <c r="M114" s="9">
        <f>Raw!Q114</f>
        <v>0.98509000000000002</v>
      </c>
      <c r="N114" s="9">
        <f>IF(Raw!$G114&gt;$C$8,IF(Raw!$Q114&gt;$C$8,IF(Raw!$N114&gt;$C$9,IF(Raw!$N114&lt;$A$9,IF(Raw!$X114&gt;$C$9,IF(Raw!$X114&lt;$A$9,Raw!V114,-999),-999),-999),-999),-999),-999)</f>
        <v>570</v>
      </c>
      <c r="O114" s="9">
        <f>IF(Raw!$G114&gt;$C$8,IF(Raw!$Q114&gt;$C$8,IF(Raw!$N114&gt;$C$9,IF(Raw!$N114&lt;$A$9,IF(Raw!$X114&gt;$C$9,IF(Raw!$X114&lt;$A$9,Raw!W114,-999),-999),-999),-999),-999),-999)</f>
        <v>0.15723200000000001</v>
      </c>
      <c r="P114" s="9">
        <f>IF(Raw!$G114&gt;$C$8,IF(Raw!$Q114&gt;$C$8,IF(Raw!$N114&gt;$C$9,IF(Raw!$N114&lt;$A$9,IF(Raw!$X114&gt;$C$9,IF(Raw!$X114&lt;$A$9,Raw!X114,-999),-999),-999),-999),-999),-999)</f>
        <v>337</v>
      </c>
      <c r="R114" s="9">
        <f t="shared" si="20"/>
        <v>0.26134399999999997</v>
      </c>
      <c r="S114" s="9">
        <f t="shared" si="21"/>
        <v>0.48367837194582525</v>
      </c>
      <c r="T114" s="9">
        <f t="shared" si="22"/>
        <v>0.27527299999999993</v>
      </c>
      <c r="U114" s="9">
        <f t="shared" si="23"/>
        <v>0.49570068482913476</v>
      </c>
      <c r="V114" s="15">
        <f t="shared" si="16"/>
        <v>0.28454648039999997</v>
      </c>
      <c r="X114" s="11">
        <f t="shared" si="24"/>
        <v>3.7323999999999995E+18</v>
      </c>
      <c r="Y114" s="11">
        <f t="shared" si="25"/>
        <v>5.4479999999999991E-18</v>
      </c>
      <c r="Z114" s="11">
        <f t="shared" si="26"/>
        <v>6.6799999999999997E-4</v>
      </c>
      <c r="AA114" s="16">
        <f t="shared" si="27"/>
        <v>1.3401158485691704E-2</v>
      </c>
      <c r="AB114" s="9">
        <f t="shared" si="17"/>
        <v>0.28373697709983181</v>
      </c>
      <c r="AC114" s="9">
        <f t="shared" si="18"/>
        <v>0.98659884151430832</v>
      </c>
      <c r="AD114" s="15">
        <f t="shared" si="19"/>
        <v>20.061614499538479</v>
      </c>
      <c r="AE114" s="3">
        <f t="shared" si="28"/>
        <v>655.93919999999969</v>
      </c>
      <c r="AF114" s="2">
        <f t="shared" si="29"/>
        <v>0.25</v>
      </c>
      <c r="AG114" s="9">
        <f t="shared" si="30"/>
        <v>7.6496584970764028E-3</v>
      </c>
      <c r="AH114" s="2">
        <f t="shared" si="31"/>
        <v>0.37016299359775645</v>
      </c>
    </row>
    <row r="115" spans="1:34">
      <c r="A115" s="1">
        <f>Raw!A115</f>
        <v>102</v>
      </c>
      <c r="B115" s="14">
        <f>Raw!B115</f>
        <v>0.91699074074074083</v>
      </c>
      <c r="C115" s="15">
        <f>Raw!C115</f>
        <v>77</v>
      </c>
      <c r="D115" s="15">
        <f>IF(C115&gt;0.5,Raw!D115*D$11,-999)</f>
        <v>6.2</v>
      </c>
      <c r="E115" s="9">
        <f>IF(Raw!$G115&gt;$C$8,IF(Raw!$Q115&gt;$C$8,IF(Raw!$N115&gt;$C$9,IF(Raw!$N115&lt;$A$9,IF(Raw!$X115&gt;$C$9,IF(Raw!$X115&lt;$A$9,Raw!H115,-999),-999),-999),-999),-999),-999)</f>
        <v>0.27451100000000001</v>
      </c>
      <c r="F115" s="9">
        <f>IF(Raw!$G115&gt;$C$8,IF(Raw!$Q115&gt;$C$8,IF(Raw!$N115&gt;$C$9,IF(Raw!$N115&lt;$A$9,IF(Raw!$X115&gt;$C$9,IF(Raw!$X115&lt;$A$9,Raw!I115,-999),-999),-999),-999),-999),-999)</f>
        <v>0.53440500000000002</v>
      </c>
      <c r="G115" s="9">
        <f>Raw!G115</f>
        <v>0.98582499999999995</v>
      </c>
      <c r="H115" s="9">
        <f>IF(Raw!$G115&gt;$C$8,IF(Raw!$Q115&gt;$C$8,IF(Raw!$N115&gt;$C$9,IF(Raw!$N115&lt;$A$9,IF(Raw!$X115&gt;$C$9,IF(Raw!$X115&lt;$A$9,Raw!L115,-999),-999),-999),-999),-999),-999)</f>
        <v>500.3</v>
      </c>
      <c r="I115" s="9">
        <f>IF(Raw!$G115&gt;$C$8,IF(Raw!$Q115&gt;$C$8,IF(Raw!$N115&gt;$C$9,IF(Raw!$N115&lt;$A$9,IF(Raw!$X115&gt;$C$9,IF(Raw!$X115&lt;$A$9,Raw!M115,-999),-999),-999),-999),-999),-999)</f>
        <v>3.6443000000000003E-2</v>
      </c>
      <c r="J115" s="9">
        <f>IF(Raw!$G115&gt;$C$8,IF(Raw!$Q115&gt;$C$8,IF(Raw!$N115&gt;$C$9,IF(Raw!$N115&lt;$A$9,IF(Raw!$X115&gt;$C$9,IF(Raw!$X115&lt;$A$9,Raw!N115,-999),-999),-999),-999),-999),-999)</f>
        <v>670</v>
      </c>
      <c r="K115" s="9">
        <f>IF(Raw!$G115&gt;$C$8,IF(Raw!$Q115&gt;$C$8,IF(Raw!$N115&gt;$C$9,IF(Raw!$N115&lt;$A$9,IF(Raw!$X115&gt;$C$9,IF(Raw!$X115&lt;$A$9,Raw!R115,-999),-999),-999),-999),-999),-999)</f>
        <v>0.28251799999999999</v>
      </c>
      <c r="L115" s="9">
        <f>IF(Raw!$G115&gt;$C$8,IF(Raw!$Q115&gt;$C$8,IF(Raw!$N115&gt;$C$9,IF(Raw!$N115&lt;$A$9,IF(Raw!$X115&gt;$C$9,IF(Raw!$X115&lt;$A$9,Raw!S115,-999),-999),-999),-999),-999),-999)</f>
        <v>0.55506900000000003</v>
      </c>
      <c r="M115" s="9">
        <f>Raw!Q115</f>
        <v>0.98949600000000004</v>
      </c>
      <c r="N115" s="9">
        <f>IF(Raw!$G115&gt;$C$8,IF(Raw!$Q115&gt;$C$8,IF(Raw!$N115&gt;$C$9,IF(Raw!$N115&lt;$A$9,IF(Raw!$X115&gt;$C$9,IF(Raw!$X115&lt;$A$9,Raw!V115,-999),-999),-999),-999),-999),-999)</f>
        <v>609</v>
      </c>
      <c r="O115" s="9">
        <f>IF(Raw!$G115&gt;$C$8,IF(Raw!$Q115&gt;$C$8,IF(Raw!$N115&gt;$C$9,IF(Raw!$N115&lt;$A$9,IF(Raw!$X115&gt;$C$9,IF(Raw!$X115&lt;$A$9,Raw!W115,-999),-999),-999),-999),-999),-999)</f>
        <v>0.295848</v>
      </c>
      <c r="P115" s="9">
        <f>IF(Raw!$G115&gt;$C$8,IF(Raw!$Q115&gt;$C$8,IF(Raw!$N115&gt;$C$9,IF(Raw!$N115&lt;$A$9,IF(Raw!$X115&gt;$C$9,IF(Raw!$X115&lt;$A$9,Raw!X115,-999),-999),-999),-999),-999),-999)</f>
        <v>613</v>
      </c>
      <c r="R115" s="9">
        <f t="shared" si="20"/>
        <v>0.25989400000000001</v>
      </c>
      <c r="S115" s="9">
        <f t="shared" si="21"/>
        <v>0.4863240426268467</v>
      </c>
      <c r="T115" s="9">
        <f t="shared" si="22"/>
        <v>0.27255100000000004</v>
      </c>
      <c r="U115" s="9">
        <f t="shared" si="23"/>
        <v>0.49102183692477874</v>
      </c>
      <c r="V115" s="15">
        <f t="shared" si="16"/>
        <v>0.28441735559999998</v>
      </c>
      <c r="X115" s="11">
        <f t="shared" si="24"/>
        <v>3.7323999999999995E+18</v>
      </c>
      <c r="Y115" s="11">
        <f t="shared" si="25"/>
        <v>5.0029999999999995E-18</v>
      </c>
      <c r="Z115" s="11">
        <f t="shared" si="26"/>
        <v>6.7000000000000002E-4</v>
      </c>
      <c r="AA115" s="16">
        <f t="shared" si="27"/>
        <v>1.2356450056835822E-2</v>
      </c>
      <c r="AB115" s="9">
        <f t="shared" si="17"/>
        <v>0.28588576281944067</v>
      </c>
      <c r="AC115" s="9">
        <f t="shared" si="18"/>
        <v>0.98764354994316417</v>
      </c>
      <c r="AD115" s="15">
        <f t="shared" si="19"/>
        <v>18.442462771396752</v>
      </c>
      <c r="AE115" s="3">
        <f t="shared" si="28"/>
        <v>602.36119999999983</v>
      </c>
      <c r="AF115" s="2">
        <f t="shared" si="29"/>
        <v>0.25</v>
      </c>
      <c r="AG115" s="9">
        <f t="shared" si="30"/>
        <v>6.9658861134062142E-3</v>
      </c>
      <c r="AH115" s="2">
        <f t="shared" si="31"/>
        <v>0.33707560380439966</v>
      </c>
    </row>
    <row r="116" spans="1:34">
      <c r="A116" s="1">
        <f>Raw!A116</f>
        <v>103</v>
      </c>
      <c r="B116" s="14">
        <f>Raw!B116</f>
        <v>0.91704861111111102</v>
      </c>
      <c r="C116" s="15">
        <f>Raw!C116</f>
        <v>78.3</v>
      </c>
      <c r="D116" s="15">
        <f>IF(C116&gt;0.5,Raw!D116*D$11,-999)</f>
        <v>6.2</v>
      </c>
      <c r="E116" s="9">
        <f>IF(Raw!$G116&gt;$C$8,IF(Raw!$Q116&gt;$C$8,IF(Raw!$N116&gt;$C$9,IF(Raw!$N116&lt;$A$9,IF(Raw!$X116&gt;$C$9,IF(Raw!$X116&lt;$A$9,Raw!H116,-999),-999),-999),-999),-999),-999)</f>
        <v>0.270096</v>
      </c>
      <c r="F116" s="9">
        <f>IF(Raw!$G116&gt;$C$8,IF(Raw!$Q116&gt;$C$8,IF(Raw!$N116&gt;$C$9,IF(Raw!$N116&lt;$A$9,IF(Raw!$X116&gt;$C$9,IF(Raw!$X116&lt;$A$9,Raw!I116,-999),-999),-999),-999),-999),-999)</f>
        <v>0.52197099999999996</v>
      </c>
      <c r="G116" s="9">
        <f>Raw!G116</f>
        <v>0.98222100000000001</v>
      </c>
      <c r="H116" s="9">
        <f>IF(Raw!$G116&gt;$C$8,IF(Raw!$Q116&gt;$C$8,IF(Raw!$N116&gt;$C$9,IF(Raw!$N116&lt;$A$9,IF(Raw!$X116&gt;$C$9,IF(Raw!$X116&lt;$A$9,Raw!L116,-999),-999),-999),-999),-999),-999)</f>
        <v>537.70000000000005</v>
      </c>
      <c r="I116" s="9">
        <f>IF(Raw!$G116&gt;$C$8,IF(Raw!$Q116&gt;$C$8,IF(Raw!$N116&gt;$C$9,IF(Raw!$N116&lt;$A$9,IF(Raw!$X116&gt;$C$9,IF(Raw!$X116&lt;$A$9,Raw!M116,-999),-999),-999),-999),-999),-999)</f>
        <v>0.28743999999999997</v>
      </c>
      <c r="J116" s="9">
        <f>IF(Raw!$G116&gt;$C$8,IF(Raw!$Q116&gt;$C$8,IF(Raw!$N116&gt;$C$9,IF(Raw!$N116&lt;$A$9,IF(Raw!$X116&gt;$C$9,IF(Raw!$X116&lt;$A$9,Raw!N116,-999),-999),-999),-999),-999),-999)</f>
        <v>576</v>
      </c>
      <c r="K116" s="9">
        <f>IF(Raw!$G116&gt;$C$8,IF(Raw!$Q116&gt;$C$8,IF(Raw!$N116&gt;$C$9,IF(Raw!$N116&lt;$A$9,IF(Raw!$X116&gt;$C$9,IF(Raw!$X116&lt;$A$9,Raw!R116,-999),-999),-999),-999),-999),-999)</f>
        <v>0.29020099999999999</v>
      </c>
      <c r="L116" s="9">
        <f>IF(Raw!$G116&gt;$C$8,IF(Raw!$Q116&gt;$C$8,IF(Raw!$N116&gt;$C$9,IF(Raw!$N116&lt;$A$9,IF(Raw!$X116&gt;$C$9,IF(Raw!$X116&lt;$A$9,Raw!S116,-999),-999),-999),-999),-999),-999)</f>
        <v>0.561442</v>
      </c>
      <c r="M116" s="9">
        <f>Raw!Q116</f>
        <v>0.98624500000000004</v>
      </c>
      <c r="N116" s="9">
        <f>IF(Raw!$G116&gt;$C$8,IF(Raw!$Q116&gt;$C$8,IF(Raw!$N116&gt;$C$9,IF(Raw!$N116&lt;$A$9,IF(Raw!$X116&gt;$C$9,IF(Raw!$X116&lt;$A$9,Raw!V116,-999),-999),-999),-999),-999),-999)</f>
        <v>595.70000000000005</v>
      </c>
      <c r="O116" s="9">
        <f>IF(Raw!$G116&gt;$C$8,IF(Raw!$Q116&gt;$C$8,IF(Raw!$N116&gt;$C$9,IF(Raw!$N116&lt;$A$9,IF(Raw!$X116&gt;$C$9,IF(Raw!$X116&lt;$A$9,Raw!W116,-999),-999),-999),-999),-999),-999)</f>
        <v>0.23405200000000001</v>
      </c>
      <c r="P116" s="9">
        <f>IF(Raw!$G116&gt;$C$8,IF(Raw!$Q116&gt;$C$8,IF(Raw!$N116&gt;$C$9,IF(Raw!$N116&lt;$A$9,IF(Raw!$X116&gt;$C$9,IF(Raw!$X116&lt;$A$9,Raw!X116,-999),-999),-999),-999),-999),-999)</f>
        <v>464</v>
      </c>
      <c r="R116" s="9">
        <f t="shared" si="20"/>
        <v>0.25187499999999996</v>
      </c>
      <c r="S116" s="9">
        <f t="shared" si="21"/>
        <v>0.4825459651973002</v>
      </c>
      <c r="T116" s="9">
        <f t="shared" si="22"/>
        <v>0.27124100000000001</v>
      </c>
      <c r="U116" s="9">
        <f t="shared" si="23"/>
        <v>0.48311490768414195</v>
      </c>
      <c r="V116" s="15">
        <f t="shared" si="16"/>
        <v>0.28768288079999998</v>
      </c>
      <c r="X116" s="11">
        <f t="shared" si="24"/>
        <v>3.7323999999999995E+18</v>
      </c>
      <c r="Y116" s="11">
        <f t="shared" si="25"/>
        <v>5.377E-18</v>
      </c>
      <c r="Z116" s="11">
        <f t="shared" si="26"/>
        <v>5.7600000000000001E-4</v>
      </c>
      <c r="AA116" s="16">
        <f t="shared" si="27"/>
        <v>1.1427707990270809E-2</v>
      </c>
      <c r="AB116" s="9">
        <f t="shared" si="17"/>
        <v>0.29330066294298901</v>
      </c>
      <c r="AC116" s="9">
        <f t="shared" si="18"/>
        <v>0.98857229200972929</v>
      </c>
      <c r="AD116" s="15">
        <f t="shared" si="19"/>
        <v>19.839770816442378</v>
      </c>
      <c r="AE116" s="3">
        <f t="shared" si="28"/>
        <v>647.39079999999979</v>
      </c>
      <c r="AF116" s="2">
        <f t="shared" si="29"/>
        <v>0.25</v>
      </c>
      <c r="AG116" s="9">
        <f t="shared" si="30"/>
        <v>7.3729915742000718E-3</v>
      </c>
      <c r="AH116" s="2">
        <f t="shared" si="31"/>
        <v>0.35677522518423538</v>
      </c>
    </row>
    <row r="117" spans="1:34">
      <c r="A117" s="1">
        <f>Raw!A117</f>
        <v>104</v>
      </c>
      <c r="B117" s="14">
        <f>Raw!B117</f>
        <v>0.91710648148148144</v>
      </c>
      <c r="C117" s="15">
        <f>Raw!C117</f>
        <v>79</v>
      </c>
      <c r="D117" s="15">
        <f>IF(C117&gt;0.5,Raw!D117*D$11,-999)</f>
        <v>6.2</v>
      </c>
      <c r="E117" s="9">
        <f>IF(Raw!$G117&gt;$C$8,IF(Raw!$Q117&gt;$C$8,IF(Raw!$N117&gt;$C$9,IF(Raw!$N117&lt;$A$9,IF(Raw!$X117&gt;$C$9,IF(Raw!$X117&lt;$A$9,Raw!H117,-999),-999),-999),-999),-999),-999)</f>
        <v>0.25041400000000003</v>
      </c>
      <c r="F117" s="9">
        <f>IF(Raw!$G117&gt;$C$8,IF(Raw!$Q117&gt;$C$8,IF(Raw!$N117&gt;$C$9,IF(Raw!$N117&lt;$A$9,IF(Raw!$X117&gt;$C$9,IF(Raw!$X117&lt;$A$9,Raw!I117,-999),-999),-999),-999),-999),-999)</f>
        <v>0.51139400000000002</v>
      </c>
      <c r="G117" s="9">
        <f>Raw!G117</f>
        <v>0.97548100000000004</v>
      </c>
      <c r="H117" s="9">
        <f>IF(Raw!$G117&gt;$C$8,IF(Raw!$Q117&gt;$C$8,IF(Raw!$N117&gt;$C$9,IF(Raw!$N117&lt;$A$9,IF(Raw!$X117&gt;$C$9,IF(Raw!$X117&lt;$A$9,Raw!L117,-999),-999),-999),-999),-999),-999)</f>
        <v>523.70000000000005</v>
      </c>
      <c r="I117" s="9">
        <f>IF(Raw!$G117&gt;$C$8,IF(Raw!$Q117&gt;$C$8,IF(Raw!$N117&gt;$C$9,IF(Raw!$N117&lt;$A$9,IF(Raw!$X117&gt;$C$9,IF(Raw!$X117&lt;$A$9,Raw!M117,-999),-999),-999),-999),-999),-999)</f>
        <v>3.4225999999999999E-2</v>
      </c>
      <c r="J117" s="9">
        <f>IF(Raw!$G117&gt;$C$8,IF(Raw!$Q117&gt;$C$8,IF(Raw!$N117&gt;$C$9,IF(Raw!$N117&lt;$A$9,IF(Raw!$X117&gt;$C$9,IF(Raw!$X117&lt;$A$9,Raw!N117,-999),-999),-999),-999),-999),-999)</f>
        <v>374</v>
      </c>
      <c r="K117" s="9">
        <f>IF(Raw!$G117&gt;$C$8,IF(Raw!$Q117&gt;$C$8,IF(Raw!$N117&gt;$C$9,IF(Raw!$N117&lt;$A$9,IF(Raw!$X117&gt;$C$9,IF(Raw!$X117&lt;$A$9,Raw!R117,-999),-999),-999),-999),-999),-999)</f>
        <v>0.27559800000000001</v>
      </c>
      <c r="L117" s="9">
        <f>IF(Raw!$G117&gt;$C$8,IF(Raw!$Q117&gt;$C$8,IF(Raw!$N117&gt;$C$9,IF(Raw!$N117&lt;$A$9,IF(Raw!$X117&gt;$C$9,IF(Raw!$X117&lt;$A$9,Raw!S117,-999),-999),-999),-999),-999),-999)</f>
        <v>0.53954899999999995</v>
      </c>
      <c r="M117" s="9">
        <f>Raw!Q117</f>
        <v>0.98604700000000001</v>
      </c>
      <c r="N117" s="9">
        <f>IF(Raw!$G117&gt;$C$8,IF(Raw!$Q117&gt;$C$8,IF(Raw!$N117&gt;$C$9,IF(Raw!$N117&lt;$A$9,IF(Raw!$X117&gt;$C$9,IF(Raw!$X117&lt;$A$9,Raw!V117,-999),-999),-999),-999),-999),-999)</f>
        <v>591.9</v>
      </c>
      <c r="O117" s="9">
        <f>IF(Raw!$G117&gt;$C$8,IF(Raw!$Q117&gt;$C$8,IF(Raw!$N117&gt;$C$9,IF(Raw!$N117&lt;$A$9,IF(Raw!$X117&gt;$C$9,IF(Raw!$X117&lt;$A$9,Raw!W117,-999),-999),-999),-999),-999),-999)</f>
        <v>0.21049799999999999</v>
      </c>
      <c r="P117" s="9">
        <f>IF(Raw!$G117&gt;$C$8,IF(Raw!$Q117&gt;$C$8,IF(Raw!$N117&gt;$C$9,IF(Raw!$N117&lt;$A$9,IF(Raw!$X117&gt;$C$9,IF(Raw!$X117&lt;$A$9,Raw!X117,-999),-999),-999),-999),-999),-999)</f>
        <v>379</v>
      </c>
      <c r="R117" s="9">
        <f t="shared" si="20"/>
        <v>0.26097999999999999</v>
      </c>
      <c r="S117" s="9">
        <f t="shared" si="21"/>
        <v>0.5103305865927249</v>
      </c>
      <c r="T117" s="9">
        <f t="shared" si="22"/>
        <v>0.26395099999999994</v>
      </c>
      <c r="U117" s="9">
        <f t="shared" si="23"/>
        <v>0.48920672635849566</v>
      </c>
      <c r="V117" s="15">
        <f t="shared" si="16"/>
        <v>0.27646490759999998</v>
      </c>
      <c r="X117" s="11">
        <f t="shared" si="24"/>
        <v>3.7323999999999995E+18</v>
      </c>
      <c r="Y117" s="11">
        <f t="shared" si="25"/>
        <v>5.2369999999999999E-18</v>
      </c>
      <c r="Z117" s="11">
        <f t="shared" si="26"/>
        <v>3.7399999999999998E-4</v>
      </c>
      <c r="AA117" s="16">
        <f t="shared" si="27"/>
        <v>7.2573660736879172E-3</v>
      </c>
      <c r="AB117" s="9">
        <f t="shared" si="17"/>
        <v>0.27751358903251599</v>
      </c>
      <c r="AC117" s="9">
        <f t="shared" si="18"/>
        <v>0.99274263392631212</v>
      </c>
      <c r="AD117" s="15">
        <f t="shared" si="19"/>
        <v>19.404722122160209</v>
      </c>
      <c r="AE117" s="3">
        <f t="shared" si="28"/>
        <v>630.53479999999979</v>
      </c>
      <c r="AF117" s="2">
        <f t="shared" si="29"/>
        <v>0.25</v>
      </c>
      <c r="AG117" s="9">
        <f t="shared" si="30"/>
        <v>7.3022466040602117E-3</v>
      </c>
      <c r="AH117" s="2">
        <f t="shared" si="31"/>
        <v>0.35335191289663936</v>
      </c>
    </row>
    <row r="118" spans="1:34">
      <c r="A118" s="1">
        <f>Raw!A118</f>
        <v>105</v>
      </c>
      <c r="B118" s="14">
        <f>Raw!B118</f>
        <v>0.91716435185185186</v>
      </c>
      <c r="C118" s="15">
        <f>Raw!C118</f>
        <v>80</v>
      </c>
      <c r="D118" s="15">
        <f>IF(C118&gt;0.5,Raw!D118*D$11,-999)</f>
        <v>6.2</v>
      </c>
      <c r="E118" s="9">
        <f>IF(Raw!$G118&gt;$C$8,IF(Raw!$Q118&gt;$C$8,IF(Raw!$N118&gt;$C$9,IF(Raw!$N118&lt;$A$9,IF(Raw!$X118&gt;$C$9,IF(Raw!$X118&lt;$A$9,Raw!H118,-999),-999),-999),-999),-999),-999)</f>
        <v>0.26286700000000002</v>
      </c>
      <c r="F118" s="9">
        <f>IF(Raw!$G118&gt;$C$8,IF(Raw!$Q118&gt;$C$8,IF(Raw!$N118&gt;$C$9,IF(Raw!$N118&lt;$A$9,IF(Raw!$X118&gt;$C$9,IF(Raw!$X118&lt;$A$9,Raw!I118,-999),-999),-999),-999),-999),-999)</f>
        <v>0.50495599999999996</v>
      </c>
      <c r="G118" s="9">
        <f>Raw!G118</f>
        <v>0.97821000000000002</v>
      </c>
      <c r="H118" s="9">
        <f>IF(Raw!$G118&gt;$C$8,IF(Raw!$Q118&gt;$C$8,IF(Raw!$N118&gt;$C$9,IF(Raw!$N118&lt;$A$9,IF(Raw!$X118&gt;$C$9,IF(Raw!$X118&lt;$A$9,Raw!L118,-999),-999),-999),-999),-999),-999)</f>
        <v>510.2</v>
      </c>
      <c r="I118" s="9">
        <f>IF(Raw!$G118&gt;$C$8,IF(Raw!$Q118&gt;$C$8,IF(Raw!$N118&gt;$C$9,IF(Raw!$N118&lt;$A$9,IF(Raw!$X118&gt;$C$9,IF(Raw!$X118&lt;$A$9,Raw!M118,-999),-999),-999),-999),-999),-999)</f>
        <v>0.22917999999999999</v>
      </c>
      <c r="J118" s="9">
        <f>IF(Raw!$G118&gt;$C$8,IF(Raw!$Q118&gt;$C$8,IF(Raw!$N118&gt;$C$9,IF(Raw!$N118&lt;$A$9,IF(Raw!$X118&gt;$C$9,IF(Raw!$X118&lt;$A$9,Raw!N118,-999),-999),-999),-999),-999),-999)</f>
        <v>524</v>
      </c>
      <c r="K118" s="9">
        <f>IF(Raw!$G118&gt;$C$8,IF(Raw!$Q118&gt;$C$8,IF(Raw!$N118&gt;$C$9,IF(Raw!$N118&lt;$A$9,IF(Raw!$X118&gt;$C$9,IF(Raw!$X118&lt;$A$9,Raw!R118,-999),-999),-999),-999),-999),-999)</f>
        <v>0.26105099999999998</v>
      </c>
      <c r="L118" s="9">
        <f>IF(Raw!$G118&gt;$C$8,IF(Raw!$Q118&gt;$C$8,IF(Raw!$N118&gt;$C$9,IF(Raw!$N118&lt;$A$9,IF(Raw!$X118&gt;$C$9,IF(Raw!$X118&lt;$A$9,Raw!S118,-999),-999),-999),-999),-999),-999)</f>
        <v>0.52630699999999997</v>
      </c>
      <c r="M118" s="9">
        <f>Raw!Q118</f>
        <v>0.98657099999999998</v>
      </c>
      <c r="N118" s="9">
        <f>IF(Raw!$G118&gt;$C$8,IF(Raw!$Q118&gt;$C$8,IF(Raw!$N118&gt;$C$9,IF(Raw!$N118&lt;$A$9,IF(Raw!$X118&gt;$C$9,IF(Raw!$X118&lt;$A$9,Raw!V118,-999),-999),-999),-999),-999),-999)</f>
        <v>598.5</v>
      </c>
      <c r="O118" s="9">
        <f>IF(Raw!$G118&gt;$C$8,IF(Raw!$Q118&gt;$C$8,IF(Raw!$N118&gt;$C$9,IF(Raw!$N118&lt;$A$9,IF(Raw!$X118&gt;$C$9,IF(Raw!$X118&lt;$A$9,Raw!W118,-999),-999),-999),-999),-999),-999)</f>
        <v>0.224998</v>
      </c>
      <c r="P118" s="9">
        <f>IF(Raw!$G118&gt;$C$8,IF(Raw!$Q118&gt;$C$8,IF(Raw!$N118&gt;$C$9,IF(Raw!$N118&lt;$A$9,IF(Raw!$X118&gt;$C$9,IF(Raw!$X118&lt;$A$9,Raw!X118,-999),-999),-999),-999),-999),-999)</f>
        <v>367</v>
      </c>
      <c r="R118" s="9">
        <f t="shared" si="20"/>
        <v>0.24208899999999994</v>
      </c>
      <c r="S118" s="9">
        <f t="shared" si="21"/>
        <v>0.47942593018005519</v>
      </c>
      <c r="T118" s="9">
        <f t="shared" si="22"/>
        <v>0.26525599999999999</v>
      </c>
      <c r="U118" s="9">
        <f t="shared" si="23"/>
        <v>0.50399481671343915</v>
      </c>
      <c r="V118" s="15">
        <f t="shared" si="16"/>
        <v>0.26967970679999997</v>
      </c>
      <c r="X118" s="11">
        <f t="shared" si="24"/>
        <v>3.7323999999999995E+18</v>
      </c>
      <c r="Y118" s="11">
        <f t="shared" si="25"/>
        <v>5.1019999999999995E-18</v>
      </c>
      <c r="Z118" s="11">
        <f t="shared" si="26"/>
        <v>5.2399999999999994E-4</v>
      </c>
      <c r="AA118" s="16">
        <f t="shared" si="27"/>
        <v>9.8797930127229715E-3</v>
      </c>
      <c r="AB118" s="9">
        <f t="shared" si="17"/>
        <v>0.2636716743753828</v>
      </c>
      <c r="AC118" s="9">
        <f t="shared" si="18"/>
        <v>0.9901202069872771</v>
      </c>
      <c r="AD118" s="15">
        <f t="shared" si="19"/>
        <v>18.854566818173609</v>
      </c>
      <c r="AE118" s="3">
        <f t="shared" si="28"/>
        <v>614.28079999999977</v>
      </c>
      <c r="AF118" s="2">
        <f t="shared" si="29"/>
        <v>0.25</v>
      </c>
      <c r="AG118" s="9">
        <f t="shared" si="30"/>
        <v>7.3096953444128461E-3</v>
      </c>
      <c r="AH118" s="2">
        <f t="shared" si="31"/>
        <v>0.35371235356579045</v>
      </c>
    </row>
    <row r="119" spans="1:34">
      <c r="A119" s="1">
        <f>Raw!A119</f>
        <v>106</v>
      </c>
      <c r="B119" s="14">
        <f>Raw!B119</f>
        <v>0.91721064814814823</v>
      </c>
      <c r="C119" s="15">
        <f>Raw!C119</f>
        <v>80.900000000000006</v>
      </c>
      <c r="D119" s="15">
        <f>IF(C119&gt;0.5,Raw!D119*D$11,-999)</f>
        <v>6.2</v>
      </c>
      <c r="E119" s="9">
        <f>IF(Raw!$G119&gt;$C$8,IF(Raw!$Q119&gt;$C$8,IF(Raw!$N119&gt;$C$9,IF(Raw!$N119&lt;$A$9,IF(Raw!$X119&gt;$C$9,IF(Raw!$X119&lt;$A$9,Raw!H119,-999),-999),-999),-999),-999),-999)</f>
        <v>0.26039099999999998</v>
      </c>
      <c r="F119" s="9">
        <f>IF(Raw!$G119&gt;$C$8,IF(Raw!$Q119&gt;$C$8,IF(Raw!$N119&gt;$C$9,IF(Raw!$N119&lt;$A$9,IF(Raw!$X119&gt;$C$9,IF(Raw!$X119&lt;$A$9,Raw!I119,-999),-999),-999),-999),-999),-999)</f>
        <v>0.51070000000000004</v>
      </c>
      <c r="G119" s="9">
        <f>Raw!G119</f>
        <v>0.98446999999999996</v>
      </c>
      <c r="H119" s="9">
        <f>IF(Raw!$G119&gt;$C$8,IF(Raw!$Q119&gt;$C$8,IF(Raw!$N119&gt;$C$9,IF(Raw!$N119&lt;$A$9,IF(Raw!$X119&gt;$C$9,IF(Raw!$X119&lt;$A$9,Raw!L119,-999),-999),-999),-999),-999),-999)</f>
        <v>504.1</v>
      </c>
      <c r="I119" s="9">
        <f>IF(Raw!$G119&gt;$C$8,IF(Raw!$Q119&gt;$C$8,IF(Raw!$N119&gt;$C$9,IF(Raw!$N119&lt;$A$9,IF(Raw!$X119&gt;$C$9,IF(Raw!$X119&lt;$A$9,Raw!M119,-999),-999),-999),-999),-999),-999)</f>
        <v>0.20570099999999999</v>
      </c>
      <c r="J119" s="9">
        <f>IF(Raw!$G119&gt;$C$8,IF(Raw!$Q119&gt;$C$8,IF(Raw!$N119&gt;$C$9,IF(Raw!$N119&lt;$A$9,IF(Raw!$X119&gt;$C$9,IF(Raw!$X119&lt;$A$9,Raw!N119,-999),-999),-999),-999),-999),-999)</f>
        <v>408</v>
      </c>
      <c r="K119" s="9">
        <f>IF(Raw!$G119&gt;$C$8,IF(Raw!$Q119&gt;$C$8,IF(Raw!$N119&gt;$C$9,IF(Raw!$N119&lt;$A$9,IF(Raw!$X119&gt;$C$9,IF(Raw!$X119&lt;$A$9,Raw!R119,-999),-999),-999),-999),-999),-999)</f>
        <v>0.26232299999999997</v>
      </c>
      <c r="L119" s="9">
        <f>IF(Raw!$G119&gt;$C$8,IF(Raw!$Q119&gt;$C$8,IF(Raw!$N119&gt;$C$9,IF(Raw!$N119&lt;$A$9,IF(Raw!$X119&gt;$C$9,IF(Raw!$X119&lt;$A$9,Raw!S119,-999),-999),-999),-999),-999),-999)</f>
        <v>0.51058800000000004</v>
      </c>
      <c r="M119" s="9">
        <f>Raw!Q119</f>
        <v>0.98573500000000003</v>
      </c>
      <c r="N119" s="9">
        <f>IF(Raw!$G119&gt;$C$8,IF(Raw!$Q119&gt;$C$8,IF(Raw!$N119&gt;$C$9,IF(Raw!$N119&lt;$A$9,IF(Raw!$X119&gt;$C$9,IF(Raw!$X119&lt;$A$9,Raw!V119,-999),-999),-999),-999),-999),-999)</f>
        <v>562.1</v>
      </c>
      <c r="O119" s="9">
        <f>IF(Raw!$G119&gt;$C$8,IF(Raw!$Q119&gt;$C$8,IF(Raw!$N119&gt;$C$9,IF(Raw!$N119&lt;$A$9,IF(Raw!$X119&gt;$C$9,IF(Raw!$X119&lt;$A$9,Raw!W119,-999),-999),-999),-999),-999),-999)</f>
        <v>0.22744500000000001</v>
      </c>
      <c r="P119" s="9">
        <f>IF(Raw!$G119&gt;$C$8,IF(Raw!$Q119&gt;$C$8,IF(Raw!$N119&gt;$C$9,IF(Raw!$N119&lt;$A$9,IF(Raw!$X119&gt;$C$9,IF(Raw!$X119&lt;$A$9,Raw!X119,-999),-999),-999),-999),-999),-999)</f>
        <v>434</v>
      </c>
      <c r="R119" s="9">
        <f t="shared" si="20"/>
        <v>0.25030900000000006</v>
      </c>
      <c r="S119" s="9">
        <f t="shared" si="21"/>
        <v>0.49012923438417866</v>
      </c>
      <c r="T119" s="9">
        <f t="shared" si="22"/>
        <v>0.24826500000000007</v>
      </c>
      <c r="U119" s="9">
        <f t="shared" si="23"/>
        <v>0.48623351900162176</v>
      </c>
      <c r="V119" s="15">
        <f t="shared" si="16"/>
        <v>0.2616252912</v>
      </c>
      <c r="X119" s="11">
        <f t="shared" si="24"/>
        <v>3.7323999999999995E+18</v>
      </c>
      <c r="Y119" s="11">
        <f t="shared" si="25"/>
        <v>5.0409999999999996E-18</v>
      </c>
      <c r="Z119" s="11">
        <f t="shared" si="26"/>
        <v>4.08E-4</v>
      </c>
      <c r="AA119" s="16">
        <f t="shared" si="27"/>
        <v>7.6180513751854754E-3</v>
      </c>
      <c r="AB119" s="9">
        <f t="shared" si="17"/>
        <v>0.26421429552466041</v>
      </c>
      <c r="AC119" s="9">
        <f t="shared" si="18"/>
        <v>0.99238194862481444</v>
      </c>
      <c r="AD119" s="15">
        <f t="shared" si="19"/>
        <v>18.671694547023222</v>
      </c>
      <c r="AE119" s="3">
        <f t="shared" si="28"/>
        <v>606.93639999999982</v>
      </c>
      <c r="AF119" s="2">
        <f t="shared" si="29"/>
        <v>0.25</v>
      </c>
      <c r="AG119" s="9">
        <f t="shared" si="30"/>
        <v>6.9836951887096094E-3</v>
      </c>
      <c r="AH119" s="2">
        <f t="shared" si="31"/>
        <v>0.33793737569003768</v>
      </c>
    </row>
    <row r="120" spans="1:34">
      <c r="A120" s="1">
        <f>Raw!A120</f>
        <v>107</v>
      </c>
      <c r="B120" s="14">
        <f>Raw!B120</f>
        <v>0.91726851851851843</v>
      </c>
      <c r="C120" s="15">
        <f>Raw!C120</f>
        <v>82.1</v>
      </c>
      <c r="D120" s="15">
        <f>IF(C120&gt;0.5,Raw!D120*D$11,-999)</f>
        <v>6.2</v>
      </c>
      <c r="E120" s="9">
        <f>IF(Raw!$G120&gt;$C$8,IF(Raw!$Q120&gt;$C$8,IF(Raw!$N120&gt;$C$9,IF(Raw!$N120&lt;$A$9,IF(Raw!$X120&gt;$C$9,IF(Raw!$X120&lt;$A$9,Raw!H120,-999),-999),-999),-999),-999),-999)</f>
        <v>0.24889600000000001</v>
      </c>
      <c r="F120" s="9">
        <f>IF(Raw!$G120&gt;$C$8,IF(Raw!$Q120&gt;$C$8,IF(Raw!$N120&gt;$C$9,IF(Raw!$N120&lt;$A$9,IF(Raw!$X120&gt;$C$9,IF(Raw!$X120&lt;$A$9,Raw!I120,-999),-999),-999),-999),-999),-999)</f>
        <v>0.47735100000000003</v>
      </c>
      <c r="G120" s="9">
        <f>Raw!G120</f>
        <v>0.97688399999999997</v>
      </c>
      <c r="H120" s="9">
        <f>IF(Raw!$G120&gt;$C$8,IF(Raw!$Q120&gt;$C$8,IF(Raw!$N120&gt;$C$9,IF(Raw!$N120&lt;$A$9,IF(Raw!$X120&gt;$C$9,IF(Raw!$X120&lt;$A$9,Raw!L120,-999),-999),-999),-999),-999),-999)</f>
        <v>523.29999999999995</v>
      </c>
      <c r="I120" s="9">
        <f>IF(Raw!$G120&gt;$C$8,IF(Raw!$Q120&gt;$C$8,IF(Raw!$N120&gt;$C$9,IF(Raw!$N120&lt;$A$9,IF(Raw!$X120&gt;$C$9,IF(Raw!$X120&lt;$A$9,Raw!M120,-999),-999),-999),-999),-999),-999)</f>
        <v>0.224026</v>
      </c>
      <c r="J120" s="9">
        <f>IF(Raw!$G120&gt;$C$8,IF(Raw!$Q120&gt;$C$8,IF(Raw!$N120&gt;$C$9,IF(Raw!$N120&lt;$A$9,IF(Raw!$X120&gt;$C$9,IF(Raw!$X120&lt;$A$9,Raw!N120,-999),-999),-999),-999),-999),-999)</f>
        <v>559</v>
      </c>
      <c r="K120" s="9">
        <f>IF(Raw!$G120&gt;$C$8,IF(Raw!$Q120&gt;$C$8,IF(Raw!$N120&gt;$C$9,IF(Raw!$N120&lt;$A$9,IF(Raw!$X120&gt;$C$9,IF(Raw!$X120&lt;$A$9,Raw!R120,-999),-999),-999),-999),-999),-999)</f>
        <v>0.24926300000000001</v>
      </c>
      <c r="L120" s="9">
        <f>IF(Raw!$G120&gt;$C$8,IF(Raw!$Q120&gt;$C$8,IF(Raw!$N120&gt;$C$9,IF(Raw!$N120&lt;$A$9,IF(Raw!$X120&gt;$C$9,IF(Raw!$X120&lt;$A$9,Raw!S120,-999),-999),-999),-999),-999),-999)</f>
        <v>0.49558600000000003</v>
      </c>
      <c r="M120" s="9">
        <f>Raw!Q120</f>
        <v>0.98451299999999997</v>
      </c>
      <c r="N120" s="9">
        <f>IF(Raw!$G120&gt;$C$8,IF(Raw!$Q120&gt;$C$8,IF(Raw!$N120&gt;$C$9,IF(Raw!$N120&lt;$A$9,IF(Raw!$X120&gt;$C$9,IF(Raw!$X120&lt;$A$9,Raw!V120,-999),-999),-999),-999),-999),-999)</f>
        <v>609.9</v>
      </c>
      <c r="O120" s="9">
        <f>IF(Raw!$G120&gt;$C$8,IF(Raw!$Q120&gt;$C$8,IF(Raw!$N120&gt;$C$9,IF(Raw!$N120&lt;$A$9,IF(Raw!$X120&gt;$C$9,IF(Raw!$X120&lt;$A$9,Raw!W120,-999),-999),-999),-999),-999),-999)</f>
        <v>0.20866699999999999</v>
      </c>
      <c r="P120" s="9">
        <f>IF(Raw!$G120&gt;$C$8,IF(Raw!$Q120&gt;$C$8,IF(Raw!$N120&gt;$C$9,IF(Raw!$N120&lt;$A$9,IF(Raw!$X120&gt;$C$9,IF(Raw!$X120&lt;$A$9,Raw!X120,-999),-999),-999),-999),-999),-999)</f>
        <v>382</v>
      </c>
      <c r="R120" s="9">
        <f t="shared" si="20"/>
        <v>0.22845500000000002</v>
      </c>
      <c r="S120" s="9">
        <f t="shared" si="21"/>
        <v>0.47858913043022849</v>
      </c>
      <c r="T120" s="9">
        <f t="shared" si="22"/>
        <v>0.24632300000000001</v>
      </c>
      <c r="U120" s="9">
        <f t="shared" si="23"/>
        <v>0.49703381451453432</v>
      </c>
      <c r="V120" s="15">
        <f t="shared" si="16"/>
        <v>0.2539382664</v>
      </c>
      <c r="X120" s="11">
        <f t="shared" si="24"/>
        <v>3.7323999999999995E+18</v>
      </c>
      <c r="Y120" s="11">
        <f t="shared" si="25"/>
        <v>5.232999999999999E-18</v>
      </c>
      <c r="Z120" s="11">
        <f t="shared" si="26"/>
        <v>5.5899999999999993E-4</v>
      </c>
      <c r="AA120" s="16">
        <f t="shared" si="27"/>
        <v>1.0800272455528016E-2</v>
      </c>
      <c r="AB120" s="9">
        <f t="shared" si="17"/>
        <v>0.25192335551206302</v>
      </c>
      <c r="AC120" s="9">
        <f t="shared" si="18"/>
        <v>0.98919972754447205</v>
      </c>
      <c r="AD120" s="15">
        <f t="shared" si="19"/>
        <v>19.320702067134199</v>
      </c>
      <c r="AE120" s="3">
        <f t="shared" si="28"/>
        <v>630.05319999999972</v>
      </c>
      <c r="AF120" s="2">
        <f t="shared" si="29"/>
        <v>0.25</v>
      </c>
      <c r="AG120" s="9">
        <f t="shared" si="30"/>
        <v>7.3869555750204294E-3</v>
      </c>
      <c r="AH120" s="2">
        <f t="shared" si="31"/>
        <v>0.35745093591671323</v>
      </c>
    </row>
    <row r="121" spans="1:34">
      <c r="A121" s="1">
        <f>Raw!A121</f>
        <v>108</v>
      </c>
      <c r="B121" s="14">
        <f>Raw!B121</f>
        <v>0.91732638888888884</v>
      </c>
      <c r="C121" s="15">
        <f>Raw!C121</f>
        <v>83.2</v>
      </c>
      <c r="D121" s="15">
        <f>IF(C121&gt;0.5,Raw!D121*D$11,-999)</f>
        <v>6.2</v>
      </c>
      <c r="E121" s="9">
        <f>IF(Raw!$G121&gt;$C$8,IF(Raw!$Q121&gt;$C$8,IF(Raw!$N121&gt;$C$9,IF(Raw!$N121&lt;$A$9,IF(Raw!$X121&gt;$C$9,IF(Raw!$X121&lt;$A$9,Raw!H121,-999),-999),-999),-999),-999),-999)</f>
        <v>0.23119200000000001</v>
      </c>
      <c r="F121" s="9">
        <f>IF(Raw!$G121&gt;$C$8,IF(Raw!$Q121&gt;$C$8,IF(Raw!$N121&gt;$C$9,IF(Raw!$N121&lt;$A$9,IF(Raw!$X121&gt;$C$9,IF(Raw!$X121&lt;$A$9,Raw!I121,-999),-999),-999),-999),-999),-999)</f>
        <v>0.46403899999999998</v>
      </c>
      <c r="G121" s="9">
        <f>Raw!G121</f>
        <v>0.98370000000000002</v>
      </c>
      <c r="H121" s="9">
        <f>IF(Raw!$G121&gt;$C$8,IF(Raw!$Q121&gt;$C$8,IF(Raw!$N121&gt;$C$9,IF(Raw!$N121&lt;$A$9,IF(Raw!$X121&gt;$C$9,IF(Raw!$X121&lt;$A$9,Raw!L121,-999),-999),-999),-999),-999),-999)</f>
        <v>521.4</v>
      </c>
      <c r="I121" s="9">
        <f>IF(Raw!$G121&gt;$C$8,IF(Raw!$Q121&gt;$C$8,IF(Raw!$N121&gt;$C$9,IF(Raw!$N121&lt;$A$9,IF(Raw!$X121&gt;$C$9,IF(Raw!$X121&lt;$A$9,Raw!M121,-999),-999),-999),-999),-999),-999)</f>
        <v>0.23449800000000001</v>
      </c>
      <c r="J121" s="9">
        <f>IF(Raw!$G121&gt;$C$8,IF(Raw!$Q121&gt;$C$8,IF(Raw!$N121&gt;$C$9,IF(Raw!$N121&lt;$A$9,IF(Raw!$X121&gt;$C$9,IF(Raw!$X121&lt;$A$9,Raw!N121,-999),-999),-999),-999),-999),-999)</f>
        <v>495</v>
      </c>
      <c r="K121" s="9">
        <f>IF(Raw!$G121&gt;$C$8,IF(Raw!$Q121&gt;$C$8,IF(Raw!$N121&gt;$C$9,IF(Raw!$N121&lt;$A$9,IF(Raw!$X121&gt;$C$9,IF(Raw!$X121&lt;$A$9,Raw!R121,-999),-999),-999),-999),-999),-999)</f>
        <v>0.251529</v>
      </c>
      <c r="L121" s="9">
        <f>IF(Raw!$G121&gt;$C$8,IF(Raw!$Q121&gt;$C$8,IF(Raw!$N121&gt;$C$9,IF(Raw!$N121&lt;$A$9,IF(Raw!$X121&gt;$C$9,IF(Raw!$X121&lt;$A$9,Raw!S121,-999),-999),-999),-999),-999),-999)</f>
        <v>0.48760999999999999</v>
      </c>
      <c r="M121" s="9">
        <f>Raw!Q121</f>
        <v>0.99048400000000003</v>
      </c>
      <c r="N121" s="9">
        <f>IF(Raw!$G121&gt;$C$8,IF(Raw!$Q121&gt;$C$8,IF(Raw!$N121&gt;$C$9,IF(Raw!$N121&lt;$A$9,IF(Raw!$X121&gt;$C$9,IF(Raw!$X121&lt;$A$9,Raw!V121,-999),-999),-999),-999),-999),-999)</f>
        <v>552.4</v>
      </c>
      <c r="O121" s="9">
        <f>IF(Raw!$G121&gt;$C$8,IF(Raw!$Q121&gt;$C$8,IF(Raw!$N121&gt;$C$9,IF(Raw!$N121&lt;$A$9,IF(Raw!$X121&gt;$C$9,IF(Raw!$X121&lt;$A$9,Raw!W121,-999),-999),-999),-999),-999),-999)</f>
        <v>0.22364899999999999</v>
      </c>
      <c r="P121" s="9">
        <f>IF(Raw!$G121&gt;$C$8,IF(Raw!$Q121&gt;$C$8,IF(Raw!$N121&gt;$C$9,IF(Raw!$N121&lt;$A$9,IF(Raw!$X121&gt;$C$9,IF(Raw!$X121&lt;$A$9,Raw!X121,-999),-999),-999),-999),-999),-999)</f>
        <v>364</v>
      </c>
      <c r="R121" s="9">
        <f t="shared" si="20"/>
        <v>0.23284699999999997</v>
      </c>
      <c r="S121" s="9">
        <f t="shared" si="21"/>
        <v>0.50178325528673229</v>
      </c>
      <c r="T121" s="9">
        <f t="shared" si="22"/>
        <v>0.23608099999999999</v>
      </c>
      <c r="U121" s="9">
        <f t="shared" si="23"/>
        <v>0.48415947170894769</v>
      </c>
      <c r="V121" s="15">
        <f t="shared" si="16"/>
        <v>0.24985136399999996</v>
      </c>
      <c r="X121" s="11">
        <f t="shared" si="24"/>
        <v>3.7323999999999995E+18</v>
      </c>
      <c r="Y121" s="11">
        <f t="shared" si="25"/>
        <v>5.2139999999999994E-18</v>
      </c>
      <c r="Z121" s="11">
        <f t="shared" si="26"/>
        <v>4.95E-4</v>
      </c>
      <c r="AA121" s="16">
        <f t="shared" si="27"/>
        <v>9.541152606588681E-3</v>
      </c>
      <c r="AB121" s="9">
        <f t="shared" si="17"/>
        <v>0.25378148484851609</v>
      </c>
      <c r="AC121" s="9">
        <f t="shared" si="18"/>
        <v>0.99045884739341117</v>
      </c>
      <c r="AD121" s="15">
        <f t="shared" si="19"/>
        <v>19.275055770886222</v>
      </c>
      <c r="AE121" s="3">
        <f t="shared" si="28"/>
        <v>627.76559999999972</v>
      </c>
      <c r="AF121" s="2">
        <f t="shared" si="29"/>
        <v>0.25</v>
      </c>
      <c r="AG121" s="9">
        <f t="shared" si="30"/>
        <v>7.1786160147636743E-3</v>
      </c>
      <c r="AH121" s="2">
        <f t="shared" si="31"/>
        <v>0.34736949302106573</v>
      </c>
    </row>
    <row r="122" spans="1:34">
      <c r="A122" s="1">
        <f>Raw!A122</f>
        <v>109</v>
      </c>
      <c r="B122" s="14">
        <f>Raw!B122</f>
        <v>0.91738425925925926</v>
      </c>
      <c r="C122" s="15">
        <f>Raw!C122</f>
        <v>83.4</v>
      </c>
      <c r="D122" s="15">
        <f>IF(C122&gt;0.5,Raw!D122*D$11,-999)</f>
        <v>6.2</v>
      </c>
      <c r="E122" s="9">
        <f>IF(Raw!$G122&gt;$C$8,IF(Raw!$Q122&gt;$C$8,IF(Raw!$N122&gt;$C$9,IF(Raw!$N122&lt;$A$9,IF(Raw!$X122&gt;$C$9,IF(Raw!$X122&lt;$A$9,Raw!H122,-999),-999),-999),-999),-999),-999)</f>
        <v>0.22585</v>
      </c>
      <c r="F122" s="9">
        <f>IF(Raw!$G122&gt;$C$8,IF(Raw!$Q122&gt;$C$8,IF(Raw!$N122&gt;$C$9,IF(Raw!$N122&lt;$A$9,IF(Raw!$X122&gt;$C$9,IF(Raw!$X122&lt;$A$9,Raw!I122,-999),-999),-999),-999),-999),-999)</f>
        <v>0.45256800000000003</v>
      </c>
      <c r="G122" s="9">
        <f>Raw!G122</f>
        <v>0.97845000000000004</v>
      </c>
      <c r="H122" s="9">
        <f>IF(Raw!$G122&gt;$C$8,IF(Raw!$Q122&gt;$C$8,IF(Raw!$N122&gt;$C$9,IF(Raw!$N122&lt;$A$9,IF(Raw!$X122&gt;$C$9,IF(Raw!$X122&lt;$A$9,Raw!L122,-999),-999),-999),-999),-999),-999)</f>
        <v>504.3</v>
      </c>
      <c r="I122" s="9">
        <f>IF(Raw!$G122&gt;$C$8,IF(Raw!$Q122&gt;$C$8,IF(Raw!$N122&gt;$C$9,IF(Raw!$N122&lt;$A$9,IF(Raw!$X122&gt;$C$9,IF(Raw!$X122&lt;$A$9,Raw!M122,-999),-999),-999),-999),-999),-999)</f>
        <v>4.3138000000000003E-2</v>
      </c>
      <c r="J122" s="9">
        <f>IF(Raw!$G122&gt;$C$8,IF(Raw!$Q122&gt;$C$8,IF(Raw!$N122&gt;$C$9,IF(Raw!$N122&lt;$A$9,IF(Raw!$X122&gt;$C$9,IF(Raw!$X122&lt;$A$9,Raw!N122,-999),-999),-999),-999),-999),-999)</f>
        <v>520</v>
      </c>
      <c r="K122" s="9">
        <f>IF(Raw!$G122&gt;$C$8,IF(Raw!$Q122&gt;$C$8,IF(Raw!$N122&gt;$C$9,IF(Raw!$N122&lt;$A$9,IF(Raw!$X122&gt;$C$9,IF(Raw!$X122&lt;$A$9,Raw!R122,-999),-999),-999),-999),-999),-999)</f>
        <v>0.22739699999999999</v>
      </c>
      <c r="L122" s="9">
        <f>IF(Raw!$G122&gt;$C$8,IF(Raw!$Q122&gt;$C$8,IF(Raw!$N122&gt;$C$9,IF(Raw!$N122&lt;$A$9,IF(Raw!$X122&gt;$C$9,IF(Raw!$X122&lt;$A$9,Raw!S122,-999),-999),-999),-999),-999),-999)</f>
        <v>0.47430499999999998</v>
      </c>
      <c r="M122" s="9">
        <f>Raw!Q122</f>
        <v>0.98971500000000001</v>
      </c>
      <c r="N122" s="9">
        <f>IF(Raw!$G122&gt;$C$8,IF(Raw!$Q122&gt;$C$8,IF(Raw!$N122&gt;$C$9,IF(Raw!$N122&lt;$A$9,IF(Raw!$X122&gt;$C$9,IF(Raw!$X122&lt;$A$9,Raw!V122,-999),-999),-999),-999),-999),-999)</f>
        <v>647.1</v>
      </c>
      <c r="O122" s="9">
        <f>IF(Raw!$G122&gt;$C$8,IF(Raw!$Q122&gt;$C$8,IF(Raw!$N122&gt;$C$9,IF(Raw!$N122&lt;$A$9,IF(Raw!$X122&gt;$C$9,IF(Raw!$X122&lt;$A$9,Raw!W122,-999),-999),-999),-999),-999),-999)</f>
        <v>0.23517399999999999</v>
      </c>
      <c r="P122" s="9">
        <f>IF(Raw!$G122&gt;$C$8,IF(Raw!$Q122&gt;$C$8,IF(Raw!$N122&gt;$C$9,IF(Raw!$N122&lt;$A$9,IF(Raw!$X122&gt;$C$9,IF(Raw!$X122&lt;$A$9,Raw!X122,-999),-999),-999),-999),-999),-999)</f>
        <v>424</v>
      </c>
      <c r="R122" s="9">
        <f t="shared" si="20"/>
        <v>0.22671800000000003</v>
      </c>
      <c r="S122" s="9">
        <f t="shared" si="21"/>
        <v>0.50095897191140337</v>
      </c>
      <c r="T122" s="9">
        <f t="shared" si="22"/>
        <v>0.24690799999999999</v>
      </c>
      <c r="U122" s="9">
        <f t="shared" si="23"/>
        <v>0.52056798895225642</v>
      </c>
      <c r="V122" s="15">
        <f t="shared" si="16"/>
        <v>0.24303388199999998</v>
      </c>
      <c r="X122" s="11">
        <f t="shared" si="24"/>
        <v>3.7323999999999995E+18</v>
      </c>
      <c r="Y122" s="11">
        <f t="shared" si="25"/>
        <v>5.0430000000000001E-18</v>
      </c>
      <c r="Z122" s="11">
        <f t="shared" si="26"/>
        <v>5.1999999999999995E-4</v>
      </c>
      <c r="AA122" s="16">
        <f t="shared" si="27"/>
        <v>9.6928260249890437E-3</v>
      </c>
      <c r="AB122" s="9">
        <f t="shared" si="17"/>
        <v>0.22979023628817799</v>
      </c>
      <c r="AC122" s="9">
        <f t="shared" si="18"/>
        <v>0.99030717397501089</v>
      </c>
      <c r="AD122" s="15">
        <f t="shared" si="19"/>
        <v>18.640050048055855</v>
      </c>
      <c r="AE122" s="3">
        <f t="shared" si="28"/>
        <v>607.17719999999986</v>
      </c>
      <c r="AF122" s="2">
        <f t="shared" si="29"/>
        <v>0.25</v>
      </c>
      <c r="AG122" s="9">
        <f t="shared" si="30"/>
        <v>7.4641641288352677E-3</v>
      </c>
      <c r="AH122" s="2">
        <f t="shared" si="31"/>
        <v>0.36118701765452899</v>
      </c>
    </row>
    <row r="123" spans="1:34">
      <c r="A123" s="1">
        <f>Raw!A123</f>
        <v>110</v>
      </c>
      <c r="B123" s="14">
        <f>Raw!B123</f>
        <v>0.91744212962962957</v>
      </c>
      <c r="C123" s="15">
        <f>Raw!C123</f>
        <v>85.2</v>
      </c>
      <c r="D123" s="15">
        <f>IF(C123&gt;0.5,Raw!D123*D$11,-999)</f>
        <v>6.2</v>
      </c>
      <c r="E123" s="9">
        <f>IF(Raw!$G123&gt;$C$8,IF(Raw!$Q123&gt;$C$8,IF(Raw!$N123&gt;$C$9,IF(Raw!$N123&lt;$A$9,IF(Raw!$X123&gt;$C$9,IF(Raw!$X123&lt;$A$9,Raw!H123,-999),-999),-999),-999),-999),-999)</f>
        <v>0.23249700000000001</v>
      </c>
      <c r="F123" s="9">
        <f>IF(Raw!$G123&gt;$C$8,IF(Raw!$Q123&gt;$C$8,IF(Raw!$N123&gt;$C$9,IF(Raw!$N123&lt;$A$9,IF(Raw!$X123&gt;$C$9,IF(Raw!$X123&lt;$A$9,Raw!I123,-999),-999),-999),-999),-999),-999)</f>
        <v>0.44031799999999999</v>
      </c>
      <c r="G123" s="9">
        <f>Raw!G123</f>
        <v>0.98647099999999999</v>
      </c>
      <c r="H123" s="9">
        <f>IF(Raw!$G123&gt;$C$8,IF(Raw!$Q123&gt;$C$8,IF(Raw!$N123&gt;$C$9,IF(Raw!$N123&lt;$A$9,IF(Raw!$X123&gt;$C$9,IF(Raw!$X123&lt;$A$9,Raw!L123,-999),-999),-999),-999),-999),-999)</f>
        <v>493.4</v>
      </c>
      <c r="I123" s="9">
        <f>IF(Raw!$G123&gt;$C$8,IF(Raw!$Q123&gt;$C$8,IF(Raw!$N123&gt;$C$9,IF(Raw!$N123&lt;$A$9,IF(Raw!$X123&gt;$C$9,IF(Raw!$X123&lt;$A$9,Raw!M123,-999),-999),-999),-999),-999),-999)</f>
        <v>0.22917999999999999</v>
      </c>
      <c r="J123" s="9">
        <f>IF(Raw!$G123&gt;$C$8,IF(Raw!$Q123&gt;$C$8,IF(Raw!$N123&gt;$C$9,IF(Raw!$N123&lt;$A$9,IF(Raw!$X123&gt;$C$9,IF(Raw!$X123&lt;$A$9,Raw!N123,-999),-999),-999),-999),-999),-999)</f>
        <v>523</v>
      </c>
      <c r="K123" s="9">
        <f>IF(Raw!$G123&gt;$C$8,IF(Raw!$Q123&gt;$C$8,IF(Raw!$N123&gt;$C$9,IF(Raw!$N123&lt;$A$9,IF(Raw!$X123&gt;$C$9,IF(Raw!$X123&lt;$A$9,Raw!R123,-999),-999),-999),-999),-999),-999)</f>
        <v>0.24718399999999999</v>
      </c>
      <c r="L123" s="9">
        <f>IF(Raw!$G123&gt;$C$8,IF(Raw!$Q123&gt;$C$8,IF(Raw!$N123&gt;$C$9,IF(Raw!$N123&lt;$A$9,IF(Raw!$X123&gt;$C$9,IF(Raw!$X123&lt;$A$9,Raw!S123,-999),-999),-999),-999),-999),-999)</f>
        <v>0.46003100000000002</v>
      </c>
      <c r="M123" s="9">
        <f>Raw!Q123</f>
        <v>0.982626</v>
      </c>
      <c r="N123" s="9">
        <f>IF(Raw!$G123&gt;$C$8,IF(Raw!$Q123&gt;$C$8,IF(Raw!$N123&gt;$C$9,IF(Raw!$N123&lt;$A$9,IF(Raw!$X123&gt;$C$9,IF(Raw!$X123&lt;$A$9,Raw!V123,-999),-999),-999),-999),-999),-999)</f>
        <v>561.1</v>
      </c>
      <c r="O123" s="9">
        <f>IF(Raw!$G123&gt;$C$8,IF(Raw!$Q123&gt;$C$8,IF(Raw!$N123&gt;$C$9,IF(Raw!$N123&lt;$A$9,IF(Raw!$X123&gt;$C$9,IF(Raw!$X123&lt;$A$9,Raw!W123,-999),-999),-999),-999),-999),-999)</f>
        <v>0.358039</v>
      </c>
      <c r="P123" s="9">
        <f>IF(Raw!$G123&gt;$C$8,IF(Raw!$Q123&gt;$C$8,IF(Raw!$N123&gt;$C$9,IF(Raw!$N123&lt;$A$9,IF(Raw!$X123&gt;$C$9,IF(Raw!$X123&lt;$A$9,Raw!X123,-999),-999),-999),-999),-999),-999)</f>
        <v>436</v>
      </c>
      <c r="R123" s="9">
        <f t="shared" si="20"/>
        <v>0.20782099999999998</v>
      </c>
      <c r="S123" s="9">
        <f t="shared" si="21"/>
        <v>0.47197934220268073</v>
      </c>
      <c r="T123" s="9">
        <f t="shared" si="22"/>
        <v>0.21284700000000004</v>
      </c>
      <c r="U123" s="9">
        <f t="shared" si="23"/>
        <v>0.46267968897748202</v>
      </c>
      <c r="V123" s="15">
        <f t="shared" si="16"/>
        <v>0.2357198844</v>
      </c>
      <c r="X123" s="11">
        <f t="shared" si="24"/>
        <v>3.7323999999999995E+18</v>
      </c>
      <c r="Y123" s="11">
        <f t="shared" si="25"/>
        <v>4.9339999999999993E-18</v>
      </c>
      <c r="Z123" s="11">
        <f t="shared" si="26"/>
        <v>5.2300000000000003E-4</v>
      </c>
      <c r="AA123" s="16">
        <f t="shared" si="27"/>
        <v>9.5395122442659217E-3</v>
      </c>
      <c r="AB123" s="9">
        <f t="shared" si="17"/>
        <v>0.24921445656265526</v>
      </c>
      <c r="AC123" s="9">
        <f t="shared" si="18"/>
        <v>0.99046048775573403</v>
      </c>
      <c r="AD123" s="15">
        <f t="shared" si="19"/>
        <v>18.239985170680537</v>
      </c>
      <c r="AE123" s="3">
        <f t="shared" si="28"/>
        <v>594.05359999999973</v>
      </c>
      <c r="AF123" s="2">
        <f t="shared" si="29"/>
        <v>0.25</v>
      </c>
      <c r="AG123" s="9">
        <f t="shared" si="30"/>
        <v>6.4917466659418109E-3</v>
      </c>
      <c r="AH123" s="2">
        <f t="shared" si="31"/>
        <v>0.3141322426957584</v>
      </c>
    </row>
    <row r="124" spans="1:34">
      <c r="A124" s="1">
        <f>Raw!A124</f>
        <v>111</v>
      </c>
      <c r="B124" s="14">
        <f>Raw!B124</f>
        <v>0.91748842592592583</v>
      </c>
      <c r="C124" s="15">
        <f>Raw!C124</f>
        <v>85.6</v>
      </c>
      <c r="D124" s="15">
        <f>IF(C124&gt;0.5,Raw!D124*D$11,-999)</f>
        <v>6.2</v>
      </c>
      <c r="E124" s="9">
        <f>IF(Raw!$G124&gt;$C$8,IF(Raw!$Q124&gt;$C$8,IF(Raw!$N124&gt;$C$9,IF(Raw!$N124&lt;$A$9,IF(Raw!$X124&gt;$C$9,IF(Raw!$X124&lt;$A$9,Raw!H124,-999),-999),-999),-999),-999),-999)</f>
        <v>0.21729999999999999</v>
      </c>
      <c r="F124" s="9">
        <f>IF(Raw!$G124&gt;$C$8,IF(Raw!$Q124&gt;$C$8,IF(Raw!$N124&gt;$C$9,IF(Raw!$N124&lt;$A$9,IF(Raw!$X124&gt;$C$9,IF(Raw!$X124&lt;$A$9,Raw!I124,-999),-999),-999),-999),-999),-999)</f>
        <v>0.42961700000000003</v>
      </c>
      <c r="G124" s="9">
        <f>Raw!G124</f>
        <v>0.96459300000000003</v>
      </c>
      <c r="H124" s="9">
        <f>IF(Raw!$G124&gt;$C$8,IF(Raw!$Q124&gt;$C$8,IF(Raw!$N124&gt;$C$9,IF(Raw!$N124&lt;$A$9,IF(Raw!$X124&gt;$C$9,IF(Raw!$X124&lt;$A$9,Raw!L124,-999),-999),-999),-999),-999),-999)</f>
        <v>505.9</v>
      </c>
      <c r="I124" s="9">
        <f>IF(Raw!$G124&gt;$C$8,IF(Raw!$Q124&gt;$C$8,IF(Raw!$N124&gt;$C$9,IF(Raw!$N124&lt;$A$9,IF(Raw!$X124&gt;$C$9,IF(Raw!$X124&lt;$A$9,Raw!M124,-999),-999),-999),-999),-999),-999)</f>
        <v>0.175453</v>
      </c>
      <c r="J124" s="9">
        <f>IF(Raw!$G124&gt;$C$8,IF(Raw!$Q124&gt;$C$8,IF(Raw!$N124&gt;$C$9,IF(Raw!$N124&lt;$A$9,IF(Raw!$X124&gt;$C$9,IF(Raw!$X124&lt;$A$9,Raw!N124,-999),-999),-999),-999),-999),-999)</f>
        <v>557</v>
      </c>
      <c r="K124" s="9">
        <f>IF(Raw!$G124&gt;$C$8,IF(Raw!$Q124&gt;$C$8,IF(Raw!$N124&gt;$C$9,IF(Raw!$N124&lt;$A$9,IF(Raw!$X124&gt;$C$9,IF(Raw!$X124&lt;$A$9,Raw!R124,-999),-999),-999),-999),-999),-999)</f>
        <v>0.22633400000000001</v>
      </c>
      <c r="L124" s="9">
        <f>IF(Raw!$G124&gt;$C$8,IF(Raw!$Q124&gt;$C$8,IF(Raw!$N124&gt;$C$9,IF(Raw!$N124&lt;$A$9,IF(Raw!$X124&gt;$C$9,IF(Raw!$X124&lt;$A$9,Raw!S124,-999),-999),-999),-999),-999),-999)</f>
        <v>0.45192700000000002</v>
      </c>
      <c r="M124" s="9">
        <f>Raw!Q124</f>
        <v>0.98587100000000005</v>
      </c>
      <c r="N124" s="9">
        <f>IF(Raw!$G124&gt;$C$8,IF(Raw!$Q124&gt;$C$8,IF(Raw!$N124&gt;$C$9,IF(Raw!$N124&lt;$A$9,IF(Raw!$X124&gt;$C$9,IF(Raw!$X124&lt;$A$9,Raw!V124,-999),-999),-999),-999),-999),-999)</f>
        <v>594.5</v>
      </c>
      <c r="O124" s="9">
        <f>IF(Raw!$G124&gt;$C$8,IF(Raw!$Q124&gt;$C$8,IF(Raw!$N124&gt;$C$9,IF(Raw!$N124&lt;$A$9,IF(Raw!$X124&gt;$C$9,IF(Raw!$X124&lt;$A$9,Raw!W124,-999),-999),-999),-999),-999),-999)</f>
        <v>0.23788799999999999</v>
      </c>
      <c r="P124" s="9">
        <f>IF(Raw!$G124&gt;$C$8,IF(Raw!$Q124&gt;$C$8,IF(Raw!$N124&gt;$C$9,IF(Raw!$N124&lt;$A$9,IF(Raw!$X124&gt;$C$9,IF(Raw!$X124&lt;$A$9,Raw!X124,-999),-999),-999),-999),-999),-999)</f>
        <v>455</v>
      </c>
      <c r="R124" s="9">
        <f t="shared" si="20"/>
        <v>0.21231700000000003</v>
      </c>
      <c r="S124" s="9">
        <f t="shared" si="21"/>
        <v>0.49420064848458051</v>
      </c>
      <c r="T124" s="9">
        <f t="shared" si="22"/>
        <v>0.22559300000000002</v>
      </c>
      <c r="U124" s="9">
        <f t="shared" si="23"/>
        <v>0.49918017732952447</v>
      </c>
      <c r="V124" s="15">
        <f t="shared" si="16"/>
        <v>0.23156739479999999</v>
      </c>
      <c r="X124" s="11">
        <f t="shared" si="24"/>
        <v>3.7323999999999995E+18</v>
      </c>
      <c r="Y124" s="11">
        <f t="shared" si="25"/>
        <v>5.0589999999999998E-18</v>
      </c>
      <c r="Z124" s="11">
        <f t="shared" si="26"/>
        <v>5.5699999999999999E-4</v>
      </c>
      <c r="AA124" s="16">
        <f t="shared" si="27"/>
        <v>1.040792760808279E-2</v>
      </c>
      <c r="AB124" s="9">
        <f t="shared" si="17"/>
        <v>0.22868195561289023</v>
      </c>
      <c r="AC124" s="9">
        <f t="shared" si="18"/>
        <v>0.98959207239191715</v>
      </c>
      <c r="AD124" s="15">
        <f t="shared" si="19"/>
        <v>18.685686908586696</v>
      </c>
      <c r="AE124" s="3">
        <f t="shared" si="28"/>
        <v>609.1035999999998</v>
      </c>
      <c r="AF124" s="2">
        <f t="shared" si="29"/>
        <v>0.25</v>
      </c>
      <c r="AG124" s="9">
        <f t="shared" si="30"/>
        <v>7.1750188496556002E-3</v>
      </c>
      <c r="AH124" s="2">
        <f t="shared" si="31"/>
        <v>0.34719542807354176</v>
      </c>
    </row>
    <row r="125" spans="1:34">
      <c r="A125" s="1">
        <f>Raw!A125</f>
        <v>112</v>
      </c>
      <c r="B125" s="14">
        <f>Raw!B125</f>
        <v>0.91754629629629625</v>
      </c>
      <c r="C125" s="15">
        <f>Raw!C125</f>
        <v>86.9</v>
      </c>
      <c r="D125" s="15">
        <f>IF(C125&gt;0.5,Raw!D125*D$11,-999)</f>
        <v>6.2</v>
      </c>
      <c r="E125" s="9">
        <f>IF(Raw!$G125&gt;$C$8,IF(Raw!$Q125&gt;$C$8,IF(Raw!$N125&gt;$C$9,IF(Raw!$N125&lt;$A$9,IF(Raw!$X125&gt;$C$9,IF(Raw!$X125&lt;$A$9,Raw!H125,-999),-999),-999),-999),-999),-999)</f>
        <v>0.207288</v>
      </c>
      <c r="F125" s="9">
        <f>IF(Raw!$G125&gt;$C$8,IF(Raw!$Q125&gt;$C$8,IF(Raw!$N125&gt;$C$9,IF(Raw!$N125&lt;$A$9,IF(Raw!$X125&gt;$C$9,IF(Raw!$X125&lt;$A$9,Raw!I125,-999),-999),-999),-999),-999),-999)</f>
        <v>0.414329</v>
      </c>
      <c r="G125" s="9">
        <f>Raw!G125</f>
        <v>0.98327500000000001</v>
      </c>
      <c r="H125" s="9">
        <f>IF(Raw!$G125&gt;$C$8,IF(Raw!$Q125&gt;$C$8,IF(Raw!$N125&gt;$C$9,IF(Raw!$N125&lt;$A$9,IF(Raw!$X125&gt;$C$9,IF(Raw!$X125&lt;$A$9,Raw!L125,-999),-999),-999),-999),-999),-999)</f>
        <v>547.9</v>
      </c>
      <c r="I125" s="9">
        <f>IF(Raw!$G125&gt;$C$8,IF(Raw!$Q125&gt;$C$8,IF(Raw!$N125&gt;$C$9,IF(Raw!$N125&lt;$A$9,IF(Raw!$X125&gt;$C$9,IF(Raw!$X125&lt;$A$9,Raw!M125,-999),-999),-999),-999),-999),-999)</f>
        <v>0.29018100000000002</v>
      </c>
      <c r="J125" s="9">
        <f>IF(Raw!$G125&gt;$C$8,IF(Raw!$Q125&gt;$C$8,IF(Raw!$N125&gt;$C$9,IF(Raw!$N125&lt;$A$9,IF(Raw!$X125&gt;$C$9,IF(Raw!$X125&lt;$A$9,Raw!N125,-999),-999),-999),-999),-999),-999)</f>
        <v>441</v>
      </c>
      <c r="K125" s="9">
        <f>IF(Raw!$G125&gt;$C$8,IF(Raw!$Q125&gt;$C$8,IF(Raw!$N125&gt;$C$9,IF(Raw!$N125&lt;$A$9,IF(Raw!$X125&gt;$C$9,IF(Raw!$X125&lt;$A$9,Raw!R125,-999),-999),-999),-999),-999),-999)</f>
        <v>0.22181200000000001</v>
      </c>
      <c r="L125" s="9">
        <f>IF(Raw!$G125&gt;$C$8,IF(Raw!$Q125&gt;$C$8,IF(Raw!$N125&gt;$C$9,IF(Raw!$N125&lt;$A$9,IF(Raw!$X125&gt;$C$9,IF(Raw!$X125&lt;$A$9,Raw!S125,-999),-999),-999),-999),-999),-999)</f>
        <v>0.43143999999999999</v>
      </c>
      <c r="M125" s="9">
        <f>Raw!Q125</f>
        <v>0.976823</v>
      </c>
      <c r="N125" s="9">
        <f>IF(Raw!$G125&gt;$C$8,IF(Raw!$Q125&gt;$C$8,IF(Raw!$N125&gt;$C$9,IF(Raw!$N125&lt;$A$9,IF(Raw!$X125&gt;$C$9,IF(Raw!$X125&lt;$A$9,Raw!V125,-999),-999),-999),-999),-999),-999)</f>
        <v>604.4</v>
      </c>
      <c r="O125" s="9">
        <f>IF(Raw!$G125&gt;$C$8,IF(Raw!$Q125&gt;$C$8,IF(Raw!$N125&gt;$C$9,IF(Raw!$N125&lt;$A$9,IF(Raw!$X125&gt;$C$9,IF(Raw!$X125&lt;$A$9,Raw!W125,-999),-999),-999),-999),-999),-999)</f>
        <v>0.19655800000000001</v>
      </c>
      <c r="P125" s="9">
        <f>IF(Raw!$G125&gt;$C$8,IF(Raw!$Q125&gt;$C$8,IF(Raw!$N125&gt;$C$9,IF(Raw!$N125&lt;$A$9,IF(Raw!$X125&gt;$C$9,IF(Raw!$X125&lt;$A$9,Raw!X125,-999),-999),-999),-999),-999),-999)</f>
        <v>425</v>
      </c>
      <c r="R125" s="9">
        <f t="shared" si="20"/>
        <v>0.207041</v>
      </c>
      <c r="S125" s="9">
        <f t="shared" si="21"/>
        <v>0.49970192769514082</v>
      </c>
      <c r="T125" s="9">
        <f t="shared" si="22"/>
        <v>0.20962799999999998</v>
      </c>
      <c r="U125" s="9">
        <f t="shared" si="23"/>
        <v>0.48587984424253661</v>
      </c>
      <c r="V125" s="15">
        <f t="shared" si="16"/>
        <v>0.22106985599999998</v>
      </c>
      <c r="X125" s="11">
        <f t="shared" si="24"/>
        <v>3.7323999999999995E+18</v>
      </c>
      <c r="Y125" s="11">
        <f t="shared" si="25"/>
        <v>5.4789999999999991E-18</v>
      </c>
      <c r="Z125" s="11">
        <f t="shared" si="26"/>
        <v>4.4099999999999999E-4</v>
      </c>
      <c r="AA125" s="16">
        <f t="shared" si="27"/>
        <v>8.9377663556662549E-3</v>
      </c>
      <c r="AB125" s="9">
        <f t="shared" si="17"/>
        <v>0.22368560608560561</v>
      </c>
      <c r="AC125" s="9">
        <f t="shared" si="18"/>
        <v>0.99106223364433377</v>
      </c>
      <c r="AD125" s="15">
        <f t="shared" si="19"/>
        <v>20.26704389039967</v>
      </c>
      <c r="AE125" s="3">
        <f t="shared" si="28"/>
        <v>659.67159999999967</v>
      </c>
      <c r="AF125" s="2">
        <f t="shared" si="29"/>
        <v>0.25</v>
      </c>
      <c r="AG125" s="9">
        <f t="shared" si="30"/>
        <v>7.5748831759415722E-3</v>
      </c>
      <c r="AH125" s="2">
        <f t="shared" si="31"/>
        <v>0.3665446547230104</v>
      </c>
    </row>
    <row r="126" spans="1:34">
      <c r="A126" s="1">
        <f>Raw!A126</f>
        <v>113</v>
      </c>
      <c r="B126" s="14">
        <f>Raw!B126</f>
        <v>0.91760416666666667</v>
      </c>
      <c r="C126" s="15">
        <f>Raw!C126</f>
        <v>87.8</v>
      </c>
      <c r="D126" s="15">
        <f>IF(C126&gt;0.5,Raw!D126*D$11,-999)</f>
        <v>5.3</v>
      </c>
      <c r="E126" s="9">
        <f>IF(Raw!$G126&gt;$C$8,IF(Raw!$Q126&gt;$C$8,IF(Raw!$N126&gt;$C$9,IF(Raw!$N126&lt;$A$9,IF(Raw!$X126&gt;$C$9,IF(Raw!$X126&lt;$A$9,Raw!H126,-999),-999),-999),-999),-999),-999)</f>
        <v>0.207236</v>
      </c>
      <c r="F126" s="9">
        <f>IF(Raw!$G126&gt;$C$8,IF(Raw!$Q126&gt;$C$8,IF(Raw!$N126&gt;$C$9,IF(Raw!$N126&lt;$A$9,IF(Raw!$X126&gt;$C$9,IF(Raw!$X126&lt;$A$9,Raw!I126,-999),-999),-999),-999),-999),-999)</f>
        <v>0.40660400000000002</v>
      </c>
      <c r="G126" s="9">
        <f>Raw!G126</f>
        <v>0.97561699999999996</v>
      </c>
      <c r="H126" s="9">
        <f>IF(Raw!$G126&gt;$C$8,IF(Raw!$Q126&gt;$C$8,IF(Raw!$N126&gt;$C$9,IF(Raw!$N126&lt;$A$9,IF(Raw!$X126&gt;$C$9,IF(Raw!$X126&lt;$A$9,Raw!L126,-999),-999),-999),-999),-999),-999)</f>
        <v>521.4</v>
      </c>
      <c r="I126" s="9">
        <f>IF(Raw!$G126&gt;$C$8,IF(Raw!$Q126&gt;$C$8,IF(Raw!$N126&gt;$C$9,IF(Raw!$N126&lt;$A$9,IF(Raw!$X126&gt;$C$9,IF(Raw!$X126&lt;$A$9,Raw!M126,-999),-999),-999),-999),-999),-999)</f>
        <v>0.16877500000000001</v>
      </c>
      <c r="J126" s="9">
        <f>IF(Raw!$G126&gt;$C$8,IF(Raw!$Q126&gt;$C$8,IF(Raw!$N126&gt;$C$9,IF(Raw!$N126&lt;$A$9,IF(Raw!$X126&gt;$C$9,IF(Raw!$X126&lt;$A$9,Raw!N126,-999),-999),-999),-999),-999),-999)</f>
        <v>487</v>
      </c>
      <c r="K126" s="9">
        <f>IF(Raw!$G126&gt;$C$8,IF(Raw!$Q126&gt;$C$8,IF(Raw!$N126&gt;$C$9,IF(Raw!$N126&lt;$A$9,IF(Raw!$X126&gt;$C$9,IF(Raw!$X126&lt;$A$9,Raw!R126,-999),-999),-999),-999),-999),-999)</f>
        <v>0.208375</v>
      </c>
      <c r="L126" s="9">
        <f>IF(Raw!$G126&gt;$C$8,IF(Raw!$Q126&gt;$C$8,IF(Raw!$N126&gt;$C$9,IF(Raw!$N126&lt;$A$9,IF(Raw!$X126&gt;$C$9,IF(Raw!$X126&lt;$A$9,Raw!S126,-999),-999),-999),-999),-999),-999)</f>
        <v>0.42279499999999998</v>
      </c>
      <c r="M126" s="9">
        <f>Raw!Q126</f>
        <v>0.986008</v>
      </c>
      <c r="N126" s="9">
        <f>IF(Raw!$G126&gt;$C$8,IF(Raw!$Q126&gt;$C$8,IF(Raw!$N126&gt;$C$9,IF(Raw!$N126&lt;$A$9,IF(Raw!$X126&gt;$C$9,IF(Raw!$X126&lt;$A$9,Raw!V126,-999),-999),-999),-999),-999),-999)</f>
        <v>597</v>
      </c>
      <c r="O126" s="9">
        <f>IF(Raw!$G126&gt;$C$8,IF(Raw!$Q126&gt;$C$8,IF(Raw!$N126&gt;$C$9,IF(Raw!$N126&lt;$A$9,IF(Raw!$X126&gt;$C$9,IF(Raw!$X126&lt;$A$9,Raw!W126,-999),-999),-999),-999),-999),-999)</f>
        <v>0.217006</v>
      </c>
      <c r="P126" s="9">
        <f>IF(Raw!$G126&gt;$C$8,IF(Raw!$Q126&gt;$C$8,IF(Raw!$N126&gt;$C$9,IF(Raw!$N126&lt;$A$9,IF(Raw!$X126&gt;$C$9,IF(Raw!$X126&lt;$A$9,Raw!X126,-999),-999),-999),-999),-999),-999)</f>
        <v>444</v>
      </c>
      <c r="R126" s="9">
        <f t="shared" si="20"/>
        <v>0.19936800000000002</v>
      </c>
      <c r="S126" s="9">
        <f t="shared" si="21"/>
        <v>0.4903247385662709</v>
      </c>
      <c r="T126" s="9">
        <f t="shared" si="22"/>
        <v>0.21441999999999997</v>
      </c>
      <c r="U126" s="9">
        <f t="shared" si="23"/>
        <v>0.50714885464586856</v>
      </c>
      <c r="V126" s="15">
        <f t="shared" si="16"/>
        <v>0.21664015799999997</v>
      </c>
      <c r="X126" s="11">
        <f t="shared" si="24"/>
        <v>3.190599999999999E+18</v>
      </c>
      <c r="Y126" s="11">
        <f t="shared" si="25"/>
        <v>5.2139999999999994E-18</v>
      </c>
      <c r="Z126" s="11">
        <f t="shared" si="26"/>
        <v>4.8699999999999997E-4</v>
      </c>
      <c r="AA126" s="16">
        <f t="shared" si="27"/>
        <v>8.0365200473209355E-3</v>
      </c>
      <c r="AB126" s="9">
        <f t="shared" si="17"/>
        <v>0.21009819062854657</v>
      </c>
      <c r="AC126" s="9">
        <f t="shared" si="18"/>
        <v>0.99196347995267908</v>
      </c>
      <c r="AD126" s="15">
        <f t="shared" si="19"/>
        <v>16.502094553020402</v>
      </c>
      <c r="AE126" s="3">
        <f t="shared" si="28"/>
        <v>627.76559999999972</v>
      </c>
      <c r="AF126" s="2">
        <f t="shared" si="29"/>
        <v>0.25</v>
      </c>
      <c r="AG126" s="9">
        <f t="shared" si="30"/>
        <v>6.437706424478557E-3</v>
      </c>
      <c r="AH126" s="2">
        <f t="shared" si="31"/>
        <v>0.3115172635352601</v>
      </c>
    </row>
    <row r="127" spans="1:34">
      <c r="A127" s="1">
        <f>Raw!A127</f>
        <v>114</v>
      </c>
      <c r="B127" s="14">
        <f>Raw!B127</f>
        <v>0.91766203703703697</v>
      </c>
      <c r="C127" s="15">
        <f>Raw!C127</f>
        <v>88.7</v>
      </c>
      <c r="D127" s="15">
        <f>IF(C127&gt;0.5,Raw!D127*D$11,-999)</f>
        <v>5.3</v>
      </c>
      <c r="E127" s="9">
        <f>IF(Raw!$G127&gt;$C$8,IF(Raw!$Q127&gt;$C$8,IF(Raw!$N127&gt;$C$9,IF(Raw!$N127&lt;$A$9,IF(Raw!$X127&gt;$C$9,IF(Raw!$X127&lt;$A$9,Raw!H127,-999),-999),-999),-999),-999),-999)</f>
        <v>0.20030300000000001</v>
      </c>
      <c r="F127" s="9">
        <f>IF(Raw!$G127&gt;$C$8,IF(Raw!$Q127&gt;$C$8,IF(Raw!$N127&gt;$C$9,IF(Raw!$N127&lt;$A$9,IF(Raw!$X127&gt;$C$9,IF(Raw!$X127&lt;$A$9,Raw!I127,-999),-999),-999),-999),-999),-999)</f>
        <v>0.40545199999999998</v>
      </c>
      <c r="G127" s="9">
        <f>Raw!G127</f>
        <v>0.97831400000000002</v>
      </c>
      <c r="H127" s="9">
        <f>IF(Raw!$G127&gt;$C$8,IF(Raw!$Q127&gt;$C$8,IF(Raw!$N127&gt;$C$9,IF(Raw!$N127&lt;$A$9,IF(Raw!$X127&gt;$C$9,IF(Raw!$X127&lt;$A$9,Raw!L127,-999),-999),-999),-999),-999),-999)</f>
        <v>496.3</v>
      </c>
      <c r="I127" s="9">
        <f>IF(Raw!$G127&gt;$C$8,IF(Raw!$Q127&gt;$C$8,IF(Raw!$N127&gt;$C$9,IF(Raw!$N127&lt;$A$9,IF(Raw!$X127&gt;$C$9,IF(Raw!$X127&lt;$A$9,Raw!M127,-999),-999),-999),-999),-999),-999)</f>
        <v>0.223548</v>
      </c>
      <c r="J127" s="9">
        <f>IF(Raw!$G127&gt;$C$8,IF(Raw!$Q127&gt;$C$8,IF(Raw!$N127&gt;$C$9,IF(Raw!$N127&lt;$A$9,IF(Raw!$X127&gt;$C$9,IF(Raw!$X127&lt;$A$9,Raw!N127,-999),-999),-999),-999),-999),-999)</f>
        <v>403</v>
      </c>
      <c r="K127" s="9">
        <f>IF(Raw!$G127&gt;$C$8,IF(Raw!$Q127&gt;$C$8,IF(Raw!$N127&gt;$C$9,IF(Raw!$N127&lt;$A$9,IF(Raw!$X127&gt;$C$9,IF(Raw!$X127&lt;$A$9,Raw!R127,-999),-999),-999),-999),-999),-999)</f>
        <v>0.212974</v>
      </c>
      <c r="L127" s="9">
        <f>IF(Raw!$G127&gt;$C$8,IF(Raw!$Q127&gt;$C$8,IF(Raw!$N127&gt;$C$9,IF(Raw!$N127&lt;$A$9,IF(Raw!$X127&gt;$C$9,IF(Raw!$X127&lt;$A$9,Raw!S127,-999),-999),-999),-999),-999),-999)</f>
        <v>0.42000999999999999</v>
      </c>
      <c r="M127" s="9">
        <f>Raw!Q127</f>
        <v>0.97384099999999996</v>
      </c>
      <c r="N127" s="9">
        <f>IF(Raw!$G127&gt;$C$8,IF(Raw!$Q127&gt;$C$8,IF(Raw!$N127&gt;$C$9,IF(Raw!$N127&lt;$A$9,IF(Raw!$X127&gt;$C$9,IF(Raw!$X127&lt;$A$9,Raw!V127,-999),-999),-999),-999),-999),-999)</f>
        <v>620.4</v>
      </c>
      <c r="O127" s="9">
        <f>IF(Raw!$G127&gt;$C$8,IF(Raw!$Q127&gt;$C$8,IF(Raw!$N127&gt;$C$9,IF(Raw!$N127&lt;$A$9,IF(Raw!$X127&gt;$C$9,IF(Raw!$X127&lt;$A$9,Raw!W127,-999),-999),-999),-999),-999),-999)</f>
        <v>0.37081999999999998</v>
      </c>
      <c r="P127" s="9">
        <f>IF(Raw!$G127&gt;$C$8,IF(Raw!$Q127&gt;$C$8,IF(Raw!$N127&gt;$C$9,IF(Raw!$N127&lt;$A$9,IF(Raw!$X127&gt;$C$9,IF(Raw!$X127&lt;$A$9,Raw!X127,-999),-999),-999),-999),-999),-999)</f>
        <v>406</v>
      </c>
      <c r="R127" s="9">
        <f t="shared" si="20"/>
        <v>0.20514899999999997</v>
      </c>
      <c r="S127" s="9">
        <f t="shared" si="21"/>
        <v>0.5059760464863905</v>
      </c>
      <c r="T127" s="9">
        <f t="shared" si="22"/>
        <v>0.207036</v>
      </c>
      <c r="U127" s="9">
        <f t="shared" si="23"/>
        <v>0.4929311206876027</v>
      </c>
      <c r="V127" s="15">
        <f t="shared" si="16"/>
        <v>0.21521312399999998</v>
      </c>
      <c r="X127" s="11">
        <f t="shared" si="24"/>
        <v>3.190599999999999E+18</v>
      </c>
      <c r="Y127" s="11">
        <f t="shared" si="25"/>
        <v>4.9629999999999997E-18</v>
      </c>
      <c r="Z127" s="11">
        <f t="shared" si="26"/>
        <v>4.0299999999999998E-4</v>
      </c>
      <c r="AA127" s="16">
        <f t="shared" si="27"/>
        <v>6.3410188532761992E-3</v>
      </c>
      <c r="AB127" s="9">
        <f t="shared" si="17"/>
        <v>0.21428681917930689</v>
      </c>
      <c r="AC127" s="9">
        <f t="shared" si="18"/>
        <v>0.9936589811467238</v>
      </c>
      <c r="AD127" s="15">
        <f t="shared" si="19"/>
        <v>15.73453809745955</v>
      </c>
      <c r="AE127" s="3">
        <f t="shared" si="28"/>
        <v>597.5451999999998</v>
      </c>
      <c r="AF127" s="2">
        <f t="shared" si="29"/>
        <v>0.25</v>
      </c>
      <c r="AG127" s="9">
        <f t="shared" si="30"/>
        <v>5.9661873060634736E-3</v>
      </c>
      <c r="AH127" s="2">
        <f t="shared" si="31"/>
        <v>0.28870069878562998</v>
      </c>
    </row>
    <row r="128" spans="1:34">
      <c r="A128" s="1">
        <f>Raw!A128</f>
        <v>115</v>
      </c>
      <c r="B128" s="14">
        <f>Raw!B128</f>
        <v>0.91771990740740739</v>
      </c>
      <c r="C128" s="15">
        <f>Raw!C128</f>
        <v>89.4</v>
      </c>
      <c r="D128" s="15">
        <f>IF(C128&gt;0.5,Raw!D128*D$11,-999)</f>
        <v>5.3</v>
      </c>
      <c r="E128" s="9">
        <f>IF(Raw!$G128&gt;$C$8,IF(Raw!$Q128&gt;$C$8,IF(Raw!$N128&gt;$C$9,IF(Raw!$N128&lt;$A$9,IF(Raw!$X128&gt;$C$9,IF(Raw!$X128&lt;$A$9,Raw!H128,-999),-999),-999),-999),-999),-999)</f>
        <v>0.18531700000000001</v>
      </c>
      <c r="F128" s="9">
        <f>IF(Raw!$G128&gt;$C$8,IF(Raw!$Q128&gt;$C$8,IF(Raw!$N128&gt;$C$9,IF(Raw!$N128&lt;$A$9,IF(Raw!$X128&gt;$C$9,IF(Raw!$X128&lt;$A$9,Raw!I128,-999),-999),-999),-999),-999),-999)</f>
        <v>0.37922800000000001</v>
      </c>
      <c r="G128" s="9">
        <f>Raw!G128</f>
        <v>0.97093099999999999</v>
      </c>
      <c r="H128" s="9">
        <f>IF(Raw!$G128&gt;$C$8,IF(Raw!$Q128&gt;$C$8,IF(Raw!$N128&gt;$C$9,IF(Raw!$N128&lt;$A$9,IF(Raw!$X128&gt;$C$9,IF(Raw!$X128&lt;$A$9,Raw!L128,-999),-999),-999),-999),-999),-999)</f>
        <v>518.79999999999995</v>
      </c>
      <c r="I128" s="9">
        <f>IF(Raw!$G128&gt;$C$8,IF(Raw!$Q128&gt;$C$8,IF(Raw!$N128&gt;$C$9,IF(Raw!$N128&lt;$A$9,IF(Raw!$X128&gt;$C$9,IF(Raw!$X128&lt;$A$9,Raw!M128,-999),-999),-999),-999),-999),-999)</f>
        <v>0.118724</v>
      </c>
      <c r="J128" s="9">
        <f>IF(Raw!$G128&gt;$C$8,IF(Raw!$Q128&gt;$C$8,IF(Raw!$N128&gt;$C$9,IF(Raw!$N128&lt;$A$9,IF(Raw!$X128&gt;$C$9,IF(Raw!$X128&lt;$A$9,Raw!N128,-999),-999),-999),-999),-999),-999)</f>
        <v>430</v>
      </c>
      <c r="K128" s="9">
        <f>IF(Raw!$G128&gt;$C$8,IF(Raw!$Q128&gt;$C$8,IF(Raw!$N128&gt;$C$9,IF(Raw!$N128&lt;$A$9,IF(Raw!$X128&gt;$C$9,IF(Raw!$X128&lt;$A$9,Raw!R128,-999),-999),-999),-999),-999),-999)</f>
        <v>0.19168099999999999</v>
      </c>
      <c r="L128" s="9">
        <f>IF(Raw!$G128&gt;$C$8,IF(Raw!$Q128&gt;$C$8,IF(Raw!$N128&gt;$C$9,IF(Raw!$N128&lt;$A$9,IF(Raw!$X128&gt;$C$9,IF(Raw!$X128&lt;$A$9,Raw!S128,-999),-999),-999),-999),-999),-999)</f>
        <v>0.391957</v>
      </c>
      <c r="M128" s="9">
        <f>Raw!Q128</f>
        <v>0.97774700000000003</v>
      </c>
      <c r="N128" s="9">
        <f>IF(Raw!$G128&gt;$C$8,IF(Raw!$Q128&gt;$C$8,IF(Raw!$N128&gt;$C$9,IF(Raw!$N128&lt;$A$9,IF(Raw!$X128&gt;$C$9,IF(Raw!$X128&lt;$A$9,Raw!V128,-999),-999),-999),-999),-999),-999)</f>
        <v>617.29999999999995</v>
      </c>
      <c r="O128" s="9">
        <f>IF(Raw!$G128&gt;$C$8,IF(Raw!$Q128&gt;$C$8,IF(Raw!$N128&gt;$C$9,IF(Raw!$N128&lt;$A$9,IF(Raw!$X128&gt;$C$9,IF(Raw!$X128&lt;$A$9,Raw!W128,-999),-999),-999),-999),-999),-999)</f>
        <v>0.33738200000000002</v>
      </c>
      <c r="P128" s="9">
        <f>IF(Raw!$G128&gt;$C$8,IF(Raw!$Q128&gt;$C$8,IF(Raw!$N128&gt;$C$9,IF(Raw!$N128&lt;$A$9,IF(Raw!$X128&gt;$C$9,IF(Raw!$X128&lt;$A$9,Raw!X128,-999),-999),-999),-999),-999),-999)</f>
        <v>392</v>
      </c>
      <c r="R128" s="9">
        <f t="shared" si="20"/>
        <v>0.193911</v>
      </c>
      <c r="S128" s="9">
        <f t="shared" si="21"/>
        <v>0.51133091438395895</v>
      </c>
      <c r="T128" s="9">
        <f t="shared" si="22"/>
        <v>0.20027600000000001</v>
      </c>
      <c r="U128" s="9">
        <f t="shared" si="23"/>
        <v>0.51096421291111016</v>
      </c>
      <c r="V128" s="15">
        <f t="shared" si="16"/>
        <v>0.20083876679999998</v>
      </c>
      <c r="X128" s="11">
        <f t="shared" si="24"/>
        <v>3.190599999999999E+18</v>
      </c>
      <c r="Y128" s="11">
        <f t="shared" si="25"/>
        <v>5.1879999999999989E-18</v>
      </c>
      <c r="Z128" s="11">
        <f t="shared" si="26"/>
        <v>4.2999999999999999E-4</v>
      </c>
      <c r="AA128" s="16">
        <f t="shared" si="27"/>
        <v>7.0674142417033563E-3</v>
      </c>
      <c r="AB128" s="9">
        <f t="shared" si="17"/>
        <v>0.19309643345467137</v>
      </c>
      <c r="AC128" s="9">
        <f t="shared" si="18"/>
        <v>0.99293258575829668</v>
      </c>
      <c r="AD128" s="15">
        <f t="shared" si="19"/>
        <v>16.435847073728738</v>
      </c>
      <c r="AE128" s="3">
        <f t="shared" si="28"/>
        <v>624.63519999999971</v>
      </c>
      <c r="AF128" s="2">
        <f t="shared" si="29"/>
        <v>0.25</v>
      </c>
      <c r="AG128" s="9">
        <f t="shared" si="30"/>
        <v>6.4600997411962914E-3</v>
      </c>
      <c r="AH128" s="2">
        <f t="shared" si="31"/>
        <v>0.31260086447718288</v>
      </c>
    </row>
    <row r="129" spans="1:34">
      <c r="A129" s="1">
        <f>Raw!A129</f>
        <v>116</v>
      </c>
      <c r="B129" s="14">
        <f>Raw!B129</f>
        <v>0.91776620370370365</v>
      </c>
      <c r="C129" s="15">
        <f>Raw!C129</f>
        <v>90.7</v>
      </c>
      <c r="D129" s="15">
        <f>IF(C129&gt;0.5,Raw!D129*D$11,-999)</f>
        <v>5.3</v>
      </c>
      <c r="E129" s="9">
        <f>IF(Raw!$G129&gt;$C$8,IF(Raw!$Q129&gt;$C$8,IF(Raw!$N129&gt;$C$9,IF(Raw!$N129&lt;$A$9,IF(Raw!$X129&gt;$C$9,IF(Raw!$X129&lt;$A$9,Raw!H129,-999),-999),-999),-999),-999),-999)</f>
        <v>0.192022</v>
      </c>
      <c r="F129" s="9">
        <f>IF(Raw!$G129&gt;$C$8,IF(Raw!$Q129&gt;$C$8,IF(Raw!$N129&gt;$C$9,IF(Raw!$N129&lt;$A$9,IF(Raw!$X129&gt;$C$9,IF(Raw!$X129&lt;$A$9,Raw!I129,-999),-999),-999),-999),-999),-999)</f>
        <v>0.37429499999999999</v>
      </c>
      <c r="G129" s="9">
        <f>Raw!G129</f>
        <v>0.97104999999999997</v>
      </c>
      <c r="H129" s="9">
        <f>IF(Raw!$G129&gt;$C$8,IF(Raw!$Q129&gt;$C$8,IF(Raw!$N129&gt;$C$9,IF(Raw!$N129&lt;$A$9,IF(Raw!$X129&gt;$C$9,IF(Raw!$X129&lt;$A$9,Raw!L129,-999),-999),-999),-999),-999),-999)</f>
        <v>560.70000000000005</v>
      </c>
      <c r="I129" s="9">
        <f>IF(Raw!$G129&gt;$C$8,IF(Raw!$Q129&gt;$C$8,IF(Raw!$N129&gt;$C$9,IF(Raw!$N129&lt;$A$9,IF(Raw!$X129&gt;$C$9,IF(Raw!$X129&lt;$A$9,Raw!M129,-999),-999),-999),-999),-999),-999)</f>
        <v>0.22917999999999999</v>
      </c>
      <c r="J129" s="9">
        <f>IF(Raw!$G129&gt;$C$8,IF(Raw!$Q129&gt;$C$8,IF(Raw!$N129&gt;$C$9,IF(Raw!$N129&lt;$A$9,IF(Raw!$X129&gt;$C$9,IF(Raw!$X129&lt;$A$9,Raw!N129,-999),-999),-999),-999),-999),-999)</f>
        <v>453</v>
      </c>
      <c r="K129" s="9">
        <f>IF(Raw!$G129&gt;$C$8,IF(Raw!$Q129&gt;$C$8,IF(Raw!$N129&gt;$C$9,IF(Raw!$N129&lt;$A$9,IF(Raw!$X129&gt;$C$9,IF(Raw!$X129&lt;$A$9,Raw!R129,-999),-999),-999),-999),-999),-999)</f>
        <v>0.191855</v>
      </c>
      <c r="L129" s="9">
        <f>IF(Raw!$G129&gt;$C$8,IF(Raw!$Q129&gt;$C$8,IF(Raw!$N129&gt;$C$9,IF(Raw!$N129&lt;$A$9,IF(Raw!$X129&gt;$C$9,IF(Raw!$X129&lt;$A$9,Raw!S129,-999),-999),-999),-999),-999),-999)</f>
        <v>0.38750099999999998</v>
      </c>
      <c r="M129" s="9">
        <f>Raw!Q129</f>
        <v>0.974688</v>
      </c>
      <c r="N129" s="9">
        <f>IF(Raw!$G129&gt;$C$8,IF(Raw!$Q129&gt;$C$8,IF(Raw!$N129&gt;$C$9,IF(Raw!$N129&lt;$A$9,IF(Raw!$X129&gt;$C$9,IF(Raw!$X129&lt;$A$9,Raw!V129,-999),-999),-999),-999),-999),-999)</f>
        <v>624.70000000000005</v>
      </c>
      <c r="O129" s="9">
        <f>IF(Raw!$G129&gt;$C$8,IF(Raw!$Q129&gt;$C$8,IF(Raw!$N129&gt;$C$9,IF(Raw!$N129&lt;$A$9,IF(Raw!$X129&gt;$C$9,IF(Raw!$X129&lt;$A$9,Raw!W129,-999),-999),-999),-999),-999),-999)</f>
        <v>0.32875300000000002</v>
      </c>
      <c r="P129" s="9">
        <f>IF(Raw!$G129&gt;$C$8,IF(Raw!$Q129&gt;$C$8,IF(Raw!$N129&gt;$C$9,IF(Raw!$N129&lt;$A$9,IF(Raw!$X129&gt;$C$9,IF(Raw!$X129&lt;$A$9,Raw!X129,-999),-999),-999),-999),-999),-999)</f>
        <v>597</v>
      </c>
      <c r="R129" s="9">
        <f t="shared" si="20"/>
        <v>0.18227299999999999</v>
      </c>
      <c r="S129" s="9">
        <f t="shared" si="21"/>
        <v>0.48697684981097794</v>
      </c>
      <c r="T129" s="9">
        <f t="shared" si="22"/>
        <v>0.19564599999999999</v>
      </c>
      <c r="U129" s="9">
        <f t="shared" si="23"/>
        <v>0.50489160027974123</v>
      </c>
      <c r="V129" s="15">
        <f t="shared" si="16"/>
        <v>0.19855551239999997</v>
      </c>
      <c r="X129" s="11">
        <f t="shared" si="24"/>
        <v>3.190599999999999E+18</v>
      </c>
      <c r="Y129" s="11">
        <f t="shared" si="25"/>
        <v>5.6070000000000003E-18</v>
      </c>
      <c r="Z129" s="11">
        <f t="shared" si="26"/>
        <v>4.5300000000000001E-4</v>
      </c>
      <c r="AA129" s="16">
        <f t="shared" si="27"/>
        <v>8.0388841028261101E-3</v>
      </c>
      <c r="AB129" s="9">
        <f t="shared" si="17"/>
        <v>0.19342777551918153</v>
      </c>
      <c r="AC129" s="9">
        <f t="shared" si="18"/>
        <v>0.99196111589717384</v>
      </c>
      <c r="AD129" s="15">
        <f t="shared" si="19"/>
        <v>17.745881021691194</v>
      </c>
      <c r="AE129" s="3">
        <f t="shared" si="28"/>
        <v>675.08279999999991</v>
      </c>
      <c r="AF129" s="2">
        <f t="shared" si="29"/>
        <v>0.25</v>
      </c>
      <c r="AG129" s="9">
        <f t="shared" si="30"/>
        <v>6.8921125133965828E-3</v>
      </c>
      <c r="AH129" s="2">
        <f t="shared" si="31"/>
        <v>0.33350573769358105</v>
      </c>
    </row>
    <row r="130" spans="1:34">
      <c r="A130" s="1">
        <f>Raw!A130</f>
        <v>117</v>
      </c>
      <c r="B130" s="14">
        <f>Raw!B130</f>
        <v>0.91782407407407407</v>
      </c>
      <c r="C130" s="15">
        <f>Raw!C130</f>
        <v>91.4</v>
      </c>
      <c r="D130" s="15">
        <f>IF(C130&gt;0.5,Raw!D130*D$11,-999)</f>
        <v>5.3</v>
      </c>
      <c r="E130" s="9">
        <f>IF(Raw!$G130&gt;$C$8,IF(Raw!$Q130&gt;$C$8,IF(Raw!$N130&gt;$C$9,IF(Raw!$N130&lt;$A$9,IF(Raw!$X130&gt;$C$9,IF(Raw!$X130&lt;$A$9,Raw!H130,-999),-999),-999),-999),-999),-999)</f>
        <v>0.18584400000000001</v>
      </c>
      <c r="F130" s="9">
        <f>IF(Raw!$G130&gt;$C$8,IF(Raw!$Q130&gt;$C$8,IF(Raw!$N130&gt;$C$9,IF(Raw!$N130&lt;$A$9,IF(Raw!$X130&gt;$C$9,IF(Raw!$X130&lt;$A$9,Raw!I130,-999),-999),-999),-999),-999),-999)</f>
        <v>0.37120700000000001</v>
      </c>
      <c r="G130" s="9">
        <f>Raw!G130</f>
        <v>0.97315799999999997</v>
      </c>
      <c r="H130" s="9">
        <f>IF(Raw!$G130&gt;$C$8,IF(Raw!$Q130&gt;$C$8,IF(Raw!$N130&gt;$C$9,IF(Raw!$N130&lt;$A$9,IF(Raw!$X130&gt;$C$9,IF(Raw!$X130&lt;$A$9,Raw!L130,-999),-999),-999),-999),-999),-999)</f>
        <v>529.29999999999995</v>
      </c>
      <c r="I130" s="9">
        <f>IF(Raw!$G130&gt;$C$8,IF(Raw!$Q130&gt;$C$8,IF(Raw!$N130&gt;$C$9,IF(Raw!$N130&lt;$A$9,IF(Raw!$X130&gt;$C$9,IF(Raw!$X130&lt;$A$9,Raw!M130,-999),-999),-999),-999),-999),-999)</f>
        <v>0.27447700000000003</v>
      </c>
      <c r="J130" s="9">
        <f>IF(Raw!$G130&gt;$C$8,IF(Raw!$Q130&gt;$C$8,IF(Raw!$N130&gt;$C$9,IF(Raw!$N130&lt;$A$9,IF(Raw!$X130&gt;$C$9,IF(Raw!$X130&lt;$A$9,Raw!N130,-999),-999),-999),-999),-999),-999)</f>
        <v>528</v>
      </c>
      <c r="K130" s="9">
        <f>IF(Raw!$G130&gt;$C$8,IF(Raw!$Q130&gt;$C$8,IF(Raw!$N130&gt;$C$9,IF(Raw!$N130&lt;$A$9,IF(Raw!$X130&gt;$C$9,IF(Raw!$X130&lt;$A$9,Raw!R130,-999),-999),-999),-999),-999),-999)</f>
        <v>0.187141</v>
      </c>
      <c r="L130" s="9">
        <f>IF(Raw!$G130&gt;$C$8,IF(Raw!$Q130&gt;$C$8,IF(Raw!$N130&gt;$C$9,IF(Raw!$N130&lt;$A$9,IF(Raw!$X130&gt;$C$9,IF(Raw!$X130&lt;$A$9,Raw!S130,-999),-999),-999),-999),-999),-999)</f>
        <v>0.38166800000000001</v>
      </c>
      <c r="M130" s="9">
        <f>Raw!Q130</f>
        <v>0.97942499999999999</v>
      </c>
      <c r="N130" s="9">
        <f>IF(Raw!$G130&gt;$C$8,IF(Raw!$Q130&gt;$C$8,IF(Raw!$N130&gt;$C$9,IF(Raw!$N130&lt;$A$9,IF(Raw!$X130&gt;$C$9,IF(Raw!$X130&lt;$A$9,Raw!V130,-999),-999),-999),-999),-999),-999)</f>
        <v>609.29999999999995</v>
      </c>
      <c r="O130" s="9">
        <f>IF(Raw!$G130&gt;$C$8,IF(Raw!$Q130&gt;$C$8,IF(Raw!$N130&gt;$C$9,IF(Raw!$N130&lt;$A$9,IF(Raw!$X130&gt;$C$9,IF(Raw!$X130&lt;$A$9,Raw!W130,-999),-999),-999),-999),-999),-999)</f>
        <v>0.35988700000000001</v>
      </c>
      <c r="P130" s="9">
        <f>IF(Raw!$G130&gt;$C$8,IF(Raw!$Q130&gt;$C$8,IF(Raw!$N130&gt;$C$9,IF(Raw!$N130&lt;$A$9,IF(Raw!$X130&gt;$C$9,IF(Raw!$X130&lt;$A$9,Raw!X130,-999),-999),-999),-999),-999),-999)</f>
        <v>501</v>
      </c>
      <c r="R130" s="9">
        <f t="shared" si="20"/>
        <v>0.185363</v>
      </c>
      <c r="S130" s="9">
        <f t="shared" si="21"/>
        <v>0.49935211351079045</v>
      </c>
      <c r="T130" s="9">
        <f t="shared" si="22"/>
        <v>0.19452700000000001</v>
      </c>
      <c r="U130" s="9">
        <f t="shared" si="23"/>
        <v>0.50967594873031008</v>
      </c>
      <c r="V130" s="15">
        <f t="shared" si="16"/>
        <v>0.19556668319999998</v>
      </c>
      <c r="X130" s="11">
        <f t="shared" si="24"/>
        <v>3.190599999999999E+18</v>
      </c>
      <c r="Y130" s="11">
        <f t="shared" si="25"/>
        <v>5.2929999999999995E-18</v>
      </c>
      <c r="Z130" s="11">
        <f t="shared" si="26"/>
        <v>5.2799999999999993E-4</v>
      </c>
      <c r="AA130" s="16">
        <f t="shared" si="27"/>
        <v>8.8379762695361321E-3</v>
      </c>
      <c r="AB130" s="9">
        <f t="shared" si="17"/>
        <v>0.18886022500978406</v>
      </c>
      <c r="AC130" s="9">
        <f t="shared" si="18"/>
        <v>0.99116202373046391</v>
      </c>
      <c r="AD130" s="15">
        <f t="shared" si="19"/>
        <v>16.738591419576011</v>
      </c>
      <c r="AE130" s="3">
        <f t="shared" si="28"/>
        <v>637.27719999999977</v>
      </c>
      <c r="AF130" s="2">
        <f t="shared" si="29"/>
        <v>0.25</v>
      </c>
      <c r="AG130" s="9">
        <f t="shared" si="30"/>
        <v>6.5625057401395622E-3</v>
      </c>
      <c r="AH130" s="2">
        <f t="shared" si="31"/>
        <v>0.31755623747137562</v>
      </c>
    </row>
    <row r="131" spans="1:34">
      <c r="A131" s="1">
        <f>Raw!A131</f>
        <v>118</v>
      </c>
      <c r="B131" s="14">
        <f>Raw!B131</f>
        <v>0.91788194444444438</v>
      </c>
      <c r="C131" s="15">
        <f>Raw!C131</f>
        <v>92.2</v>
      </c>
      <c r="D131" s="15">
        <f>IF(C131&gt;0.5,Raw!D131*D$11,-999)</f>
        <v>5.3</v>
      </c>
      <c r="E131" s="9">
        <f>IF(Raw!$G131&gt;$C$8,IF(Raw!$Q131&gt;$C$8,IF(Raw!$N131&gt;$C$9,IF(Raw!$N131&lt;$A$9,IF(Raw!$X131&gt;$C$9,IF(Raw!$X131&lt;$A$9,Raw!H131,-999),-999),-999),-999),-999),-999)</f>
        <v>0.177231</v>
      </c>
      <c r="F131" s="9">
        <f>IF(Raw!$G131&gt;$C$8,IF(Raw!$Q131&gt;$C$8,IF(Raw!$N131&gt;$C$9,IF(Raw!$N131&lt;$A$9,IF(Raw!$X131&gt;$C$9,IF(Raw!$X131&lt;$A$9,Raw!I131,-999),-999),-999),-999),-999),-999)</f>
        <v>0.34529799999999999</v>
      </c>
      <c r="G131" s="9">
        <f>Raw!G131</f>
        <v>0.97377899999999995</v>
      </c>
      <c r="H131" s="9">
        <f>IF(Raw!$G131&gt;$C$8,IF(Raw!$Q131&gt;$C$8,IF(Raw!$N131&gt;$C$9,IF(Raw!$N131&lt;$A$9,IF(Raw!$X131&gt;$C$9,IF(Raw!$X131&lt;$A$9,Raw!L131,-999),-999),-999),-999),-999),-999)</f>
        <v>522.29999999999995</v>
      </c>
      <c r="I131" s="9">
        <f>IF(Raw!$G131&gt;$C$8,IF(Raw!$Q131&gt;$C$8,IF(Raw!$N131&gt;$C$9,IF(Raw!$N131&lt;$A$9,IF(Raw!$X131&gt;$C$9,IF(Raw!$X131&lt;$A$9,Raw!M131,-999),-999),-999),-999),-999),-999)</f>
        <v>0.13070699999999999</v>
      </c>
      <c r="J131" s="9">
        <f>IF(Raw!$G131&gt;$C$8,IF(Raw!$Q131&gt;$C$8,IF(Raw!$N131&gt;$C$9,IF(Raw!$N131&lt;$A$9,IF(Raw!$X131&gt;$C$9,IF(Raw!$X131&lt;$A$9,Raw!N131,-999),-999),-999),-999),-999),-999)</f>
        <v>711</v>
      </c>
      <c r="K131" s="9">
        <f>IF(Raw!$G131&gt;$C$8,IF(Raw!$Q131&gt;$C$8,IF(Raw!$N131&gt;$C$9,IF(Raw!$N131&lt;$A$9,IF(Raw!$X131&gt;$C$9,IF(Raw!$X131&lt;$A$9,Raw!R131,-999),-999),-999),-999),-999),-999)</f>
        <v>0.17174300000000001</v>
      </c>
      <c r="L131" s="9">
        <f>IF(Raw!$G131&gt;$C$8,IF(Raw!$Q131&gt;$C$8,IF(Raw!$N131&gt;$C$9,IF(Raw!$N131&lt;$A$9,IF(Raw!$X131&gt;$C$9,IF(Raw!$X131&lt;$A$9,Raw!S131,-999),-999),-999),-999),-999),-999)</f>
        <v>0.36660599999999999</v>
      </c>
      <c r="M131" s="9">
        <f>Raw!Q131</f>
        <v>0.98160899999999995</v>
      </c>
      <c r="N131" s="9">
        <f>IF(Raw!$G131&gt;$C$8,IF(Raw!$Q131&gt;$C$8,IF(Raw!$N131&gt;$C$9,IF(Raw!$N131&lt;$A$9,IF(Raw!$X131&gt;$C$9,IF(Raw!$X131&lt;$A$9,Raw!V131,-999),-999),-999),-999),-999),-999)</f>
        <v>635.9</v>
      </c>
      <c r="O131" s="9">
        <f>IF(Raw!$G131&gt;$C$8,IF(Raw!$Q131&gt;$C$8,IF(Raw!$N131&gt;$C$9,IF(Raw!$N131&lt;$A$9,IF(Raw!$X131&gt;$C$9,IF(Raw!$X131&lt;$A$9,Raw!W131,-999),-999),-999),-999),-999),-999)</f>
        <v>0.18163399999999999</v>
      </c>
      <c r="P131" s="9">
        <f>IF(Raw!$G131&gt;$C$8,IF(Raw!$Q131&gt;$C$8,IF(Raw!$N131&gt;$C$9,IF(Raw!$N131&lt;$A$9,IF(Raw!$X131&gt;$C$9,IF(Raw!$X131&lt;$A$9,Raw!X131,-999),-999),-999),-999),-999),-999)</f>
        <v>480</v>
      </c>
      <c r="R131" s="9">
        <f t="shared" si="20"/>
        <v>0.16806699999999999</v>
      </c>
      <c r="S131" s="9">
        <f t="shared" si="21"/>
        <v>0.48673030252130045</v>
      </c>
      <c r="T131" s="9">
        <f t="shared" si="22"/>
        <v>0.19486299999999998</v>
      </c>
      <c r="U131" s="9">
        <f t="shared" si="23"/>
        <v>0.53153248992105961</v>
      </c>
      <c r="V131" s="15">
        <f t="shared" si="16"/>
        <v>0.18784891439999998</v>
      </c>
      <c r="X131" s="11">
        <f t="shared" si="24"/>
        <v>3.190599999999999E+18</v>
      </c>
      <c r="Y131" s="11">
        <f t="shared" si="25"/>
        <v>5.2229999999999991E-18</v>
      </c>
      <c r="Z131" s="11">
        <f t="shared" si="26"/>
        <v>7.1099999999999994E-4</v>
      </c>
      <c r="AA131" s="16">
        <f t="shared" si="27"/>
        <v>1.1709720026670331E-2</v>
      </c>
      <c r="AB131" s="9">
        <f t="shared" si="17"/>
        <v>0.17402479117355707</v>
      </c>
      <c r="AC131" s="9">
        <f t="shared" si="18"/>
        <v>0.98829027997332963</v>
      </c>
      <c r="AD131" s="15">
        <f t="shared" si="19"/>
        <v>16.469367126118605</v>
      </c>
      <c r="AE131" s="3">
        <f t="shared" si="28"/>
        <v>628.84919999999977</v>
      </c>
      <c r="AF131" s="2">
        <f t="shared" si="29"/>
        <v>0.25</v>
      </c>
      <c r="AG131" s="9">
        <f t="shared" si="30"/>
        <v>6.7338490122845155E-3</v>
      </c>
      <c r="AH131" s="2">
        <f t="shared" si="31"/>
        <v>0.32584744923909714</v>
      </c>
    </row>
    <row r="132" spans="1:34">
      <c r="A132" s="1">
        <f>Raw!A132</f>
        <v>119</v>
      </c>
      <c r="B132" s="14">
        <f>Raw!B132</f>
        <v>0.91793981481481479</v>
      </c>
      <c r="C132" s="15">
        <f>Raw!C132</f>
        <v>93.4</v>
      </c>
      <c r="D132" s="15">
        <f>IF(C132&gt;0.5,Raw!D132*D$11,-999)</f>
        <v>5.3</v>
      </c>
      <c r="E132" s="9">
        <f>IF(Raw!$G132&gt;$C$8,IF(Raw!$Q132&gt;$C$8,IF(Raw!$N132&gt;$C$9,IF(Raw!$N132&lt;$A$9,IF(Raw!$X132&gt;$C$9,IF(Raw!$X132&lt;$A$9,Raw!H132,-999),-999),-999),-999),-999),-999)</f>
        <v>0.17668200000000001</v>
      </c>
      <c r="F132" s="9">
        <f>IF(Raw!$G132&gt;$C$8,IF(Raw!$Q132&gt;$C$8,IF(Raw!$N132&gt;$C$9,IF(Raw!$N132&lt;$A$9,IF(Raw!$X132&gt;$C$9,IF(Raw!$X132&lt;$A$9,Raw!I132,-999),-999),-999),-999),-999),-999)</f>
        <v>0.333486</v>
      </c>
      <c r="G132" s="9">
        <f>Raw!G132</f>
        <v>0.964337</v>
      </c>
      <c r="H132" s="9">
        <f>IF(Raw!$G132&gt;$C$8,IF(Raw!$Q132&gt;$C$8,IF(Raw!$N132&gt;$C$9,IF(Raw!$N132&lt;$A$9,IF(Raw!$X132&gt;$C$9,IF(Raw!$X132&lt;$A$9,Raw!L132,-999),-999),-999),-999),-999),-999)</f>
        <v>508.6</v>
      </c>
      <c r="I132" s="9">
        <f>IF(Raw!$G132&gt;$C$8,IF(Raw!$Q132&gt;$C$8,IF(Raw!$N132&gt;$C$9,IF(Raw!$N132&lt;$A$9,IF(Raw!$X132&gt;$C$9,IF(Raw!$X132&lt;$A$9,Raw!M132,-999),-999),-999),-999),-999),-999)</f>
        <v>0.29159000000000002</v>
      </c>
      <c r="J132" s="9">
        <f>IF(Raw!$G132&gt;$C$8,IF(Raw!$Q132&gt;$C$8,IF(Raw!$N132&gt;$C$9,IF(Raw!$N132&lt;$A$9,IF(Raw!$X132&gt;$C$9,IF(Raw!$X132&lt;$A$9,Raw!N132,-999),-999),-999),-999),-999),-999)</f>
        <v>497</v>
      </c>
      <c r="K132" s="9">
        <f>IF(Raw!$G132&gt;$C$8,IF(Raw!$Q132&gt;$C$8,IF(Raw!$N132&gt;$C$9,IF(Raw!$N132&lt;$A$9,IF(Raw!$X132&gt;$C$9,IF(Raw!$X132&lt;$A$9,Raw!R132,-999),-999),-999),-999),-999),-999)</f>
        <v>0.185281</v>
      </c>
      <c r="L132" s="9">
        <f>IF(Raw!$G132&gt;$C$8,IF(Raw!$Q132&gt;$C$8,IF(Raw!$N132&gt;$C$9,IF(Raw!$N132&lt;$A$9,IF(Raw!$X132&gt;$C$9,IF(Raw!$X132&lt;$A$9,Raw!S132,-999),-999),-999),-999),-999),-999)</f>
        <v>0.34438800000000003</v>
      </c>
      <c r="M132" s="9">
        <f>Raw!Q132</f>
        <v>0.97837399999999997</v>
      </c>
      <c r="N132" s="9">
        <f>IF(Raw!$G132&gt;$C$8,IF(Raw!$Q132&gt;$C$8,IF(Raw!$N132&gt;$C$9,IF(Raw!$N132&lt;$A$9,IF(Raw!$X132&gt;$C$9,IF(Raw!$X132&lt;$A$9,Raw!V132,-999),-999),-999),-999),-999),-999)</f>
        <v>561.6</v>
      </c>
      <c r="O132" s="9">
        <f>IF(Raw!$G132&gt;$C$8,IF(Raw!$Q132&gt;$C$8,IF(Raw!$N132&gt;$C$9,IF(Raw!$N132&lt;$A$9,IF(Raw!$X132&gt;$C$9,IF(Raw!$X132&lt;$A$9,Raw!W132,-999),-999),-999),-999),-999),-999)</f>
        <v>0.39696100000000001</v>
      </c>
      <c r="P132" s="9">
        <f>IF(Raw!$G132&gt;$C$8,IF(Raw!$Q132&gt;$C$8,IF(Raw!$N132&gt;$C$9,IF(Raw!$N132&lt;$A$9,IF(Raw!$X132&gt;$C$9,IF(Raw!$X132&lt;$A$9,Raw!X132,-999),-999),-999),-999),-999),-999)</f>
        <v>439</v>
      </c>
      <c r="R132" s="9">
        <f t="shared" si="20"/>
        <v>0.156804</v>
      </c>
      <c r="S132" s="9">
        <f t="shared" si="21"/>
        <v>0.47019664993433008</v>
      </c>
      <c r="T132" s="9">
        <f t="shared" si="22"/>
        <v>0.15910700000000003</v>
      </c>
      <c r="U132" s="9">
        <f t="shared" si="23"/>
        <v>0.46199925665238051</v>
      </c>
      <c r="V132" s="15">
        <f t="shared" si="16"/>
        <v>0.1764644112</v>
      </c>
      <c r="X132" s="11">
        <f t="shared" si="24"/>
        <v>3.190599999999999E+18</v>
      </c>
      <c r="Y132" s="11">
        <f t="shared" si="25"/>
        <v>5.0859999999999997E-18</v>
      </c>
      <c r="Z132" s="11">
        <f t="shared" si="26"/>
        <v>4.9699999999999994E-4</v>
      </c>
      <c r="AA132" s="16">
        <f t="shared" si="27"/>
        <v>8.0004895678271997E-3</v>
      </c>
      <c r="AB132" s="9">
        <f t="shared" si="17"/>
        <v>0.18655393389366828</v>
      </c>
      <c r="AC132" s="9">
        <f t="shared" si="18"/>
        <v>0.99199951043217283</v>
      </c>
      <c r="AD132" s="15">
        <f t="shared" si="19"/>
        <v>16.097564522791146</v>
      </c>
      <c r="AE132" s="3">
        <f t="shared" si="28"/>
        <v>612.35439999999983</v>
      </c>
      <c r="AF132" s="2">
        <f t="shared" si="29"/>
        <v>0.25</v>
      </c>
      <c r="AG132" s="9">
        <f t="shared" si="30"/>
        <v>5.7208175718794167E-3</v>
      </c>
      <c r="AH132" s="2">
        <f t="shared" si="31"/>
        <v>0.27682738504507942</v>
      </c>
    </row>
    <row r="133" spans="1:34">
      <c r="A133" s="1">
        <f>Raw!A133</f>
        <v>120</v>
      </c>
      <c r="B133" s="14">
        <f>Raw!B133</f>
        <v>0.91799768518518521</v>
      </c>
      <c r="C133" s="15">
        <f>Raw!C133</f>
        <v>94</v>
      </c>
      <c r="D133" s="15">
        <f>IF(C133&gt;0.5,Raw!D133*D$11,-999)</f>
        <v>5.3</v>
      </c>
      <c r="E133" s="9">
        <f>IF(Raw!$G133&gt;$C$8,IF(Raw!$Q133&gt;$C$8,IF(Raw!$N133&gt;$C$9,IF(Raw!$N133&lt;$A$9,IF(Raw!$X133&gt;$C$9,IF(Raw!$X133&lt;$A$9,Raw!H133,-999),-999),-999),-999),-999),-999)</f>
        <v>0.17543700000000001</v>
      </c>
      <c r="F133" s="9">
        <f>IF(Raw!$G133&gt;$C$8,IF(Raw!$Q133&gt;$C$8,IF(Raw!$N133&gt;$C$9,IF(Raw!$N133&lt;$A$9,IF(Raw!$X133&gt;$C$9,IF(Raw!$X133&lt;$A$9,Raw!I133,-999),-999),-999),-999),-999),-999)</f>
        <v>0.332314</v>
      </c>
      <c r="G133" s="9">
        <f>Raw!G133</f>
        <v>0.97630399999999995</v>
      </c>
      <c r="H133" s="9">
        <f>IF(Raw!$G133&gt;$C$8,IF(Raw!$Q133&gt;$C$8,IF(Raw!$N133&gt;$C$9,IF(Raw!$N133&lt;$A$9,IF(Raw!$X133&gt;$C$9,IF(Raw!$X133&lt;$A$9,Raw!L133,-999),-999),-999),-999),-999),-999)</f>
        <v>543.4</v>
      </c>
      <c r="I133" s="9">
        <f>IF(Raw!$G133&gt;$C$8,IF(Raw!$Q133&gt;$C$8,IF(Raw!$N133&gt;$C$9,IF(Raw!$N133&lt;$A$9,IF(Raw!$X133&gt;$C$9,IF(Raw!$X133&lt;$A$9,Raw!M133,-999),-999),-999),-999),-999),-999)</f>
        <v>0.20916799999999999</v>
      </c>
      <c r="J133" s="9">
        <f>IF(Raw!$G133&gt;$C$8,IF(Raw!$Q133&gt;$C$8,IF(Raw!$N133&gt;$C$9,IF(Raw!$N133&lt;$A$9,IF(Raw!$X133&gt;$C$9,IF(Raw!$X133&lt;$A$9,Raw!N133,-999),-999),-999),-999),-999),-999)</f>
        <v>656</v>
      </c>
      <c r="K133" s="9">
        <f>IF(Raw!$G133&gt;$C$8,IF(Raw!$Q133&gt;$C$8,IF(Raw!$N133&gt;$C$9,IF(Raw!$N133&lt;$A$9,IF(Raw!$X133&gt;$C$9,IF(Raw!$X133&lt;$A$9,Raw!R133,-999),-999),-999),-999),-999),-999)</f>
        <v>0.16930400000000001</v>
      </c>
      <c r="L133" s="9">
        <f>IF(Raw!$G133&gt;$C$8,IF(Raw!$Q133&gt;$C$8,IF(Raw!$N133&gt;$C$9,IF(Raw!$N133&lt;$A$9,IF(Raw!$X133&gt;$C$9,IF(Raw!$X133&lt;$A$9,Raw!S133,-999),-999),-999),-999),-999),-999)</f>
        <v>0.34184199999999998</v>
      </c>
      <c r="M133" s="9">
        <f>Raw!Q133</f>
        <v>0.97376300000000005</v>
      </c>
      <c r="N133" s="9">
        <f>IF(Raw!$G133&gt;$C$8,IF(Raw!$Q133&gt;$C$8,IF(Raw!$N133&gt;$C$9,IF(Raw!$N133&lt;$A$9,IF(Raw!$X133&gt;$C$9,IF(Raw!$X133&lt;$A$9,Raw!V133,-999),-999),-999),-999),-999),-999)</f>
        <v>605.6</v>
      </c>
      <c r="O133" s="9">
        <f>IF(Raw!$G133&gt;$C$8,IF(Raw!$Q133&gt;$C$8,IF(Raw!$N133&gt;$C$9,IF(Raw!$N133&lt;$A$9,IF(Raw!$X133&gt;$C$9,IF(Raw!$X133&lt;$A$9,Raw!W133,-999),-999),-999),-999),-999),-999)</f>
        <v>0.23245099999999999</v>
      </c>
      <c r="P133" s="9">
        <f>IF(Raw!$G133&gt;$C$8,IF(Raw!$Q133&gt;$C$8,IF(Raw!$N133&gt;$C$9,IF(Raw!$N133&lt;$A$9,IF(Raw!$X133&gt;$C$9,IF(Raw!$X133&lt;$A$9,Raw!X133,-999),-999),-999),-999),-999),-999)</f>
        <v>614</v>
      </c>
      <c r="R133" s="9">
        <f t="shared" si="20"/>
        <v>0.15687699999999999</v>
      </c>
      <c r="S133" s="9">
        <f t="shared" si="21"/>
        <v>0.47207460413945845</v>
      </c>
      <c r="T133" s="9">
        <f t="shared" si="22"/>
        <v>0.17253799999999997</v>
      </c>
      <c r="U133" s="9">
        <f t="shared" si="23"/>
        <v>0.50473025549815409</v>
      </c>
      <c r="V133" s="15">
        <f t="shared" si="16"/>
        <v>0.17515984079999997</v>
      </c>
      <c r="X133" s="11">
        <f t="shared" si="24"/>
        <v>3.190599999999999E+18</v>
      </c>
      <c r="Y133" s="11">
        <f t="shared" si="25"/>
        <v>5.4339999999999997E-18</v>
      </c>
      <c r="Z133" s="11">
        <f t="shared" si="26"/>
        <v>6.5600000000000001E-4</v>
      </c>
      <c r="AA133" s="16">
        <f t="shared" si="27"/>
        <v>1.1245641774322045E-2</v>
      </c>
      <c r="AB133" s="9">
        <f t="shared" si="17"/>
        <v>0.171244300540458</v>
      </c>
      <c r="AC133" s="9">
        <f t="shared" si="18"/>
        <v>0.98875435822567792</v>
      </c>
      <c r="AD133" s="15">
        <f t="shared" si="19"/>
        <v>17.142746607198237</v>
      </c>
      <c r="AE133" s="3">
        <f t="shared" si="28"/>
        <v>654.25359999999978</v>
      </c>
      <c r="AF133" s="2">
        <f t="shared" si="29"/>
        <v>0.25</v>
      </c>
      <c r="AG133" s="9">
        <f t="shared" si="30"/>
        <v>6.6557406730702153E-3</v>
      </c>
      <c r="AH133" s="2">
        <f t="shared" si="31"/>
        <v>0.32206782735407252</v>
      </c>
    </row>
    <row r="134" spans="1:34">
      <c r="A134" s="1">
        <f>Raw!A134</f>
        <v>121</v>
      </c>
      <c r="B134" s="14">
        <f>Raw!B134</f>
        <v>0.91804398148148147</v>
      </c>
      <c r="C134" s="15">
        <f>Raw!C134</f>
        <v>95.4</v>
      </c>
      <c r="D134" s="15">
        <f>IF(C134&gt;0.5,Raw!D134*D$11,-999)</f>
        <v>5.3</v>
      </c>
      <c r="E134" s="9">
        <f>IF(Raw!$G134&gt;$C$8,IF(Raw!$Q134&gt;$C$8,IF(Raw!$N134&gt;$C$9,IF(Raw!$N134&lt;$A$9,IF(Raw!$X134&gt;$C$9,IF(Raw!$X134&lt;$A$9,Raw!H134,-999),-999),-999),-999),-999),-999)</f>
        <v>0.173598</v>
      </c>
      <c r="F134" s="9">
        <f>IF(Raw!$G134&gt;$C$8,IF(Raw!$Q134&gt;$C$8,IF(Raw!$N134&gt;$C$9,IF(Raw!$N134&lt;$A$9,IF(Raw!$X134&gt;$C$9,IF(Raw!$X134&lt;$A$9,Raw!I134,-999),-999),-999),-999),-999),-999)</f>
        <v>0.32810499999999998</v>
      </c>
      <c r="G134" s="9">
        <f>Raw!G134</f>
        <v>0.96999000000000002</v>
      </c>
      <c r="H134" s="9">
        <f>IF(Raw!$G134&gt;$C$8,IF(Raw!$Q134&gt;$C$8,IF(Raw!$N134&gt;$C$9,IF(Raw!$N134&lt;$A$9,IF(Raw!$X134&gt;$C$9,IF(Raw!$X134&lt;$A$9,Raw!L134,-999),-999),-999),-999),-999),-999)</f>
        <v>538.70000000000005</v>
      </c>
      <c r="I134" s="9">
        <f>IF(Raw!$G134&gt;$C$8,IF(Raw!$Q134&gt;$C$8,IF(Raw!$N134&gt;$C$9,IF(Raw!$N134&lt;$A$9,IF(Raw!$X134&gt;$C$9,IF(Raw!$X134&lt;$A$9,Raw!M134,-999),-999),-999),-999),-999),-999)</f>
        <v>0.225718</v>
      </c>
      <c r="J134" s="9">
        <f>IF(Raw!$G134&gt;$C$8,IF(Raw!$Q134&gt;$C$8,IF(Raw!$N134&gt;$C$9,IF(Raw!$N134&lt;$A$9,IF(Raw!$X134&gt;$C$9,IF(Raw!$X134&lt;$A$9,Raw!N134,-999),-999),-999),-999),-999),-999)</f>
        <v>568</v>
      </c>
      <c r="K134" s="9">
        <f>IF(Raw!$G134&gt;$C$8,IF(Raw!$Q134&gt;$C$8,IF(Raw!$N134&gt;$C$9,IF(Raw!$N134&lt;$A$9,IF(Raw!$X134&gt;$C$9,IF(Raw!$X134&lt;$A$9,Raw!R134,-999),-999),-999),-999),-999),-999)</f>
        <v>0.169624</v>
      </c>
      <c r="L134" s="9">
        <f>IF(Raw!$G134&gt;$C$8,IF(Raw!$Q134&gt;$C$8,IF(Raw!$N134&gt;$C$9,IF(Raw!$N134&lt;$A$9,IF(Raw!$X134&gt;$C$9,IF(Raw!$X134&lt;$A$9,Raw!S134,-999),-999),-999),-999),-999),-999)</f>
        <v>0.33865800000000001</v>
      </c>
      <c r="M134" s="9">
        <f>Raw!Q134</f>
        <v>0.95288499999999998</v>
      </c>
      <c r="N134" s="9">
        <f>IF(Raw!$G134&gt;$C$8,IF(Raw!$Q134&gt;$C$8,IF(Raw!$N134&gt;$C$9,IF(Raw!$N134&lt;$A$9,IF(Raw!$X134&gt;$C$9,IF(Raw!$X134&lt;$A$9,Raw!V134,-999),-999),-999),-999),-999),-999)</f>
        <v>601.79999999999995</v>
      </c>
      <c r="O134" s="9">
        <f>IF(Raw!$G134&gt;$C$8,IF(Raw!$Q134&gt;$C$8,IF(Raw!$N134&gt;$C$9,IF(Raw!$N134&lt;$A$9,IF(Raw!$X134&gt;$C$9,IF(Raw!$X134&lt;$A$9,Raw!W134,-999),-999),-999),-999),-999),-999)</f>
        <v>0.30757699999999999</v>
      </c>
      <c r="P134" s="9">
        <f>IF(Raw!$G134&gt;$C$8,IF(Raw!$Q134&gt;$C$8,IF(Raw!$N134&gt;$C$9,IF(Raw!$N134&lt;$A$9,IF(Raw!$X134&gt;$C$9,IF(Raw!$X134&lt;$A$9,Raw!X134,-999),-999),-999),-999),-999),-999)</f>
        <v>586</v>
      </c>
      <c r="R134" s="9">
        <f t="shared" si="20"/>
        <v>0.15450699999999998</v>
      </c>
      <c r="S134" s="9">
        <f t="shared" si="21"/>
        <v>0.47090717910425012</v>
      </c>
      <c r="T134" s="9">
        <f t="shared" si="22"/>
        <v>0.16903400000000002</v>
      </c>
      <c r="U134" s="9">
        <f t="shared" si="23"/>
        <v>0.49912891471632154</v>
      </c>
      <c r="V134" s="15">
        <f t="shared" si="16"/>
        <v>0.17352835920000001</v>
      </c>
      <c r="X134" s="11">
        <f t="shared" si="24"/>
        <v>3.190599999999999E+18</v>
      </c>
      <c r="Y134" s="11">
        <f t="shared" si="25"/>
        <v>5.3869999999999999E-18</v>
      </c>
      <c r="Z134" s="11">
        <f t="shared" si="26"/>
        <v>5.6799999999999993E-4</v>
      </c>
      <c r="AA134" s="16">
        <f t="shared" si="27"/>
        <v>9.6682610908107001E-3</v>
      </c>
      <c r="AB134" s="9">
        <f t="shared" si="17"/>
        <v>0.17125826484522411</v>
      </c>
      <c r="AC134" s="9">
        <f t="shared" si="18"/>
        <v>0.99033173890918924</v>
      </c>
      <c r="AD134" s="15">
        <f t="shared" si="19"/>
        <v>17.021586427483626</v>
      </c>
      <c r="AE134" s="3">
        <f t="shared" si="28"/>
        <v>648.59479999999985</v>
      </c>
      <c r="AF134" s="2">
        <f t="shared" si="29"/>
        <v>0.25</v>
      </c>
      <c r="AG134" s="9">
        <f t="shared" si="30"/>
        <v>6.5353584309999777E-3</v>
      </c>
      <c r="AH134" s="2">
        <f t="shared" si="31"/>
        <v>0.31624259331025745</v>
      </c>
    </row>
    <row r="135" spans="1:34">
      <c r="A135" s="1">
        <f>Raw!A135</f>
        <v>122</v>
      </c>
      <c r="B135" s="14">
        <f>Raw!B135</f>
        <v>0.91810185185185178</v>
      </c>
      <c r="C135" s="15">
        <f>Raw!C135</f>
        <v>95.4</v>
      </c>
      <c r="D135" s="15">
        <f>IF(C135&gt;0.5,Raw!D135*D$11,-999)</f>
        <v>5.3</v>
      </c>
      <c r="E135" s="9">
        <f>IF(Raw!$G135&gt;$C$8,IF(Raw!$Q135&gt;$C$8,IF(Raw!$N135&gt;$C$9,IF(Raw!$N135&lt;$A$9,IF(Raw!$X135&gt;$C$9,IF(Raw!$X135&lt;$A$9,Raw!H135,-999),-999),-999),-999),-999),-999)</f>
        <v>0.178087</v>
      </c>
      <c r="F135" s="9">
        <f>IF(Raw!$G135&gt;$C$8,IF(Raw!$Q135&gt;$C$8,IF(Raw!$N135&gt;$C$9,IF(Raw!$N135&lt;$A$9,IF(Raw!$X135&gt;$C$9,IF(Raw!$X135&lt;$A$9,Raw!I135,-999),-999),-999),-999),-999),-999)</f>
        <v>0.33599800000000002</v>
      </c>
      <c r="G135" s="9">
        <f>Raw!G135</f>
        <v>0.96993799999999997</v>
      </c>
      <c r="H135" s="9">
        <f>IF(Raw!$G135&gt;$C$8,IF(Raw!$Q135&gt;$C$8,IF(Raw!$N135&gt;$C$9,IF(Raw!$N135&lt;$A$9,IF(Raw!$X135&gt;$C$9,IF(Raw!$X135&lt;$A$9,Raw!L135,-999),-999),-999),-999),-999),-999)</f>
        <v>518.79999999999995</v>
      </c>
      <c r="I135" s="9">
        <f>IF(Raw!$G135&gt;$C$8,IF(Raw!$Q135&gt;$C$8,IF(Raw!$N135&gt;$C$9,IF(Raw!$N135&lt;$A$9,IF(Raw!$X135&gt;$C$9,IF(Raw!$X135&lt;$A$9,Raw!M135,-999),-999),-999),-999),-999),-999)</f>
        <v>0.26529599999999998</v>
      </c>
      <c r="J135" s="9">
        <f>IF(Raw!$G135&gt;$C$8,IF(Raw!$Q135&gt;$C$8,IF(Raw!$N135&gt;$C$9,IF(Raw!$N135&lt;$A$9,IF(Raw!$X135&gt;$C$9,IF(Raw!$X135&lt;$A$9,Raw!N135,-999),-999),-999),-999),-999),-999)</f>
        <v>603</v>
      </c>
      <c r="K135" s="9">
        <f>IF(Raw!$G135&gt;$C$8,IF(Raw!$Q135&gt;$C$8,IF(Raw!$N135&gt;$C$9,IF(Raw!$N135&lt;$A$9,IF(Raw!$X135&gt;$C$9,IF(Raw!$X135&lt;$A$9,Raw!R135,-999),-999),-999),-999),-999),-999)</f>
        <v>0.160167</v>
      </c>
      <c r="L135" s="9">
        <f>IF(Raw!$G135&gt;$C$8,IF(Raw!$Q135&gt;$C$8,IF(Raw!$N135&gt;$C$9,IF(Raw!$N135&lt;$A$9,IF(Raw!$X135&gt;$C$9,IF(Raw!$X135&lt;$A$9,Raw!S135,-999),-999),-999),-999),-999),-999)</f>
        <v>0.33410499999999999</v>
      </c>
      <c r="M135" s="9">
        <f>Raw!Q135</f>
        <v>0.97588900000000001</v>
      </c>
      <c r="N135" s="9">
        <f>IF(Raw!$G135&gt;$C$8,IF(Raw!$Q135&gt;$C$8,IF(Raw!$N135&gt;$C$9,IF(Raw!$N135&lt;$A$9,IF(Raw!$X135&gt;$C$9,IF(Raw!$X135&lt;$A$9,Raw!V135,-999),-999),-999),-999),-999),-999)</f>
        <v>611</v>
      </c>
      <c r="O135" s="9">
        <f>IF(Raw!$G135&gt;$C$8,IF(Raw!$Q135&gt;$C$8,IF(Raw!$N135&gt;$C$9,IF(Raw!$N135&lt;$A$9,IF(Raw!$X135&gt;$C$9,IF(Raw!$X135&lt;$A$9,Raw!W135,-999),-999),-999),-999),-999),-999)</f>
        <v>0.17921699999999999</v>
      </c>
      <c r="P135" s="9">
        <f>IF(Raw!$G135&gt;$C$8,IF(Raw!$Q135&gt;$C$8,IF(Raw!$N135&gt;$C$9,IF(Raw!$N135&lt;$A$9,IF(Raw!$X135&gt;$C$9,IF(Raw!$X135&lt;$A$9,Raw!X135,-999),-999),-999),-999),-999),-999)</f>
        <v>561</v>
      </c>
      <c r="R135" s="9">
        <f t="shared" si="20"/>
        <v>0.15791100000000002</v>
      </c>
      <c r="S135" s="9">
        <f t="shared" si="21"/>
        <v>0.46997601176197484</v>
      </c>
      <c r="T135" s="9">
        <f t="shared" si="22"/>
        <v>0.17393799999999998</v>
      </c>
      <c r="U135" s="9">
        <f t="shared" si="23"/>
        <v>0.52060879064964605</v>
      </c>
      <c r="V135" s="15">
        <f t="shared" si="16"/>
        <v>0.17119540199999997</v>
      </c>
      <c r="X135" s="11">
        <f t="shared" si="24"/>
        <v>3.190599999999999E+18</v>
      </c>
      <c r="Y135" s="11">
        <f t="shared" si="25"/>
        <v>5.1879999999999989E-18</v>
      </c>
      <c r="Z135" s="11">
        <f t="shared" si="26"/>
        <v>6.0300000000000002E-4</v>
      </c>
      <c r="AA135" s="16">
        <f t="shared" si="27"/>
        <v>9.8827152576383675E-3</v>
      </c>
      <c r="AB135" s="9">
        <f t="shared" si="17"/>
        <v>0.16188597972648311</v>
      </c>
      <c r="AC135" s="9">
        <f t="shared" si="18"/>
        <v>0.9901172847423616</v>
      </c>
      <c r="AD135" s="15">
        <f t="shared" si="19"/>
        <v>16.389245866730292</v>
      </c>
      <c r="AE135" s="3">
        <f t="shared" si="28"/>
        <v>624.63519999999971</v>
      </c>
      <c r="AF135" s="2">
        <f t="shared" si="29"/>
        <v>0.25</v>
      </c>
      <c r="AG135" s="9">
        <f t="shared" si="30"/>
        <v>6.5633734387216675E-3</v>
      </c>
      <c r="AH135" s="2">
        <f t="shared" si="31"/>
        <v>0.31759822495419138</v>
      </c>
    </row>
    <row r="136" spans="1:34">
      <c r="A136" s="1">
        <f>Raw!A136</f>
        <v>123</v>
      </c>
      <c r="B136" s="14">
        <f>Raw!B136</f>
        <v>0.9181597222222222</v>
      </c>
      <c r="C136" s="15">
        <f>Raw!C136</f>
        <v>97.1</v>
      </c>
      <c r="D136" s="15">
        <f>IF(C136&gt;0.5,Raw!D136*D$11,-999)</f>
        <v>5.3</v>
      </c>
      <c r="E136" s="9">
        <f>IF(Raw!$G136&gt;$C$8,IF(Raw!$Q136&gt;$C$8,IF(Raw!$N136&gt;$C$9,IF(Raw!$N136&lt;$A$9,IF(Raw!$X136&gt;$C$9,IF(Raw!$X136&lt;$A$9,Raw!H136,-999),-999),-999),-999),-999),-999)</f>
        <v>0.16830899999999999</v>
      </c>
      <c r="F136" s="9">
        <f>IF(Raw!$G136&gt;$C$8,IF(Raw!$Q136&gt;$C$8,IF(Raw!$N136&gt;$C$9,IF(Raw!$N136&lt;$A$9,IF(Raw!$X136&gt;$C$9,IF(Raw!$X136&lt;$A$9,Raw!I136,-999),-999),-999),-999),-999),-999)</f>
        <v>0.323436</v>
      </c>
      <c r="G136" s="9">
        <f>Raw!G136</f>
        <v>0.96747799999999995</v>
      </c>
      <c r="H136" s="9">
        <f>IF(Raw!$G136&gt;$C$8,IF(Raw!$Q136&gt;$C$8,IF(Raw!$N136&gt;$C$9,IF(Raw!$N136&lt;$A$9,IF(Raw!$X136&gt;$C$9,IF(Raw!$X136&lt;$A$9,Raw!L136,-999),-999),-999),-999),-999),-999)</f>
        <v>517.20000000000005</v>
      </c>
      <c r="I136" s="9">
        <f>IF(Raw!$G136&gt;$C$8,IF(Raw!$Q136&gt;$C$8,IF(Raw!$N136&gt;$C$9,IF(Raw!$N136&lt;$A$9,IF(Raw!$X136&gt;$C$9,IF(Raw!$X136&lt;$A$9,Raw!M136,-999),-999),-999),-999),-999),-999)</f>
        <v>0.16925299999999999</v>
      </c>
      <c r="J136" s="9">
        <f>IF(Raw!$G136&gt;$C$8,IF(Raw!$Q136&gt;$C$8,IF(Raw!$N136&gt;$C$9,IF(Raw!$N136&lt;$A$9,IF(Raw!$X136&gt;$C$9,IF(Raw!$X136&lt;$A$9,Raw!N136,-999),-999),-999),-999),-999),-999)</f>
        <v>466</v>
      </c>
      <c r="K136" s="9">
        <f>IF(Raw!$G136&gt;$C$8,IF(Raw!$Q136&gt;$C$8,IF(Raw!$N136&gt;$C$9,IF(Raw!$N136&lt;$A$9,IF(Raw!$X136&gt;$C$9,IF(Raw!$X136&lt;$A$9,Raw!R136,-999),-999),-999),-999),-999),-999)</f>
        <v>0.16311400000000001</v>
      </c>
      <c r="L136" s="9">
        <f>IF(Raw!$G136&gt;$C$8,IF(Raw!$Q136&gt;$C$8,IF(Raw!$N136&gt;$C$9,IF(Raw!$N136&lt;$A$9,IF(Raw!$X136&gt;$C$9,IF(Raw!$X136&lt;$A$9,Raw!S136,-999),-999),-999),-999),-999),-999)</f>
        <v>0.33333699999999999</v>
      </c>
      <c r="M136" s="9">
        <f>Raw!Q136</f>
        <v>0.96983600000000003</v>
      </c>
      <c r="N136" s="9">
        <f>IF(Raw!$G136&gt;$C$8,IF(Raw!$Q136&gt;$C$8,IF(Raw!$N136&gt;$C$9,IF(Raw!$N136&lt;$A$9,IF(Raw!$X136&gt;$C$9,IF(Raw!$X136&lt;$A$9,Raw!V136,-999),-999),-999),-999),-999),-999)</f>
        <v>604.5</v>
      </c>
      <c r="O136" s="9">
        <f>IF(Raw!$G136&gt;$C$8,IF(Raw!$Q136&gt;$C$8,IF(Raw!$N136&gt;$C$9,IF(Raw!$N136&lt;$A$9,IF(Raw!$X136&gt;$C$9,IF(Raw!$X136&lt;$A$9,Raw!W136,-999),-999),-999),-999),-999),-999)</f>
        <v>3.7810999999999997E-2</v>
      </c>
      <c r="P136" s="9">
        <f>IF(Raw!$G136&gt;$C$8,IF(Raw!$Q136&gt;$C$8,IF(Raw!$N136&gt;$C$9,IF(Raw!$N136&lt;$A$9,IF(Raw!$X136&gt;$C$9,IF(Raw!$X136&lt;$A$9,Raw!X136,-999),-999),-999),-999),-999),-999)</f>
        <v>391</v>
      </c>
      <c r="R136" s="9">
        <f t="shared" si="20"/>
        <v>0.15512700000000001</v>
      </c>
      <c r="S136" s="9">
        <f t="shared" si="21"/>
        <v>0.47962193447853674</v>
      </c>
      <c r="T136" s="9">
        <f t="shared" si="22"/>
        <v>0.17022299999999999</v>
      </c>
      <c r="U136" s="9">
        <f t="shared" si="23"/>
        <v>0.51066338270279021</v>
      </c>
      <c r="V136" s="15">
        <f t="shared" si="16"/>
        <v>0.17080187879999997</v>
      </c>
      <c r="X136" s="11">
        <f t="shared" si="24"/>
        <v>3.190599999999999E+18</v>
      </c>
      <c r="Y136" s="11">
        <f t="shared" si="25"/>
        <v>5.1719999999999999E-18</v>
      </c>
      <c r="Z136" s="11">
        <f t="shared" si="26"/>
        <v>4.66E-4</v>
      </c>
      <c r="AA136" s="16">
        <f t="shared" si="27"/>
        <v>7.6311487273704312E-3</v>
      </c>
      <c r="AB136" s="9">
        <f t="shared" si="17"/>
        <v>0.16441299702981918</v>
      </c>
      <c r="AC136" s="9">
        <f t="shared" si="18"/>
        <v>0.99236885127262964</v>
      </c>
      <c r="AD136" s="15">
        <f t="shared" si="19"/>
        <v>16.375855638133974</v>
      </c>
      <c r="AE136" s="3">
        <f t="shared" si="28"/>
        <v>622.70879999999977</v>
      </c>
      <c r="AF136" s="2">
        <f t="shared" si="29"/>
        <v>0.25</v>
      </c>
      <c r="AG136" s="9">
        <f t="shared" si="30"/>
        <v>6.4327306421708107E-3</v>
      </c>
      <c r="AH136" s="2">
        <f t="shared" si="31"/>
        <v>0.31127648801891122</v>
      </c>
    </row>
    <row r="137" spans="1:34">
      <c r="A137" s="1">
        <f>Raw!A137</f>
        <v>124</v>
      </c>
      <c r="B137" s="14">
        <f>Raw!B137</f>
        <v>0.91821759259259261</v>
      </c>
      <c r="C137" s="15">
        <f>Raw!C137</f>
        <v>98</v>
      </c>
      <c r="D137" s="15">
        <f>IF(C137&gt;0.5,Raw!D137*D$11,-999)</f>
        <v>5.3</v>
      </c>
      <c r="E137" s="9">
        <f>IF(Raw!$G137&gt;$C$8,IF(Raw!$Q137&gt;$C$8,IF(Raw!$N137&gt;$C$9,IF(Raw!$N137&lt;$A$9,IF(Raw!$X137&gt;$C$9,IF(Raw!$X137&lt;$A$9,Raw!H137,-999),-999),-999),-999),-999),-999)</f>
        <v>0.134962</v>
      </c>
      <c r="F137" s="9">
        <f>IF(Raw!$G137&gt;$C$8,IF(Raw!$Q137&gt;$C$8,IF(Raw!$N137&gt;$C$9,IF(Raw!$N137&lt;$A$9,IF(Raw!$X137&gt;$C$9,IF(Raw!$X137&lt;$A$9,Raw!I137,-999),-999),-999),-999),-999),-999)</f>
        <v>0.25543199999999999</v>
      </c>
      <c r="G137" s="9">
        <f>Raw!G137</f>
        <v>0.94283899999999998</v>
      </c>
      <c r="H137" s="9">
        <f>IF(Raw!$G137&gt;$C$8,IF(Raw!$Q137&gt;$C$8,IF(Raw!$N137&gt;$C$9,IF(Raw!$N137&lt;$A$9,IF(Raw!$X137&gt;$C$9,IF(Raw!$X137&lt;$A$9,Raw!L137,-999),-999),-999),-999),-999),-999)</f>
        <v>515.9</v>
      </c>
      <c r="I137" s="9">
        <f>IF(Raw!$G137&gt;$C$8,IF(Raw!$Q137&gt;$C$8,IF(Raw!$N137&gt;$C$9,IF(Raw!$N137&lt;$A$9,IF(Raw!$X137&gt;$C$9,IF(Raw!$X137&lt;$A$9,Raw!M137,-999),-999),-999),-999),-999),-999)</f>
        <v>0.28222399999999997</v>
      </c>
      <c r="J137" s="9">
        <f>IF(Raw!$G137&gt;$C$8,IF(Raw!$Q137&gt;$C$8,IF(Raw!$N137&gt;$C$9,IF(Raw!$N137&lt;$A$9,IF(Raw!$X137&gt;$C$9,IF(Raw!$X137&lt;$A$9,Raw!N137,-999),-999),-999),-999),-999),-999)</f>
        <v>528</v>
      </c>
      <c r="K137" s="9">
        <f>IF(Raw!$G137&gt;$C$8,IF(Raw!$Q137&gt;$C$8,IF(Raw!$N137&gt;$C$9,IF(Raw!$N137&lt;$A$9,IF(Raw!$X137&gt;$C$9,IF(Raw!$X137&lt;$A$9,Raw!R137,-999),-999),-999),-999),-999),-999)</f>
        <v>0.147484</v>
      </c>
      <c r="L137" s="9">
        <f>IF(Raw!$G137&gt;$C$8,IF(Raw!$Q137&gt;$C$8,IF(Raw!$N137&gt;$C$9,IF(Raw!$N137&lt;$A$9,IF(Raw!$X137&gt;$C$9,IF(Raw!$X137&lt;$A$9,Raw!S137,-999),-999),-999),-999),-999),-999)</f>
        <v>0.286522</v>
      </c>
      <c r="M137" s="9">
        <f>Raw!Q137</f>
        <v>0.95968799999999999</v>
      </c>
      <c r="N137" s="9">
        <f>IF(Raw!$G137&gt;$C$8,IF(Raw!$Q137&gt;$C$8,IF(Raw!$N137&gt;$C$9,IF(Raw!$N137&lt;$A$9,IF(Raw!$X137&gt;$C$9,IF(Raw!$X137&lt;$A$9,Raw!V137,-999),-999),-999),-999),-999),-999)</f>
        <v>626.5</v>
      </c>
      <c r="O137" s="9">
        <f>IF(Raw!$G137&gt;$C$8,IF(Raw!$Q137&gt;$C$8,IF(Raw!$N137&gt;$C$9,IF(Raw!$N137&lt;$A$9,IF(Raw!$X137&gt;$C$9,IF(Raw!$X137&lt;$A$9,Raw!W137,-999),-999),-999),-999),-999),-999)</f>
        <v>0.24393899999999999</v>
      </c>
      <c r="P137" s="9">
        <f>IF(Raw!$G137&gt;$C$8,IF(Raw!$Q137&gt;$C$8,IF(Raw!$N137&gt;$C$9,IF(Raw!$N137&lt;$A$9,IF(Raw!$X137&gt;$C$9,IF(Raw!$X137&lt;$A$9,Raw!X137,-999),-999),-999),-999),-999),-999)</f>
        <v>610</v>
      </c>
      <c r="R137" s="9">
        <f t="shared" si="20"/>
        <v>0.12046999999999999</v>
      </c>
      <c r="S137" s="9">
        <f t="shared" si="21"/>
        <v>0.47163237182498668</v>
      </c>
      <c r="T137" s="9">
        <f t="shared" si="22"/>
        <v>0.13903799999999999</v>
      </c>
      <c r="U137" s="9">
        <f t="shared" si="23"/>
        <v>0.48526116668179053</v>
      </c>
      <c r="V137" s="15">
        <f t="shared" si="16"/>
        <v>0.14681387279999999</v>
      </c>
      <c r="X137" s="11">
        <f t="shared" si="24"/>
        <v>3.190599999999999E+18</v>
      </c>
      <c r="Y137" s="11">
        <f t="shared" si="25"/>
        <v>5.1589999999999993E-18</v>
      </c>
      <c r="Z137" s="11">
        <f t="shared" si="26"/>
        <v>5.2799999999999993E-4</v>
      </c>
      <c r="AA137" s="16">
        <f t="shared" si="27"/>
        <v>8.6161578677445751E-3</v>
      </c>
      <c r="AB137" s="9">
        <f t="shared" si="17"/>
        <v>0.14868197335761549</v>
      </c>
      <c r="AC137" s="9">
        <f t="shared" si="18"/>
        <v>0.99138384213225528</v>
      </c>
      <c r="AD137" s="15">
        <f t="shared" si="19"/>
        <v>16.318480810122303</v>
      </c>
      <c r="AE137" s="3">
        <f t="shared" si="28"/>
        <v>621.14359999999976</v>
      </c>
      <c r="AF137" s="2">
        <f t="shared" si="29"/>
        <v>0.25</v>
      </c>
      <c r="AG137" s="9">
        <f t="shared" si="30"/>
        <v>6.0913269510725837E-3</v>
      </c>
      <c r="AH137" s="2">
        <f t="shared" si="31"/>
        <v>0.29475614108178422</v>
      </c>
    </row>
    <row r="138" spans="1:34">
      <c r="A138" s="1">
        <f>Raw!A138</f>
        <v>125</v>
      </c>
      <c r="B138" s="14">
        <f>Raw!B138</f>
        <v>0.91827546296296303</v>
      </c>
      <c r="C138" s="15">
        <f>Raw!C138</f>
        <v>99.1</v>
      </c>
      <c r="D138" s="15">
        <f>IF(C138&gt;0.5,Raw!D138*D$11,-999)</f>
        <v>5.3</v>
      </c>
      <c r="E138" s="9">
        <f>IF(Raw!$G138&gt;$C$8,IF(Raw!$Q138&gt;$C$8,IF(Raw!$N138&gt;$C$9,IF(Raw!$N138&lt;$A$9,IF(Raw!$X138&gt;$C$9,IF(Raw!$X138&lt;$A$9,Raw!H138,-999),-999),-999),-999),-999),-999)</f>
        <v>0.10266</v>
      </c>
      <c r="F138" s="9">
        <f>IF(Raw!$G138&gt;$C$8,IF(Raw!$Q138&gt;$C$8,IF(Raw!$N138&gt;$C$9,IF(Raw!$N138&lt;$A$9,IF(Raw!$X138&gt;$C$9,IF(Raw!$X138&lt;$A$9,Raw!I138,-999),-999),-999),-999),-999),-999)</f>
        <v>0.19159999999999999</v>
      </c>
      <c r="G138" s="9">
        <f>Raw!G138</f>
        <v>0.91083199999999997</v>
      </c>
      <c r="H138" s="9">
        <f>IF(Raw!$G138&gt;$C$8,IF(Raw!$Q138&gt;$C$8,IF(Raw!$N138&gt;$C$9,IF(Raw!$N138&lt;$A$9,IF(Raw!$X138&gt;$C$9,IF(Raw!$X138&lt;$A$9,Raw!L138,-999),-999),-999),-999),-999),-999)</f>
        <v>574.5</v>
      </c>
      <c r="I138" s="9">
        <f>IF(Raw!$G138&gt;$C$8,IF(Raw!$Q138&gt;$C$8,IF(Raw!$N138&gt;$C$9,IF(Raw!$N138&lt;$A$9,IF(Raw!$X138&gt;$C$9,IF(Raw!$X138&lt;$A$9,Raw!M138,-999),-999),-999),-999),-999),-999)</f>
        <v>6.3999999999999997E-5</v>
      </c>
      <c r="J138" s="9">
        <f>IF(Raw!$G138&gt;$C$8,IF(Raw!$Q138&gt;$C$8,IF(Raw!$N138&gt;$C$9,IF(Raw!$N138&lt;$A$9,IF(Raw!$X138&gt;$C$9,IF(Raw!$X138&lt;$A$9,Raw!N138,-999),-999),-999),-999),-999),-999)</f>
        <v>601</v>
      </c>
      <c r="K138" s="9">
        <f>IF(Raw!$G138&gt;$C$8,IF(Raw!$Q138&gt;$C$8,IF(Raw!$N138&gt;$C$9,IF(Raw!$N138&lt;$A$9,IF(Raw!$X138&gt;$C$9,IF(Raw!$X138&lt;$A$9,Raw!R138,-999),-999),-999),-999),-999),-999)</f>
        <v>0.118433</v>
      </c>
      <c r="L138" s="9">
        <f>IF(Raw!$G138&gt;$C$8,IF(Raw!$Q138&gt;$C$8,IF(Raw!$N138&gt;$C$9,IF(Raw!$N138&lt;$A$9,IF(Raw!$X138&gt;$C$9,IF(Raw!$X138&lt;$A$9,Raw!S138,-999),-999),-999),-999),-999),-999)</f>
        <v>0.22595899999999999</v>
      </c>
      <c r="M138" s="9">
        <f>Raw!Q138</f>
        <v>0.94347199999999998</v>
      </c>
      <c r="N138" s="9">
        <f>IF(Raw!$G138&gt;$C$8,IF(Raw!$Q138&gt;$C$8,IF(Raw!$N138&gt;$C$9,IF(Raw!$N138&lt;$A$9,IF(Raw!$X138&gt;$C$9,IF(Raw!$X138&lt;$A$9,Raw!V138,-999),-999),-999),-999),-999),-999)</f>
        <v>643.70000000000005</v>
      </c>
      <c r="O138" s="9">
        <f>IF(Raw!$G138&gt;$C$8,IF(Raw!$Q138&gt;$C$8,IF(Raw!$N138&gt;$C$9,IF(Raw!$N138&lt;$A$9,IF(Raw!$X138&gt;$C$9,IF(Raw!$X138&lt;$A$9,Raw!W138,-999),-999),-999),-999),-999),-999)</f>
        <v>0.18684999999999999</v>
      </c>
      <c r="P138" s="9">
        <f>IF(Raw!$G138&gt;$C$8,IF(Raw!$Q138&gt;$C$8,IF(Raw!$N138&gt;$C$9,IF(Raw!$N138&lt;$A$9,IF(Raw!$X138&gt;$C$9,IF(Raw!$X138&lt;$A$9,Raw!X138,-999),-999),-999),-999),-999),-999)</f>
        <v>736</v>
      </c>
      <c r="R138" s="9">
        <f t="shared" si="20"/>
        <v>8.8939999999999991E-2</v>
      </c>
      <c r="S138" s="9">
        <f t="shared" si="21"/>
        <v>0.46419624217118993</v>
      </c>
      <c r="T138" s="9">
        <f t="shared" si="22"/>
        <v>0.107526</v>
      </c>
      <c r="U138" s="9">
        <f t="shared" si="23"/>
        <v>0.47586509056952808</v>
      </c>
      <c r="V138" s="15">
        <f t="shared" si="16"/>
        <v>0.11578139159999999</v>
      </c>
      <c r="X138" s="11">
        <f t="shared" si="24"/>
        <v>3.190599999999999E+18</v>
      </c>
      <c r="Y138" s="11">
        <f t="shared" si="25"/>
        <v>5.7449999999999999E-18</v>
      </c>
      <c r="Z138" s="11">
        <f t="shared" si="26"/>
        <v>6.0099999999999997E-4</v>
      </c>
      <c r="AA138" s="16">
        <f t="shared" si="27"/>
        <v>1.089629107835084E-2</v>
      </c>
      <c r="AB138" s="9">
        <f t="shared" si="17"/>
        <v>0.11960463459449075</v>
      </c>
      <c r="AC138" s="9">
        <f t="shared" si="18"/>
        <v>0.98910370892164912</v>
      </c>
      <c r="AD138" s="15">
        <f t="shared" si="19"/>
        <v>18.130268017222697</v>
      </c>
      <c r="AE138" s="3">
        <f t="shared" si="28"/>
        <v>691.69799999999975</v>
      </c>
      <c r="AF138" s="2">
        <f t="shared" si="29"/>
        <v>0.25</v>
      </c>
      <c r="AG138" s="9">
        <f t="shared" si="30"/>
        <v>6.6365858708196139E-3</v>
      </c>
      <c r="AH138" s="2">
        <f t="shared" si="31"/>
        <v>0.32114093644180952</v>
      </c>
    </row>
    <row r="139" spans="1:34">
      <c r="A139" s="1">
        <f>Raw!A139</f>
        <v>126</v>
      </c>
      <c r="B139" s="14">
        <f>Raw!B139</f>
        <v>0.9183217592592593</v>
      </c>
      <c r="C139" s="15">
        <f>Raw!C139</f>
        <v>100</v>
      </c>
      <c r="D139" s="15">
        <f>IF(C139&gt;0.5,Raw!D139*D$11,-999)</f>
        <v>5.3</v>
      </c>
      <c r="E139" s="9">
        <f>IF(Raw!$G139&gt;$C$8,IF(Raw!$Q139&gt;$C$8,IF(Raw!$N139&gt;$C$9,IF(Raw!$N139&lt;$A$9,IF(Raw!$X139&gt;$C$9,IF(Raw!$X139&lt;$A$9,Raw!H139,-999),-999),-999),-999),-999),-999)</f>
        <v>8.8475999999999999E-2</v>
      </c>
      <c r="F139" s="9">
        <f>IF(Raw!$G139&gt;$C$8,IF(Raw!$Q139&gt;$C$8,IF(Raw!$N139&gt;$C$9,IF(Raw!$N139&lt;$A$9,IF(Raw!$X139&gt;$C$9,IF(Raw!$X139&lt;$A$9,Raw!I139,-999),-999),-999),-999),-999),-999)</f>
        <v>0.16079499999999999</v>
      </c>
      <c r="G139" s="9">
        <f>Raw!G139</f>
        <v>0.90890199999999999</v>
      </c>
      <c r="H139" s="9">
        <f>IF(Raw!$G139&gt;$C$8,IF(Raw!$Q139&gt;$C$8,IF(Raw!$N139&gt;$C$9,IF(Raw!$N139&lt;$A$9,IF(Raw!$X139&gt;$C$9,IF(Raw!$X139&lt;$A$9,Raw!L139,-999),-999),-999),-999),-999),-999)</f>
        <v>531.29999999999995</v>
      </c>
      <c r="I139" s="9">
        <f>IF(Raw!$G139&gt;$C$8,IF(Raw!$Q139&gt;$C$8,IF(Raw!$N139&gt;$C$9,IF(Raw!$N139&lt;$A$9,IF(Raw!$X139&gt;$C$9,IF(Raw!$X139&lt;$A$9,Raw!M139,-999),-999),-999),-999),-999),-999)</f>
        <v>1.8E-5</v>
      </c>
      <c r="J139" s="9">
        <f>IF(Raw!$G139&gt;$C$8,IF(Raw!$Q139&gt;$C$8,IF(Raw!$N139&gt;$C$9,IF(Raw!$N139&lt;$A$9,IF(Raw!$X139&gt;$C$9,IF(Raw!$X139&lt;$A$9,Raw!N139,-999),-999),-999),-999),-999),-999)</f>
        <v>884</v>
      </c>
      <c r="K139" s="9">
        <f>IF(Raw!$G139&gt;$C$8,IF(Raw!$Q139&gt;$C$8,IF(Raw!$N139&gt;$C$9,IF(Raw!$N139&lt;$A$9,IF(Raw!$X139&gt;$C$9,IF(Raw!$X139&lt;$A$9,Raw!R139,-999),-999),-999),-999),-999),-999)</f>
        <v>9.1895000000000004E-2</v>
      </c>
      <c r="L139" s="9">
        <f>IF(Raw!$G139&gt;$C$8,IF(Raw!$Q139&gt;$C$8,IF(Raw!$N139&gt;$C$9,IF(Raw!$N139&lt;$A$9,IF(Raw!$X139&gt;$C$9,IF(Raw!$X139&lt;$A$9,Raw!S139,-999),-999),-999),-999),-999),-999)</f>
        <v>0.17756</v>
      </c>
      <c r="M139" s="9">
        <f>Raw!Q139</f>
        <v>0.93008900000000005</v>
      </c>
      <c r="N139" s="9">
        <f>IF(Raw!$G139&gt;$C$8,IF(Raw!$Q139&gt;$C$8,IF(Raw!$N139&gt;$C$9,IF(Raw!$N139&lt;$A$9,IF(Raw!$X139&gt;$C$9,IF(Raw!$X139&lt;$A$9,Raw!V139,-999),-999),-999),-999),-999),-999)</f>
        <v>691.7</v>
      </c>
      <c r="O139" s="9">
        <f>IF(Raw!$G139&gt;$C$8,IF(Raw!$Q139&gt;$C$8,IF(Raw!$N139&gt;$C$9,IF(Raw!$N139&lt;$A$9,IF(Raw!$X139&gt;$C$9,IF(Raw!$X139&lt;$A$9,Raw!W139,-999),-999),-999),-999),-999),-999)</f>
        <v>9.9324999999999997E-2</v>
      </c>
      <c r="P139" s="9">
        <f>IF(Raw!$G139&gt;$C$8,IF(Raw!$Q139&gt;$C$8,IF(Raw!$N139&gt;$C$9,IF(Raw!$N139&lt;$A$9,IF(Raw!$X139&gt;$C$9,IF(Raw!$X139&lt;$A$9,Raw!X139,-999),-999),-999),-999),-999),-999)</f>
        <v>675</v>
      </c>
      <c r="R139" s="9">
        <f t="shared" si="20"/>
        <v>7.2318999999999994E-2</v>
      </c>
      <c r="S139" s="9">
        <f t="shared" si="21"/>
        <v>0.44975900991946266</v>
      </c>
      <c r="T139" s="9">
        <f t="shared" si="22"/>
        <v>8.5664999999999991E-2</v>
      </c>
      <c r="U139" s="9">
        <f t="shared" si="23"/>
        <v>0.48245663437711195</v>
      </c>
      <c r="V139" s="15">
        <f t="shared" si="16"/>
        <v>9.0981743999999989E-2</v>
      </c>
      <c r="X139" s="11">
        <f t="shared" si="24"/>
        <v>3.190599999999999E+18</v>
      </c>
      <c r="Y139" s="11">
        <f t="shared" si="25"/>
        <v>5.3129999999999994E-18</v>
      </c>
      <c r="Z139" s="11">
        <f t="shared" si="26"/>
        <v>8.8399999999999991E-4</v>
      </c>
      <c r="AA139" s="16">
        <f t="shared" si="27"/>
        <v>1.4764022695333265E-2</v>
      </c>
      <c r="AB139" s="9">
        <f t="shared" si="17"/>
        <v>9.3159760004195735E-2</v>
      </c>
      <c r="AC139" s="9">
        <f t="shared" si="18"/>
        <v>0.98523597730466661</v>
      </c>
      <c r="AD139" s="15">
        <f t="shared" si="19"/>
        <v>16.701383139517269</v>
      </c>
      <c r="AE139" s="3">
        <f t="shared" si="28"/>
        <v>639.68519999999978</v>
      </c>
      <c r="AF139" s="2">
        <f t="shared" si="29"/>
        <v>0.25</v>
      </c>
      <c r="AG139" s="9">
        <f t="shared" si="30"/>
        <v>6.1982254607185726E-3</v>
      </c>
      <c r="AH139" s="2">
        <f t="shared" si="31"/>
        <v>0.29992890433086533</v>
      </c>
    </row>
    <row r="140" spans="1:34">
      <c r="A140" s="1">
        <f>Raw!A140</f>
        <v>127</v>
      </c>
      <c r="B140" s="14">
        <f>Raw!B140</f>
        <v>0.9183796296296296</v>
      </c>
      <c r="C140" s="15">
        <f>Raw!C140</f>
        <v>100.5</v>
      </c>
      <c r="D140" s="15">
        <f>IF(C140&gt;0.5,Raw!D140*D$11,-999)</f>
        <v>5.3</v>
      </c>
      <c r="E140" s="9">
        <f>IF(Raw!$G140&gt;$C$8,IF(Raw!$Q140&gt;$C$8,IF(Raw!$N140&gt;$C$9,IF(Raw!$N140&lt;$A$9,IF(Raw!$X140&gt;$C$9,IF(Raw!$X140&lt;$A$9,Raw!H140,-999),-999),-999),-999),-999),-999)</f>
        <v>9.4353000000000006E-2</v>
      </c>
      <c r="F140" s="9">
        <f>IF(Raw!$G140&gt;$C$8,IF(Raw!$Q140&gt;$C$8,IF(Raw!$N140&gt;$C$9,IF(Raw!$N140&lt;$A$9,IF(Raw!$X140&gt;$C$9,IF(Raw!$X140&lt;$A$9,Raw!I140,-999),-999),-999),-999),-999),-999)</f>
        <v>0.15945699999999999</v>
      </c>
      <c r="G140" s="9">
        <f>Raw!G140</f>
        <v>0.87169799999999997</v>
      </c>
      <c r="H140" s="9">
        <f>IF(Raw!$G140&gt;$C$8,IF(Raw!$Q140&gt;$C$8,IF(Raw!$N140&gt;$C$9,IF(Raw!$N140&lt;$A$9,IF(Raw!$X140&gt;$C$9,IF(Raw!$X140&lt;$A$9,Raw!L140,-999),-999),-999),-999),-999),-999)</f>
        <v>574.79999999999995</v>
      </c>
      <c r="I140" s="9">
        <f>IF(Raw!$G140&gt;$C$8,IF(Raw!$Q140&gt;$C$8,IF(Raw!$N140&gt;$C$9,IF(Raw!$N140&lt;$A$9,IF(Raw!$X140&gt;$C$9,IF(Raw!$X140&lt;$A$9,Raw!M140,-999),-999),-999),-999),-999),-999)</f>
        <v>0.20494399999999999</v>
      </c>
      <c r="J140" s="9">
        <f>IF(Raw!$G140&gt;$C$8,IF(Raw!$Q140&gt;$C$8,IF(Raw!$N140&gt;$C$9,IF(Raw!$N140&lt;$A$9,IF(Raw!$X140&gt;$C$9,IF(Raw!$X140&lt;$A$9,Raw!N140,-999),-999),-999),-999),-999),-999)</f>
        <v>738</v>
      </c>
      <c r="K140" s="9">
        <f>IF(Raw!$G140&gt;$C$8,IF(Raw!$Q140&gt;$C$8,IF(Raw!$N140&gt;$C$9,IF(Raw!$N140&lt;$A$9,IF(Raw!$X140&gt;$C$9,IF(Raw!$X140&lt;$A$9,Raw!R140,-999),-999),-999),-999),-999),-999)</f>
        <v>9.1766E-2</v>
      </c>
      <c r="L140" s="9">
        <f>IF(Raw!$G140&gt;$C$8,IF(Raw!$Q140&gt;$C$8,IF(Raw!$N140&gt;$C$9,IF(Raw!$N140&lt;$A$9,IF(Raw!$X140&gt;$C$9,IF(Raw!$X140&lt;$A$9,Raw!S140,-999),-999),-999),-999),-999),-999)</f>
        <v>0.15701599999999999</v>
      </c>
      <c r="M140" s="9">
        <f>Raw!Q140</f>
        <v>0.90679200000000004</v>
      </c>
      <c r="N140" s="9">
        <f>IF(Raw!$G140&gt;$C$8,IF(Raw!$Q140&gt;$C$8,IF(Raw!$N140&gt;$C$9,IF(Raw!$N140&lt;$A$9,IF(Raw!$X140&gt;$C$9,IF(Raw!$X140&lt;$A$9,Raw!V140,-999),-999),-999),-999),-999),-999)</f>
        <v>666.4</v>
      </c>
      <c r="O140" s="9">
        <f>IF(Raw!$G140&gt;$C$8,IF(Raw!$Q140&gt;$C$8,IF(Raw!$N140&gt;$C$9,IF(Raw!$N140&lt;$A$9,IF(Raw!$X140&gt;$C$9,IF(Raw!$X140&lt;$A$9,Raw!W140,-999),-999),-999),-999),-999),-999)</f>
        <v>0.291603</v>
      </c>
      <c r="P140" s="9">
        <f>IF(Raw!$G140&gt;$C$8,IF(Raw!$Q140&gt;$C$8,IF(Raw!$N140&gt;$C$9,IF(Raw!$N140&lt;$A$9,IF(Raw!$X140&gt;$C$9,IF(Raw!$X140&lt;$A$9,Raw!X140,-999),-999),-999),-999),-999),-999)</f>
        <v>1149</v>
      </c>
      <c r="R140" s="9">
        <f t="shared" si="20"/>
        <v>6.5103999999999981E-2</v>
      </c>
      <c r="S140" s="9">
        <f t="shared" si="21"/>
        <v>0.40828561932056912</v>
      </c>
      <c r="T140" s="9">
        <f t="shared" si="22"/>
        <v>6.5249999999999989E-2</v>
      </c>
      <c r="U140" s="9">
        <f t="shared" si="23"/>
        <v>0.41556274519794156</v>
      </c>
      <c r="V140" s="15">
        <f t="shared" si="16"/>
        <v>8.0454998399999991E-2</v>
      </c>
      <c r="X140" s="11">
        <f t="shared" si="24"/>
        <v>3.190599999999999E+18</v>
      </c>
      <c r="Y140" s="11">
        <f t="shared" si="25"/>
        <v>5.747999999999999E-18</v>
      </c>
      <c r="Z140" s="11">
        <f t="shared" si="26"/>
        <v>7.3799999999999994E-4</v>
      </c>
      <c r="AA140" s="16">
        <f t="shared" si="27"/>
        <v>1.3353862562466933E-2</v>
      </c>
      <c r="AB140" s="9">
        <f t="shared" si="17"/>
        <v>9.2637339532200963E-2</v>
      </c>
      <c r="AC140" s="9">
        <f t="shared" si="18"/>
        <v>0.98664613743753316</v>
      </c>
      <c r="AD140" s="15">
        <f t="shared" si="19"/>
        <v>18.094664718789886</v>
      </c>
      <c r="AE140" s="3">
        <f t="shared" si="28"/>
        <v>692.05919999999969</v>
      </c>
      <c r="AF140" s="2">
        <f t="shared" si="29"/>
        <v>0.25</v>
      </c>
      <c r="AG140" s="9">
        <f t="shared" si="30"/>
        <v>5.7842065722897408E-3</v>
      </c>
      <c r="AH140" s="2">
        <f t="shared" si="31"/>
        <v>0.27989474578569579</v>
      </c>
    </row>
    <row r="141" spans="1:34">
      <c r="A141" s="1">
        <f>Raw!A141</f>
        <v>128</v>
      </c>
      <c r="B141" s="14">
        <f>Raw!B141</f>
        <v>0.91843750000000002</v>
      </c>
      <c r="C141" s="15">
        <f>Raw!C141</f>
        <v>101.6</v>
      </c>
      <c r="D141" s="15">
        <f>IF(C141&gt;0.5,Raw!D141*D$11,-999)</f>
        <v>5.3</v>
      </c>
      <c r="E141" s="9">
        <f>IF(Raw!$G141&gt;$C$8,IF(Raw!$Q141&gt;$C$8,IF(Raw!$N141&gt;$C$9,IF(Raw!$N141&lt;$A$9,IF(Raw!$X141&gt;$C$9,IF(Raw!$X141&lt;$A$9,Raw!H141,-999),-999),-999),-999),-999),-999)</f>
        <v>0.115416</v>
      </c>
      <c r="F141" s="9">
        <f>IF(Raw!$G141&gt;$C$8,IF(Raw!$Q141&gt;$C$8,IF(Raw!$N141&gt;$C$9,IF(Raw!$N141&lt;$A$9,IF(Raw!$X141&gt;$C$9,IF(Raw!$X141&lt;$A$9,Raw!I141,-999),-999),-999),-999),-999),-999)</f>
        <v>0.19886699999999999</v>
      </c>
      <c r="G141" s="9">
        <f>Raw!G141</f>
        <v>0.89984200000000003</v>
      </c>
      <c r="H141" s="9">
        <f>IF(Raw!$G141&gt;$C$8,IF(Raw!$Q141&gt;$C$8,IF(Raw!$N141&gt;$C$9,IF(Raw!$N141&lt;$A$9,IF(Raw!$X141&gt;$C$9,IF(Raw!$X141&lt;$A$9,Raw!L141,-999),-999),-999),-999),-999),-999)</f>
        <v>573.79999999999995</v>
      </c>
      <c r="I141" s="9">
        <f>IF(Raw!$G141&gt;$C$8,IF(Raw!$Q141&gt;$C$8,IF(Raw!$N141&gt;$C$9,IF(Raw!$N141&lt;$A$9,IF(Raw!$X141&gt;$C$9,IF(Raw!$X141&lt;$A$9,Raw!M141,-999),-999),-999),-999),-999),-999)</f>
        <v>0.24726200000000001</v>
      </c>
      <c r="J141" s="9">
        <f>IF(Raw!$G141&gt;$C$8,IF(Raw!$Q141&gt;$C$8,IF(Raw!$N141&gt;$C$9,IF(Raw!$N141&lt;$A$9,IF(Raw!$X141&gt;$C$9,IF(Raw!$X141&lt;$A$9,Raw!N141,-999),-999),-999),-999),-999),-999)</f>
        <v>1006</v>
      </c>
      <c r="K141" s="9">
        <f>IF(Raw!$G141&gt;$C$8,IF(Raw!$Q141&gt;$C$8,IF(Raw!$N141&gt;$C$9,IF(Raw!$N141&lt;$A$9,IF(Raw!$X141&gt;$C$9,IF(Raw!$X141&lt;$A$9,Raw!R141,-999),-999),-999),-999),-999),-999)</f>
        <v>0.10757</v>
      </c>
      <c r="L141" s="9">
        <f>IF(Raw!$G141&gt;$C$8,IF(Raw!$Q141&gt;$C$8,IF(Raw!$N141&gt;$C$9,IF(Raw!$N141&lt;$A$9,IF(Raw!$X141&gt;$C$9,IF(Raw!$X141&lt;$A$9,Raw!S141,-999),-999),-999),-999),-999),-999)</f>
        <v>0.189244</v>
      </c>
      <c r="M141" s="9">
        <f>Raw!Q141</f>
        <v>0.93214600000000003</v>
      </c>
      <c r="N141" s="9">
        <f>IF(Raw!$G141&gt;$C$8,IF(Raw!$Q141&gt;$C$8,IF(Raw!$N141&gt;$C$9,IF(Raw!$N141&lt;$A$9,IF(Raw!$X141&gt;$C$9,IF(Raw!$X141&lt;$A$9,Raw!V141,-999),-999),-999),-999),-999),-999)</f>
        <v>594.6</v>
      </c>
      <c r="O141" s="9">
        <f>IF(Raw!$G141&gt;$C$8,IF(Raw!$Q141&gt;$C$8,IF(Raw!$N141&gt;$C$9,IF(Raw!$N141&lt;$A$9,IF(Raw!$X141&gt;$C$9,IF(Raw!$X141&lt;$A$9,Raw!W141,-999),-999),-999),-999),-999),-999)</f>
        <v>0.34192499999999998</v>
      </c>
      <c r="P141" s="9">
        <f>IF(Raw!$G141&gt;$C$8,IF(Raw!$Q141&gt;$C$8,IF(Raw!$N141&gt;$C$9,IF(Raw!$N141&lt;$A$9,IF(Raw!$X141&gt;$C$9,IF(Raw!$X141&lt;$A$9,Raw!X141,-999),-999),-999),-999),-999),-999)</f>
        <v>650</v>
      </c>
      <c r="R141" s="9">
        <f t="shared" si="20"/>
        <v>8.3450999999999984E-2</v>
      </c>
      <c r="S141" s="9">
        <f t="shared" si="21"/>
        <v>0.41963221650650934</v>
      </c>
      <c r="T141" s="9">
        <f t="shared" si="22"/>
        <v>8.1673999999999997E-2</v>
      </c>
      <c r="U141" s="9">
        <f t="shared" si="23"/>
        <v>0.43158039356597833</v>
      </c>
      <c r="V141" s="15">
        <f t="shared" ref="V141:V204" si="32">IF(L141&gt;0,L141*V$8+V$10,-999)</f>
        <v>9.6968625599999997E-2</v>
      </c>
      <c r="X141" s="11">
        <f t="shared" si="24"/>
        <v>3.190599999999999E+18</v>
      </c>
      <c r="Y141" s="11">
        <f t="shared" si="25"/>
        <v>5.7379999999999991E-18</v>
      </c>
      <c r="Z141" s="11">
        <f t="shared" si="26"/>
        <v>1.0059999999999999E-3</v>
      </c>
      <c r="AA141" s="16">
        <f t="shared" si="27"/>
        <v>1.8084438472509057E-2</v>
      </c>
      <c r="AB141" s="9">
        <f t="shared" ref="AB141:AB204" si="33">K141+T141*AA141</f>
        <v>0.1090470284278037</v>
      </c>
      <c r="AC141" s="9">
        <f t="shared" ref="AC141:AC204" si="34">IF(T141&gt;0,(L141-AB141)/T141,-999)</f>
        <v>0.98191556152749104</v>
      </c>
      <c r="AD141" s="15">
        <f t="shared" ref="AD141:AD204" si="35">IF(AC141&gt;0,X141*Y141*AC141,-999)</f>
        <v>17.976578998517951</v>
      </c>
      <c r="AE141" s="3">
        <f t="shared" si="28"/>
        <v>690.85519999999974</v>
      </c>
      <c r="AF141" s="2">
        <f t="shared" si="29"/>
        <v>0.25</v>
      </c>
      <c r="AG141" s="9">
        <f t="shared" si="30"/>
        <v>5.9679531070386755E-3</v>
      </c>
      <c r="AH141" s="2">
        <f t="shared" si="31"/>
        <v>0.28878614497585242</v>
      </c>
    </row>
    <row r="142" spans="1:34">
      <c r="A142" s="1">
        <f>Raw!A142</f>
        <v>129</v>
      </c>
      <c r="B142" s="14">
        <f>Raw!B142</f>
        <v>0.91849537037037043</v>
      </c>
      <c r="C142" s="15">
        <f>Raw!C142</f>
        <v>102.7</v>
      </c>
      <c r="D142" s="15">
        <f>IF(C142&gt;0.5,Raw!D142*D$11,-999)</f>
        <v>5.3</v>
      </c>
      <c r="E142" s="9">
        <f>IF(Raw!$G142&gt;$C$8,IF(Raw!$Q142&gt;$C$8,IF(Raw!$N142&gt;$C$9,IF(Raw!$N142&lt;$A$9,IF(Raw!$X142&gt;$C$9,IF(Raw!$X142&lt;$A$9,Raw!H142,-999),-999),-999),-999),-999),-999)</f>
        <v>0.102745</v>
      </c>
      <c r="F142" s="9">
        <f>IF(Raw!$G142&gt;$C$8,IF(Raw!$Q142&gt;$C$8,IF(Raw!$N142&gt;$C$9,IF(Raw!$N142&lt;$A$9,IF(Raw!$X142&gt;$C$9,IF(Raw!$X142&lt;$A$9,Raw!I142,-999),-999),-999),-999),-999),-999)</f>
        <v>0.196107</v>
      </c>
      <c r="G142" s="9">
        <f>Raw!G142</f>
        <v>0.94189900000000004</v>
      </c>
      <c r="H142" s="9">
        <f>IF(Raw!$G142&gt;$C$8,IF(Raw!$Q142&gt;$C$8,IF(Raw!$N142&gt;$C$9,IF(Raw!$N142&lt;$A$9,IF(Raw!$X142&gt;$C$9,IF(Raw!$X142&lt;$A$9,Raw!L142,-999),-999),-999),-999),-999),-999)</f>
        <v>516.6</v>
      </c>
      <c r="I142" s="9">
        <f>IF(Raw!$G142&gt;$C$8,IF(Raw!$Q142&gt;$C$8,IF(Raw!$N142&gt;$C$9,IF(Raw!$N142&lt;$A$9,IF(Raw!$X142&gt;$C$9,IF(Raw!$X142&lt;$A$9,Raw!M142,-999),-999),-999),-999),-999),-999)</f>
        <v>8.7520000000000001E-2</v>
      </c>
      <c r="J142" s="9">
        <f>IF(Raw!$G142&gt;$C$8,IF(Raw!$Q142&gt;$C$8,IF(Raw!$N142&gt;$C$9,IF(Raw!$N142&lt;$A$9,IF(Raw!$X142&gt;$C$9,IF(Raw!$X142&lt;$A$9,Raw!N142,-999),-999),-999),-999),-999),-999)</f>
        <v>1056</v>
      </c>
      <c r="K142" s="9">
        <f>IF(Raw!$G142&gt;$C$8,IF(Raw!$Q142&gt;$C$8,IF(Raw!$N142&gt;$C$9,IF(Raw!$N142&lt;$A$9,IF(Raw!$X142&gt;$C$9,IF(Raw!$X142&lt;$A$9,Raw!R142,-999),-999),-999),-999),-999),-999)</f>
        <v>0.105627</v>
      </c>
      <c r="L142" s="9">
        <f>IF(Raw!$G142&gt;$C$8,IF(Raw!$Q142&gt;$C$8,IF(Raw!$N142&gt;$C$9,IF(Raw!$N142&lt;$A$9,IF(Raw!$X142&gt;$C$9,IF(Raw!$X142&lt;$A$9,Raw!S142,-999),-999),-999),-999),-999),-999)</f>
        <v>0.19746900000000001</v>
      </c>
      <c r="M142" s="9">
        <f>Raw!Q142</f>
        <v>0.94571899999999998</v>
      </c>
      <c r="N142" s="9">
        <f>IF(Raw!$G142&gt;$C$8,IF(Raw!$Q142&gt;$C$8,IF(Raw!$N142&gt;$C$9,IF(Raw!$N142&lt;$A$9,IF(Raw!$X142&gt;$C$9,IF(Raw!$X142&lt;$A$9,Raw!V142,-999),-999),-999),-999),-999),-999)</f>
        <v>661</v>
      </c>
      <c r="O142" s="9">
        <f>IF(Raw!$G142&gt;$C$8,IF(Raw!$Q142&gt;$C$8,IF(Raw!$N142&gt;$C$9,IF(Raw!$N142&lt;$A$9,IF(Raw!$X142&gt;$C$9,IF(Raw!$X142&lt;$A$9,Raw!W142,-999),-999),-999),-999),-999),-999)</f>
        <v>0.37081999999999998</v>
      </c>
      <c r="P142" s="9">
        <f>IF(Raw!$G142&gt;$C$8,IF(Raw!$Q142&gt;$C$8,IF(Raw!$N142&gt;$C$9,IF(Raw!$N142&lt;$A$9,IF(Raw!$X142&gt;$C$9,IF(Raw!$X142&lt;$A$9,Raw!X142,-999),-999),-999),-999),-999),-999)</f>
        <v>1004</v>
      </c>
      <c r="R142" s="9">
        <f t="shared" ref="R142:R205" si="36">F142-E142</f>
        <v>9.3362000000000001E-2</v>
      </c>
      <c r="S142" s="9">
        <f t="shared" ref="S142:S205" si="37">R142/F142</f>
        <v>0.47607683560505232</v>
      </c>
      <c r="T142" s="9">
        <f t="shared" ref="T142:T205" si="38">L142-K142</f>
        <v>9.1842000000000007E-2</v>
      </c>
      <c r="U142" s="9">
        <f t="shared" ref="U142:U205" si="39">T142/L142</f>
        <v>0.46509578718684963</v>
      </c>
      <c r="V142" s="15">
        <f t="shared" si="32"/>
        <v>0.1011831156</v>
      </c>
      <c r="X142" s="11">
        <f t="shared" ref="X142:X205" si="40">D142*6.02*10^23*10^(-6)</f>
        <v>3.190599999999999E+18</v>
      </c>
      <c r="Y142" s="11">
        <f t="shared" ref="Y142:Y205" si="41">H142*10^(-20)</f>
        <v>5.1660000000000001E-18</v>
      </c>
      <c r="Z142" s="11">
        <f t="shared" ref="Z142:Z205" si="42">J142*10^(-6)</f>
        <v>1.0559999999999999E-3</v>
      </c>
      <c r="AA142" s="16">
        <f t="shared" ref="AA142:AA205" si="43">IF(Z142&gt;0,(X142*Y142/(X142*Y142+1/Z142)),1)</f>
        <v>1.7107893119741917E-2</v>
      </c>
      <c r="AB142" s="9">
        <f t="shared" si="33"/>
        <v>0.10719822311990333</v>
      </c>
      <c r="AC142" s="9">
        <f t="shared" si="34"/>
        <v>0.98289210688025808</v>
      </c>
      <c r="AD142" s="15">
        <f t="shared" si="35"/>
        <v>16.200656363391971</v>
      </c>
      <c r="AE142" s="3">
        <f t="shared" ref="AE142:AE205" si="44">AE$9*Y142</f>
        <v>621.98639999999989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5.7960438648272557E-3</v>
      </c>
      <c r="AH142" s="2">
        <f t="shared" ref="AH142:AH205" si="47">((AG142*12.01)/893.5)*3600</f>
        <v>0.28046754621115971</v>
      </c>
    </row>
    <row r="143" spans="1:34">
      <c r="A143" s="1">
        <f>Raw!A143</f>
        <v>130</v>
      </c>
      <c r="B143" s="14">
        <f>Raw!B143</f>
        <v>0.91855324074074074</v>
      </c>
      <c r="C143" s="15">
        <f>Raw!C143</f>
        <v>103.6</v>
      </c>
      <c r="D143" s="15">
        <f>IF(C143&gt;0.5,Raw!D143*D$11,-999)</f>
        <v>5.3</v>
      </c>
      <c r="E143" s="9">
        <f>IF(Raw!$G143&gt;$C$8,IF(Raw!$Q143&gt;$C$8,IF(Raw!$N143&gt;$C$9,IF(Raw!$N143&lt;$A$9,IF(Raw!$X143&gt;$C$9,IF(Raw!$X143&lt;$A$9,Raw!H143,-999),-999),-999),-999),-999),-999)</f>
        <v>0.108052</v>
      </c>
      <c r="F143" s="9">
        <f>IF(Raw!$G143&gt;$C$8,IF(Raw!$Q143&gt;$C$8,IF(Raw!$N143&gt;$C$9,IF(Raw!$N143&lt;$A$9,IF(Raw!$X143&gt;$C$9,IF(Raw!$X143&lt;$A$9,Raw!I143,-999),-999),-999),-999),-999),-999)</f>
        <v>0.19079099999999999</v>
      </c>
      <c r="G143" s="9">
        <f>Raw!G143</f>
        <v>0.90796600000000005</v>
      </c>
      <c r="H143" s="9">
        <f>IF(Raw!$G143&gt;$C$8,IF(Raw!$Q143&gt;$C$8,IF(Raw!$N143&gt;$C$9,IF(Raw!$N143&lt;$A$9,IF(Raw!$X143&gt;$C$9,IF(Raw!$X143&lt;$A$9,Raw!L143,-999),-999),-999),-999),-999),-999)</f>
        <v>538</v>
      </c>
      <c r="I143" s="9">
        <f>IF(Raw!$G143&gt;$C$8,IF(Raw!$Q143&gt;$C$8,IF(Raw!$N143&gt;$C$9,IF(Raw!$N143&lt;$A$9,IF(Raw!$X143&gt;$C$9,IF(Raw!$X143&lt;$A$9,Raw!M143,-999),-999),-999),-999),-999),-999)</f>
        <v>0.17863399999999999</v>
      </c>
      <c r="J143" s="9">
        <f>IF(Raw!$G143&gt;$C$8,IF(Raw!$Q143&gt;$C$8,IF(Raw!$N143&gt;$C$9,IF(Raw!$N143&lt;$A$9,IF(Raw!$X143&gt;$C$9,IF(Raw!$X143&lt;$A$9,Raw!N143,-999),-999),-999),-999),-999),-999)</f>
        <v>713</v>
      </c>
      <c r="K143" s="9">
        <f>IF(Raw!$G143&gt;$C$8,IF(Raw!$Q143&gt;$C$8,IF(Raw!$N143&gt;$C$9,IF(Raw!$N143&lt;$A$9,IF(Raw!$X143&gt;$C$9,IF(Raw!$X143&lt;$A$9,Raw!R143,-999),-999),-999),-999),-999),-999)</f>
        <v>0.113553</v>
      </c>
      <c r="L143" s="9">
        <f>IF(Raw!$G143&gt;$C$8,IF(Raw!$Q143&gt;$C$8,IF(Raw!$N143&gt;$C$9,IF(Raw!$N143&lt;$A$9,IF(Raw!$X143&gt;$C$9,IF(Raw!$X143&lt;$A$9,Raw!S143,-999),-999),-999),-999),-999),-999)</f>
        <v>0.19858500000000001</v>
      </c>
      <c r="M143" s="9">
        <f>Raw!Q143</f>
        <v>0.92349499999999995</v>
      </c>
      <c r="N143" s="9">
        <f>IF(Raw!$G143&gt;$C$8,IF(Raw!$Q143&gt;$C$8,IF(Raw!$N143&gt;$C$9,IF(Raw!$N143&lt;$A$9,IF(Raw!$X143&gt;$C$9,IF(Raw!$X143&lt;$A$9,Raw!V143,-999),-999),-999),-999),-999),-999)</f>
        <v>564.79999999999995</v>
      </c>
      <c r="O143" s="9">
        <f>IF(Raw!$G143&gt;$C$8,IF(Raw!$Q143&gt;$C$8,IF(Raw!$N143&gt;$C$9,IF(Raw!$N143&lt;$A$9,IF(Raw!$X143&gt;$C$9,IF(Raw!$X143&lt;$A$9,Raw!W143,-999),-999),-999),-999),-999),-999)</f>
        <v>0.23403399999999999</v>
      </c>
      <c r="P143" s="9">
        <f>IF(Raw!$G143&gt;$C$8,IF(Raw!$Q143&gt;$C$8,IF(Raw!$N143&gt;$C$9,IF(Raw!$N143&lt;$A$9,IF(Raw!$X143&gt;$C$9,IF(Raw!$X143&lt;$A$9,Raw!X143,-999),-999),-999),-999),-999),-999)</f>
        <v>716</v>
      </c>
      <c r="R143" s="9">
        <f t="shared" si="36"/>
        <v>8.2738999999999993E-2</v>
      </c>
      <c r="S143" s="9">
        <f t="shared" si="37"/>
        <v>0.43366301345451302</v>
      </c>
      <c r="T143" s="9">
        <f t="shared" si="38"/>
        <v>8.503200000000001E-2</v>
      </c>
      <c r="U143" s="9">
        <f t="shared" si="39"/>
        <v>0.42818944029005213</v>
      </c>
      <c r="V143" s="15">
        <f t="shared" si="32"/>
        <v>0.10175495399999999</v>
      </c>
      <c r="X143" s="11">
        <f t="shared" si="40"/>
        <v>3.190599999999999E+18</v>
      </c>
      <c r="Y143" s="11">
        <f t="shared" si="41"/>
        <v>5.3799999999999999E-18</v>
      </c>
      <c r="Z143" s="11">
        <f t="shared" si="42"/>
        <v>7.1299999999999998E-4</v>
      </c>
      <c r="AA143" s="16">
        <f t="shared" si="43"/>
        <v>1.209096939217472E-2</v>
      </c>
      <c r="AB143" s="9">
        <f t="shared" si="33"/>
        <v>0.1145811193093554</v>
      </c>
      <c r="AC143" s="9">
        <f t="shared" si="34"/>
        <v>0.98790903060782531</v>
      </c>
      <c r="AD143" s="15">
        <f t="shared" si="35"/>
        <v>16.957881335448416</v>
      </c>
      <c r="AE143" s="3">
        <f t="shared" si="44"/>
        <v>647.75199999999984</v>
      </c>
      <c r="AF143" s="2">
        <f t="shared" si="45"/>
        <v>0.25</v>
      </c>
      <c r="AG143" s="9">
        <f t="shared" si="46"/>
        <v>5.5855274750236765E-3</v>
      </c>
      <c r="AH143" s="2">
        <f t="shared" si="47"/>
        <v>0.27028076766661852</v>
      </c>
    </row>
    <row r="144" spans="1:34">
      <c r="A144" s="1">
        <f>Raw!A144</f>
        <v>131</v>
      </c>
      <c r="B144" s="14">
        <f>Raw!B144</f>
        <v>0.91859953703703701</v>
      </c>
      <c r="C144" s="15">
        <f>Raw!C144</f>
        <v>104.4</v>
      </c>
      <c r="D144" s="15">
        <f>IF(C144&gt;0.5,Raw!D144*D$11,-999)</f>
        <v>5.3</v>
      </c>
      <c r="E144" s="9">
        <f>IF(Raw!$G144&gt;$C$8,IF(Raw!$Q144&gt;$C$8,IF(Raw!$N144&gt;$C$9,IF(Raw!$N144&lt;$A$9,IF(Raw!$X144&gt;$C$9,IF(Raw!$X144&lt;$A$9,Raw!H144,-999),-999),-999),-999),-999),-999)</f>
        <v>0.10395500000000001</v>
      </c>
      <c r="F144" s="9">
        <f>IF(Raw!$G144&gt;$C$8,IF(Raw!$Q144&gt;$C$8,IF(Raw!$N144&gt;$C$9,IF(Raw!$N144&lt;$A$9,IF(Raw!$X144&gt;$C$9,IF(Raw!$X144&lt;$A$9,Raw!I144,-999),-999),-999),-999),-999),-999)</f>
        <v>0.18129200000000001</v>
      </c>
      <c r="G144" s="9">
        <f>Raw!G144</f>
        <v>0.89740600000000004</v>
      </c>
      <c r="H144" s="9">
        <f>IF(Raw!$G144&gt;$C$8,IF(Raw!$Q144&gt;$C$8,IF(Raw!$N144&gt;$C$9,IF(Raw!$N144&lt;$A$9,IF(Raw!$X144&gt;$C$9,IF(Raw!$X144&lt;$A$9,Raw!L144,-999),-999),-999),-999),-999),-999)</f>
        <v>502.2</v>
      </c>
      <c r="I144" s="9">
        <f>IF(Raw!$G144&gt;$C$8,IF(Raw!$Q144&gt;$C$8,IF(Raw!$N144&gt;$C$9,IF(Raw!$N144&lt;$A$9,IF(Raw!$X144&gt;$C$9,IF(Raw!$X144&lt;$A$9,Raw!M144,-999),-999),-999),-999),-999),-999)</f>
        <v>0.192277</v>
      </c>
      <c r="J144" s="9">
        <f>IF(Raw!$G144&gt;$C$8,IF(Raw!$Q144&gt;$C$8,IF(Raw!$N144&gt;$C$9,IF(Raw!$N144&lt;$A$9,IF(Raw!$X144&gt;$C$9,IF(Raw!$X144&lt;$A$9,Raw!N144,-999),-999),-999),-999),-999),-999)</f>
        <v>1428</v>
      </c>
      <c r="K144" s="9">
        <f>IF(Raw!$G144&gt;$C$8,IF(Raw!$Q144&gt;$C$8,IF(Raw!$N144&gt;$C$9,IF(Raw!$N144&lt;$A$9,IF(Raw!$X144&gt;$C$9,IF(Raw!$X144&lt;$A$9,Raw!R144,-999),-999),-999),-999),-999),-999)</f>
        <v>0.109983</v>
      </c>
      <c r="L144" s="9">
        <f>IF(Raw!$G144&gt;$C$8,IF(Raw!$Q144&gt;$C$8,IF(Raw!$N144&gt;$C$9,IF(Raw!$N144&lt;$A$9,IF(Raw!$X144&gt;$C$9,IF(Raw!$X144&lt;$A$9,Raw!S144,-999),-999),-999),-999),-999),-999)</f>
        <v>0.193495</v>
      </c>
      <c r="M144" s="9">
        <f>Raw!Q144</f>
        <v>0.93734700000000004</v>
      </c>
      <c r="N144" s="9">
        <f>IF(Raw!$G144&gt;$C$8,IF(Raw!$Q144&gt;$C$8,IF(Raw!$N144&gt;$C$9,IF(Raw!$N144&lt;$A$9,IF(Raw!$X144&gt;$C$9,IF(Raw!$X144&lt;$A$9,Raw!V144,-999),-999),-999),-999),-999),-999)</f>
        <v>590.6</v>
      </c>
      <c r="O144" s="9">
        <f>IF(Raw!$G144&gt;$C$8,IF(Raw!$Q144&gt;$C$8,IF(Raw!$N144&gt;$C$9,IF(Raw!$N144&lt;$A$9,IF(Raw!$X144&gt;$C$9,IF(Raw!$X144&lt;$A$9,Raw!W144,-999),-999),-999),-999),-999),-999)</f>
        <v>0.30870500000000001</v>
      </c>
      <c r="P144" s="9">
        <f>IF(Raw!$G144&gt;$C$8,IF(Raw!$Q144&gt;$C$8,IF(Raw!$N144&gt;$C$9,IF(Raw!$N144&lt;$A$9,IF(Raw!$X144&gt;$C$9,IF(Raw!$X144&lt;$A$9,Raw!X144,-999),-999),-999),-999),-999),-999)</f>
        <v>491</v>
      </c>
      <c r="R144" s="9">
        <f t="shared" si="36"/>
        <v>7.7337000000000003E-2</v>
      </c>
      <c r="S144" s="9">
        <f t="shared" si="37"/>
        <v>0.42658804580455839</v>
      </c>
      <c r="T144" s="9">
        <f t="shared" si="38"/>
        <v>8.3512000000000003E-2</v>
      </c>
      <c r="U144" s="9">
        <f t="shared" si="39"/>
        <v>0.43159771570324817</v>
      </c>
      <c r="V144" s="15">
        <f t="shared" si="32"/>
        <v>9.9146837999999987E-2</v>
      </c>
      <c r="X144" s="11">
        <f t="shared" si="40"/>
        <v>3.190599999999999E+18</v>
      </c>
      <c r="Y144" s="11">
        <f t="shared" si="41"/>
        <v>5.0219999999999999E-18</v>
      </c>
      <c r="Z144" s="11">
        <f t="shared" si="42"/>
        <v>1.428E-3</v>
      </c>
      <c r="AA144" s="16">
        <f t="shared" si="43"/>
        <v>2.2369285584300902E-2</v>
      </c>
      <c r="AB144" s="9">
        <f t="shared" si="33"/>
        <v>0.11185110377771613</v>
      </c>
      <c r="AC144" s="9">
        <f t="shared" si="34"/>
        <v>0.97763071441569904</v>
      </c>
      <c r="AD144" s="15">
        <f t="shared" si="35"/>
        <v>15.664765815336766</v>
      </c>
      <c r="AE144" s="3">
        <f t="shared" si="44"/>
        <v>604.64879999999982</v>
      </c>
      <c r="AF144" s="2">
        <f t="shared" si="45"/>
        <v>0.25</v>
      </c>
      <c r="AG144" s="9">
        <f t="shared" si="46"/>
        <v>5.2006747253274446E-3</v>
      </c>
      <c r="AH144" s="2">
        <f t="shared" si="47"/>
        <v>0.25165794339592323</v>
      </c>
    </row>
    <row r="145" spans="1:34">
      <c r="A145" s="1">
        <f>Raw!A145</f>
        <v>132</v>
      </c>
      <c r="B145" s="14">
        <f>Raw!B145</f>
        <v>0.91865740740740742</v>
      </c>
      <c r="C145" s="15">
        <f>Raw!C145</f>
        <v>105.4</v>
      </c>
      <c r="D145" s="15">
        <f>IF(C145&gt;0.5,Raw!D145*D$11,-999)</f>
        <v>5.3</v>
      </c>
      <c r="E145" s="9">
        <f>IF(Raw!$G145&gt;$C$8,IF(Raw!$Q145&gt;$C$8,IF(Raw!$N145&gt;$C$9,IF(Raw!$N145&lt;$A$9,IF(Raw!$X145&gt;$C$9,IF(Raw!$X145&lt;$A$9,Raw!H145,-999),-999),-999),-999),-999),-999)</f>
        <v>0.10827100000000001</v>
      </c>
      <c r="F145" s="9">
        <f>IF(Raw!$G145&gt;$C$8,IF(Raw!$Q145&gt;$C$8,IF(Raw!$N145&gt;$C$9,IF(Raw!$N145&lt;$A$9,IF(Raw!$X145&gt;$C$9,IF(Raw!$X145&lt;$A$9,Raw!I145,-999),-999),-999),-999),-999),-999)</f>
        <v>0.177372</v>
      </c>
      <c r="G145" s="9">
        <f>Raw!G145</f>
        <v>0.87734000000000001</v>
      </c>
      <c r="H145" s="9">
        <f>IF(Raw!$G145&gt;$C$8,IF(Raw!$Q145&gt;$C$8,IF(Raw!$N145&gt;$C$9,IF(Raw!$N145&lt;$A$9,IF(Raw!$X145&gt;$C$9,IF(Raw!$X145&lt;$A$9,Raw!L145,-999),-999),-999),-999),-999),-999)</f>
        <v>526.4</v>
      </c>
      <c r="I145" s="9">
        <f>IF(Raw!$G145&gt;$C$8,IF(Raw!$Q145&gt;$C$8,IF(Raw!$N145&gt;$C$9,IF(Raw!$N145&lt;$A$9,IF(Raw!$X145&gt;$C$9,IF(Raw!$X145&lt;$A$9,Raw!M145,-999),-999),-999),-999),-999),-999)</f>
        <v>0.24186099999999999</v>
      </c>
      <c r="J145" s="9">
        <f>IF(Raw!$G145&gt;$C$8,IF(Raw!$Q145&gt;$C$8,IF(Raw!$N145&gt;$C$9,IF(Raw!$N145&lt;$A$9,IF(Raw!$X145&gt;$C$9,IF(Raw!$X145&lt;$A$9,Raw!N145,-999),-999),-999),-999),-999),-999)</f>
        <v>722</v>
      </c>
      <c r="K145" s="9">
        <f>IF(Raw!$G145&gt;$C$8,IF(Raw!$Q145&gt;$C$8,IF(Raw!$N145&gt;$C$9,IF(Raw!$N145&lt;$A$9,IF(Raw!$X145&gt;$C$9,IF(Raw!$X145&lt;$A$9,Raw!R145,-999),-999),-999),-999),-999),-999)</f>
        <v>9.7128999999999993E-2</v>
      </c>
      <c r="L145" s="9">
        <f>IF(Raw!$G145&gt;$C$8,IF(Raw!$Q145&gt;$C$8,IF(Raw!$N145&gt;$C$9,IF(Raw!$N145&lt;$A$9,IF(Raw!$X145&gt;$C$9,IF(Raw!$X145&lt;$A$9,Raw!S145,-999),-999),-999),-999),-999),-999)</f>
        <v>0.17891499999999999</v>
      </c>
      <c r="M145" s="9">
        <f>Raw!Q145</f>
        <v>0.936083</v>
      </c>
      <c r="N145" s="9">
        <f>IF(Raw!$G145&gt;$C$8,IF(Raw!$Q145&gt;$C$8,IF(Raw!$N145&gt;$C$9,IF(Raw!$N145&lt;$A$9,IF(Raw!$X145&gt;$C$9,IF(Raw!$X145&lt;$A$9,Raw!V145,-999),-999),-999),-999),-999),-999)</f>
        <v>666.6</v>
      </c>
      <c r="O145" s="9">
        <f>IF(Raw!$G145&gt;$C$8,IF(Raw!$Q145&gt;$C$8,IF(Raw!$N145&gt;$C$9,IF(Raw!$N145&lt;$A$9,IF(Raw!$X145&gt;$C$9,IF(Raw!$X145&lt;$A$9,Raw!W145,-999),-999),-999),-999),-999),-999)</f>
        <v>0.34713699999999997</v>
      </c>
      <c r="P145" s="9">
        <f>IF(Raw!$G145&gt;$C$8,IF(Raw!$Q145&gt;$C$8,IF(Raw!$N145&gt;$C$9,IF(Raw!$N145&lt;$A$9,IF(Raw!$X145&gt;$C$9,IF(Raw!$X145&lt;$A$9,Raw!X145,-999),-999),-999),-999),-999),-999)</f>
        <v>771</v>
      </c>
      <c r="R145" s="9">
        <f t="shared" si="36"/>
        <v>6.9100999999999996E-2</v>
      </c>
      <c r="S145" s="9">
        <f t="shared" si="37"/>
        <v>0.38958234670635722</v>
      </c>
      <c r="T145" s="9">
        <f t="shared" si="38"/>
        <v>8.1785999999999998E-2</v>
      </c>
      <c r="U145" s="9">
        <f t="shared" si="39"/>
        <v>0.45712209708520807</v>
      </c>
      <c r="V145" s="15">
        <f t="shared" si="32"/>
        <v>9.1676045999999983E-2</v>
      </c>
      <c r="X145" s="11">
        <f t="shared" si="40"/>
        <v>3.190599999999999E+18</v>
      </c>
      <c r="Y145" s="11">
        <f t="shared" si="41"/>
        <v>5.2639999999999991E-18</v>
      </c>
      <c r="Z145" s="11">
        <f t="shared" si="42"/>
        <v>7.2199999999999999E-4</v>
      </c>
      <c r="AA145" s="16">
        <f t="shared" si="43"/>
        <v>1.1980936415401034E-2</v>
      </c>
      <c r="AB145" s="9">
        <f t="shared" si="33"/>
        <v>9.810887286566998E-2</v>
      </c>
      <c r="AC145" s="9">
        <f t="shared" si="34"/>
        <v>0.98801906358459901</v>
      </c>
      <c r="AD145" s="15">
        <f t="shared" si="35"/>
        <v>16.594094758173178</v>
      </c>
      <c r="AE145" s="3">
        <f t="shared" si="44"/>
        <v>633.7855999999997</v>
      </c>
      <c r="AF145" s="2">
        <f t="shared" si="45"/>
        <v>0.25</v>
      </c>
      <c r="AG145" s="9">
        <f t="shared" si="46"/>
        <v>5.8350210731436779E-3</v>
      </c>
      <c r="AH145" s="2">
        <f t="shared" si="47"/>
        <v>0.28235363303686628</v>
      </c>
    </row>
    <row r="146" spans="1:34">
      <c r="A146" s="1">
        <f>Raw!A146</f>
        <v>133</v>
      </c>
      <c r="B146" s="14">
        <f>Raw!B146</f>
        <v>0.91871527777777784</v>
      </c>
      <c r="C146" s="15">
        <f>Raw!C146</f>
        <v>106.5</v>
      </c>
      <c r="D146" s="15">
        <f>IF(C146&gt;0.5,Raw!D146*D$11,-999)</f>
        <v>5.3</v>
      </c>
      <c r="E146" s="9">
        <f>IF(Raw!$G146&gt;$C$8,IF(Raw!$Q146&gt;$C$8,IF(Raw!$N146&gt;$C$9,IF(Raw!$N146&lt;$A$9,IF(Raw!$X146&gt;$C$9,IF(Raw!$X146&lt;$A$9,Raw!H146,-999),-999),-999),-999),-999),-999)</f>
        <v>9.5477999999999993E-2</v>
      </c>
      <c r="F146" s="9">
        <f>IF(Raw!$G146&gt;$C$8,IF(Raw!$Q146&gt;$C$8,IF(Raw!$N146&gt;$C$9,IF(Raw!$N146&lt;$A$9,IF(Raw!$X146&gt;$C$9,IF(Raw!$X146&lt;$A$9,Raw!I146,-999),-999),-999),-999),-999),-999)</f>
        <v>0.17993200000000001</v>
      </c>
      <c r="G146" s="9">
        <f>Raw!G146</f>
        <v>0.91185099999999997</v>
      </c>
      <c r="H146" s="9">
        <f>IF(Raw!$G146&gt;$C$8,IF(Raw!$Q146&gt;$C$8,IF(Raw!$N146&gt;$C$9,IF(Raw!$N146&lt;$A$9,IF(Raw!$X146&gt;$C$9,IF(Raw!$X146&lt;$A$9,Raw!L146,-999),-999),-999),-999),-999),-999)</f>
        <v>577.4</v>
      </c>
      <c r="I146" s="9">
        <f>IF(Raw!$G146&gt;$C$8,IF(Raw!$Q146&gt;$C$8,IF(Raw!$N146&gt;$C$9,IF(Raw!$N146&lt;$A$9,IF(Raw!$X146&gt;$C$9,IF(Raw!$X146&lt;$A$9,Raw!M146,-999),-999),-999),-999),-999),-999)</f>
        <v>0.2487</v>
      </c>
      <c r="J146" s="9">
        <f>IF(Raw!$G146&gt;$C$8,IF(Raw!$Q146&gt;$C$8,IF(Raw!$N146&gt;$C$9,IF(Raw!$N146&lt;$A$9,IF(Raw!$X146&gt;$C$9,IF(Raw!$X146&lt;$A$9,Raw!N146,-999),-999),-999),-999),-999),-999)</f>
        <v>1169</v>
      </c>
      <c r="K146" s="9">
        <f>IF(Raw!$G146&gt;$C$8,IF(Raw!$Q146&gt;$C$8,IF(Raw!$N146&gt;$C$9,IF(Raw!$N146&lt;$A$9,IF(Raw!$X146&gt;$C$9,IF(Raw!$X146&lt;$A$9,Raw!R146,-999),-999),-999),-999),-999),-999)</f>
        <v>9.4185000000000005E-2</v>
      </c>
      <c r="L146" s="9">
        <f>IF(Raw!$G146&gt;$C$8,IF(Raw!$Q146&gt;$C$8,IF(Raw!$N146&gt;$C$9,IF(Raw!$N146&lt;$A$9,IF(Raw!$X146&gt;$C$9,IF(Raw!$X146&lt;$A$9,Raw!S146,-999),-999),-999),-999),-999),-999)</f>
        <v>0.17824300000000001</v>
      </c>
      <c r="M146" s="9">
        <f>Raw!Q146</f>
        <v>0.93499900000000002</v>
      </c>
      <c r="N146" s="9">
        <f>IF(Raw!$G146&gt;$C$8,IF(Raw!$Q146&gt;$C$8,IF(Raw!$N146&gt;$C$9,IF(Raw!$N146&lt;$A$9,IF(Raw!$X146&gt;$C$9,IF(Raw!$X146&lt;$A$9,Raw!V146,-999),-999),-999),-999),-999),-999)</f>
        <v>684.9</v>
      </c>
      <c r="O146" s="9">
        <f>IF(Raw!$G146&gt;$C$8,IF(Raw!$Q146&gt;$C$8,IF(Raw!$N146&gt;$C$9,IF(Raw!$N146&lt;$A$9,IF(Raw!$X146&gt;$C$9,IF(Raw!$X146&lt;$A$9,Raw!W146,-999),-999),-999),-999),-999),-999)</f>
        <v>0.10813300000000001</v>
      </c>
      <c r="P146" s="9">
        <f>IF(Raw!$G146&gt;$C$8,IF(Raw!$Q146&gt;$C$8,IF(Raw!$N146&gt;$C$9,IF(Raw!$N146&lt;$A$9,IF(Raw!$X146&gt;$C$9,IF(Raw!$X146&lt;$A$9,Raw!X146,-999),-999),-999),-999),-999),-999)</f>
        <v>722</v>
      </c>
      <c r="R146" s="9">
        <f t="shared" si="36"/>
        <v>8.4454000000000015E-2</v>
      </c>
      <c r="S146" s="9">
        <f t="shared" si="37"/>
        <v>0.46936620501078191</v>
      </c>
      <c r="T146" s="9">
        <f t="shared" si="38"/>
        <v>8.4058000000000008E-2</v>
      </c>
      <c r="U146" s="9">
        <f t="shared" si="39"/>
        <v>0.47159215228648532</v>
      </c>
      <c r="V146" s="15">
        <f t="shared" si="32"/>
        <v>9.1331713199999998E-2</v>
      </c>
      <c r="X146" s="11">
        <f t="shared" si="40"/>
        <v>3.190599999999999E+18</v>
      </c>
      <c r="Y146" s="11">
        <f t="shared" si="41"/>
        <v>5.7739999999999995E-18</v>
      </c>
      <c r="Z146" s="11">
        <f t="shared" si="42"/>
        <v>1.1689999999999999E-3</v>
      </c>
      <c r="AA146" s="16">
        <f t="shared" si="43"/>
        <v>2.1081912412048535E-2</v>
      </c>
      <c r="AB146" s="9">
        <f t="shared" si="33"/>
        <v>9.5957103393531987E-2</v>
      </c>
      <c r="AC146" s="9">
        <f t="shared" si="34"/>
        <v>0.9789180875879514</v>
      </c>
      <c r="AD146" s="15">
        <f t="shared" si="35"/>
        <v>18.034142354190365</v>
      </c>
      <c r="AE146" s="3">
        <f t="shared" si="44"/>
        <v>695.1895999999997</v>
      </c>
      <c r="AF146" s="2">
        <f t="shared" si="45"/>
        <v>0.25</v>
      </c>
      <c r="AG146" s="9">
        <f t="shared" si="46"/>
        <v>6.5421230826565356E-3</v>
      </c>
      <c r="AH146" s="2">
        <f t="shared" si="47"/>
        <v>0.31656993128342242</v>
      </c>
    </row>
    <row r="147" spans="1:34">
      <c r="A147" s="1">
        <f>Raw!A147</f>
        <v>134</v>
      </c>
      <c r="B147" s="14">
        <f>Raw!B147</f>
        <v>0.91877314814814814</v>
      </c>
      <c r="C147" s="15">
        <f>Raw!C147</f>
        <v>107.1</v>
      </c>
      <c r="D147" s="15">
        <f>IF(C147&gt;0.5,Raw!D147*D$11,-999)</f>
        <v>5.3</v>
      </c>
      <c r="E147" s="9">
        <f>IF(Raw!$G147&gt;$C$8,IF(Raw!$Q147&gt;$C$8,IF(Raw!$N147&gt;$C$9,IF(Raw!$N147&lt;$A$9,IF(Raw!$X147&gt;$C$9,IF(Raw!$X147&lt;$A$9,Raw!H147,-999),-999),-999),-999),-999),-999)</f>
        <v>9.9088999999999997E-2</v>
      </c>
      <c r="F147" s="9">
        <f>IF(Raw!$G147&gt;$C$8,IF(Raw!$Q147&gt;$C$8,IF(Raw!$N147&gt;$C$9,IF(Raw!$N147&lt;$A$9,IF(Raw!$X147&gt;$C$9,IF(Raw!$X147&lt;$A$9,Raw!I147,-999),-999),-999),-999),-999),-999)</f>
        <v>0.18743499999999999</v>
      </c>
      <c r="G147" s="9">
        <f>Raw!G147</f>
        <v>0.933118</v>
      </c>
      <c r="H147" s="9">
        <f>IF(Raw!$G147&gt;$C$8,IF(Raw!$Q147&gt;$C$8,IF(Raw!$N147&gt;$C$9,IF(Raw!$N147&lt;$A$9,IF(Raw!$X147&gt;$C$9,IF(Raw!$X147&lt;$A$9,Raw!L147,-999),-999),-999),-999),-999),-999)</f>
        <v>586.1</v>
      </c>
      <c r="I147" s="9">
        <f>IF(Raw!$G147&gt;$C$8,IF(Raw!$Q147&gt;$C$8,IF(Raw!$N147&gt;$C$9,IF(Raw!$N147&lt;$A$9,IF(Raw!$X147&gt;$C$9,IF(Raw!$X147&lt;$A$9,Raw!M147,-999),-999),-999),-999),-999),-999)</f>
        <v>7.4565000000000006E-2</v>
      </c>
      <c r="J147" s="9">
        <f>IF(Raw!$G147&gt;$C$8,IF(Raw!$Q147&gt;$C$8,IF(Raw!$N147&gt;$C$9,IF(Raw!$N147&lt;$A$9,IF(Raw!$X147&gt;$C$9,IF(Raw!$X147&lt;$A$9,Raw!N147,-999),-999),-999),-999),-999),-999)</f>
        <v>755</v>
      </c>
      <c r="K147" s="9">
        <f>IF(Raw!$G147&gt;$C$8,IF(Raw!$Q147&gt;$C$8,IF(Raw!$N147&gt;$C$9,IF(Raw!$N147&lt;$A$9,IF(Raw!$X147&gt;$C$9,IF(Raw!$X147&lt;$A$9,Raw!R147,-999),-999),-999),-999),-999),-999)</f>
        <v>0.105867</v>
      </c>
      <c r="L147" s="9">
        <f>IF(Raw!$G147&gt;$C$8,IF(Raw!$Q147&gt;$C$8,IF(Raw!$N147&gt;$C$9,IF(Raw!$N147&lt;$A$9,IF(Raw!$X147&gt;$C$9,IF(Raw!$X147&lt;$A$9,Raw!S147,-999),-999),-999),-999),-999),-999)</f>
        <v>0.18085200000000001</v>
      </c>
      <c r="M147" s="9">
        <f>Raw!Q147</f>
        <v>0.93738999999999995</v>
      </c>
      <c r="N147" s="9">
        <f>IF(Raw!$G147&gt;$C$8,IF(Raw!$Q147&gt;$C$8,IF(Raw!$N147&gt;$C$9,IF(Raw!$N147&lt;$A$9,IF(Raw!$X147&gt;$C$9,IF(Raw!$X147&lt;$A$9,Raw!V147,-999),-999),-999),-999),-999),-999)</f>
        <v>568.4</v>
      </c>
      <c r="O147" s="9">
        <f>IF(Raw!$G147&gt;$C$8,IF(Raw!$Q147&gt;$C$8,IF(Raw!$N147&gt;$C$9,IF(Raw!$N147&lt;$A$9,IF(Raw!$X147&gt;$C$9,IF(Raw!$X147&lt;$A$9,Raw!W147,-999),-999),-999),-999),-999),-999)</f>
        <v>0.30794199999999999</v>
      </c>
      <c r="P147" s="9">
        <f>IF(Raw!$G147&gt;$C$8,IF(Raw!$Q147&gt;$C$8,IF(Raw!$N147&gt;$C$9,IF(Raw!$N147&lt;$A$9,IF(Raw!$X147&gt;$C$9,IF(Raw!$X147&lt;$A$9,Raw!X147,-999),-999),-999),-999),-999),-999)</f>
        <v>583</v>
      </c>
      <c r="R147" s="9">
        <f t="shared" si="36"/>
        <v>8.8345999999999994E-2</v>
      </c>
      <c r="S147" s="9">
        <f t="shared" si="37"/>
        <v>0.4713420652492864</v>
      </c>
      <c r="T147" s="9">
        <f t="shared" si="38"/>
        <v>7.498500000000001E-2</v>
      </c>
      <c r="U147" s="9">
        <f t="shared" si="39"/>
        <v>0.41462079490412052</v>
      </c>
      <c r="V147" s="15">
        <f t="shared" si="32"/>
        <v>9.2668564800000006E-2</v>
      </c>
      <c r="X147" s="11">
        <f t="shared" si="40"/>
        <v>3.190599999999999E+18</v>
      </c>
      <c r="Y147" s="11">
        <f t="shared" si="41"/>
        <v>5.8609999999999999E-18</v>
      </c>
      <c r="Z147" s="11">
        <f t="shared" si="42"/>
        <v>7.5499999999999992E-4</v>
      </c>
      <c r="AA147" s="16">
        <f t="shared" si="43"/>
        <v>1.3922021304723219E-2</v>
      </c>
      <c r="AB147" s="9">
        <f t="shared" si="33"/>
        <v>0.10691094276753467</v>
      </c>
      <c r="AC147" s="9">
        <f t="shared" si="34"/>
        <v>0.9860779786952768</v>
      </c>
      <c r="AD147" s="15">
        <f t="shared" si="35"/>
        <v>18.439763317514199</v>
      </c>
      <c r="AE147" s="3">
        <f t="shared" si="44"/>
        <v>705.66439999999977</v>
      </c>
      <c r="AF147" s="2">
        <f t="shared" si="45"/>
        <v>0.25</v>
      </c>
      <c r="AG147" s="9">
        <f t="shared" si="46"/>
        <v>5.8811610188858306E-3</v>
      </c>
      <c r="AH147" s="2">
        <f t="shared" si="47"/>
        <v>0.28458632099893427</v>
      </c>
    </row>
    <row r="148" spans="1:34">
      <c r="A148" s="1">
        <f>Raw!A148</f>
        <v>135</v>
      </c>
      <c r="B148" s="14">
        <f>Raw!B148</f>
        <v>0.91883101851851856</v>
      </c>
      <c r="C148" s="15">
        <f>Raw!C148</f>
        <v>108.4</v>
      </c>
      <c r="D148" s="15">
        <f>IF(C148&gt;0.5,Raw!D148*D$11,-999)</f>
        <v>5.3</v>
      </c>
      <c r="E148" s="9">
        <f>IF(Raw!$G148&gt;$C$8,IF(Raw!$Q148&gt;$C$8,IF(Raw!$N148&gt;$C$9,IF(Raw!$N148&lt;$A$9,IF(Raw!$X148&gt;$C$9,IF(Raw!$X148&lt;$A$9,Raw!H148,-999),-999),-999),-999),-999),-999)</f>
        <v>0.108199</v>
      </c>
      <c r="F148" s="9">
        <f>IF(Raw!$G148&gt;$C$8,IF(Raw!$Q148&gt;$C$8,IF(Raw!$N148&gt;$C$9,IF(Raw!$N148&lt;$A$9,IF(Raw!$X148&gt;$C$9,IF(Raw!$X148&lt;$A$9,Raw!I148,-999),-999),-999),-999),-999),-999)</f>
        <v>0.195521</v>
      </c>
      <c r="G148" s="9">
        <f>Raw!G148</f>
        <v>0.91131700000000004</v>
      </c>
      <c r="H148" s="9">
        <f>IF(Raw!$G148&gt;$C$8,IF(Raw!$Q148&gt;$C$8,IF(Raw!$N148&gt;$C$9,IF(Raw!$N148&lt;$A$9,IF(Raw!$X148&gt;$C$9,IF(Raw!$X148&lt;$A$9,Raw!L148,-999),-999),-999),-999),-999),-999)</f>
        <v>552.4</v>
      </c>
      <c r="I148" s="9">
        <f>IF(Raw!$G148&gt;$C$8,IF(Raw!$Q148&gt;$C$8,IF(Raw!$N148&gt;$C$9,IF(Raw!$N148&lt;$A$9,IF(Raw!$X148&gt;$C$9,IF(Raw!$X148&lt;$A$9,Raw!M148,-999),-999),-999),-999),-999),-999)</f>
        <v>0.22914000000000001</v>
      </c>
      <c r="J148" s="9">
        <f>IF(Raw!$G148&gt;$C$8,IF(Raw!$Q148&gt;$C$8,IF(Raw!$N148&gt;$C$9,IF(Raw!$N148&lt;$A$9,IF(Raw!$X148&gt;$C$9,IF(Raw!$X148&lt;$A$9,Raw!N148,-999),-999),-999),-999),-999),-999)</f>
        <v>1156</v>
      </c>
      <c r="K148" s="9">
        <f>IF(Raw!$G148&gt;$C$8,IF(Raw!$Q148&gt;$C$8,IF(Raw!$N148&gt;$C$9,IF(Raw!$N148&lt;$A$9,IF(Raw!$X148&gt;$C$9,IF(Raw!$X148&lt;$A$9,Raw!R148,-999),-999),-999),-999),-999),-999)</f>
        <v>9.4964000000000007E-2</v>
      </c>
      <c r="L148" s="9">
        <f>IF(Raw!$G148&gt;$C$8,IF(Raw!$Q148&gt;$C$8,IF(Raw!$N148&gt;$C$9,IF(Raw!$N148&lt;$A$9,IF(Raw!$X148&gt;$C$9,IF(Raw!$X148&lt;$A$9,Raw!S148,-999),-999),-999),-999),-999),-999)</f>
        <v>0.188996</v>
      </c>
      <c r="M148" s="9">
        <f>Raw!Q148</f>
        <v>0.94015499999999996</v>
      </c>
      <c r="N148" s="9">
        <f>IF(Raw!$G148&gt;$C$8,IF(Raw!$Q148&gt;$C$8,IF(Raw!$N148&gt;$C$9,IF(Raw!$N148&lt;$A$9,IF(Raw!$X148&gt;$C$9,IF(Raw!$X148&lt;$A$9,Raw!V148,-999),-999),-999),-999),-999),-999)</f>
        <v>629.9</v>
      </c>
      <c r="O148" s="9">
        <f>IF(Raw!$G148&gt;$C$8,IF(Raw!$Q148&gt;$C$8,IF(Raw!$N148&gt;$C$9,IF(Raw!$N148&lt;$A$9,IF(Raw!$X148&gt;$C$9,IF(Raw!$X148&lt;$A$9,Raw!W148,-999),-999),-999),-999),-999),-999)</f>
        <v>6.0000000000000002E-6</v>
      </c>
      <c r="P148" s="9">
        <f>IF(Raw!$G148&gt;$C$8,IF(Raw!$Q148&gt;$C$8,IF(Raw!$N148&gt;$C$9,IF(Raw!$N148&lt;$A$9,IF(Raw!$X148&gt;$C$9,IF(Raw!$X148&lt;$A$9,Raw!X148,-999),-999),-999),-999),-999),-999)</f>
        <v>606</v>
      </c>
      <c r="R148" s="9">
        <f t="shared" si="36"/>
        <v>8.7321999999999997E-2</v>
      </c>
      <c r="S148" s="9">
        <f t="shared" si="37"/>
        <v>0.44661187289344878</v>
      </c>
      <c r="T148" s="9">
        <f t="shared" si="38"/>
        <v>9.4031999999999991E-2</v>
      </c>
      <c r="U148" s="9">
        <f t="shared" si="39"/>
        <v>0.49753433935109731</v>
      </c>
      <c r="V148" s="15">
        <f t="shared" si="32"/>
        <v>9.684155039999999E-2</v>
      </c>
      <c r="X148" s="11">
        <f t="shared" si="40"/>
        <v>3.190599999999999E+18</v>
      </c>
      <c r="Y148" s="11">
        <f t="shared" si="41"/>
        <v>5.5239999999999993E-18</v>
      </c>
      <c r="Z148" s="11">
        <f t="shared" si="42"/>
        <v>1.1559999999999999E-3</v>
      </c>
      <c r="AA148" s="16">
        <f t="shared" si="43"/>
        <v>1.9967529280237258E-2</v>
      </c>
      <c r="AB148" s="9">
        <f t="shared" si="33"/>
        <v>9.6841586713279276E-2</v>
      </c>
      <c r="AC148" s="9">
        <f t="shared" si="34"/>
        <v>0.98003247071976274</v>
      </c>
      <c r="AD148" s="15">
        <f t="shared" si="35"/>
        <v>17.272949204357488</v>
      </c>
      <c r="AE148" s="3">
        <f t="shared" si="44"/>
        <v>665.08959999999968</v>
      </c>
      <c r="AF148" s="2">
        <f t="shared" si="45"/>
        <v>0.25</v>
      </c>
      <c r="AG148" s="9">
        <f t="shared" si="46"/>
        <v>6.6106810546423568E-3</v>
      </c>
      <c r="AH148" s="2">
        <f t="shared" si="47"/>
        <v>0.3198874158685136</v>
      </c>
    </row>
    <row r="149" spans="1:34">
      <c r="A149" s="1">
        <f>Raw!A149</f>
        <v>136</v>
      </c>
      <c r="B149" s="14">
        <f>Raw!B149</f>
        <v>0.91888888888888898</v>
      </c>
      <c r="C149" s="15">
        <f>Raw!C149</f>
        <v>109.1</v>
      </c>
      <c r="D149" s="15">
        <f>IF(C149&gt;0.5,Raw!D149*D$11,-999)</f>
        <v>5.3</v>
      </c>
      <c r="E149" s="9">
        <f>IF(Raw!$G149&gt;$C$8,IF(Raw!$Q149&gt;$C$8,IF(Raw!$N149&gt;$C$9,IF(Raw!$N149&lt;$A$9,IF(Raw!$X149&gt;$C$9,IF(Raw!$X149&lt;$A$9,Raw!H149,-999),-999),-999),-999),-999),-999)</f>
        <v>0.10500900000000001</v>
      </c>
      <c r="F149" s="9">
        <f>IF(Raw!$G149&gt;$C$8,IF(Raw!$Q149&gt;$C$8,IF(Raw!$N149&gt;$C$9,IF(Raw!$N149&lt;$A$9,IF(Raw!$X149&gt;$C$9,IF(Raw!$X149&lt;$A$9,Raw!I149,-999),-999),-999),-999),-999),-999)</f>
        <v>0.199854</v>
      </c>
      <c r="G149" s="9">
        <f>Raw!G149</f>
        <v>0.94544600000000001</v>
      </c>
      <c r="H149" s="9">
        <f>IF(Raw!$G149&gt;$C$8,IF(Raw!$Q149&gt;$C$8,IF(Raw!$N149&gt;$C$9,IF(Raw!$N149&lt;$A$9,IF(Raw!$X149&gt;$C$9,IF(Raw!$X149&lt;$A$9,Raw!L149,-999),-999),-999),-999),-999),-999)</f>
        <v>542.70000000000005</v>
      </c>
      <c r="I149" s="9">
        <f>IF(Raw!$G149&gt;$C$8,IF(Raw!$Q149&gt;$C$8,IF(Raw!$N149&gt;$C$9,IF(Raw!$N149&lt;$A$9,IF(Raw!$X149&gt;$C$9,IF(Raw!$X149&lt;$A$9,Raw!M149,-999),-999),-999),-999),-999),-999)</f>
        <v>8.7539000000000006E-2</v>
      </c>
      <c r="J149" s="9">
        <f>IF(Raw!$G149&gt;$C$8,IF(Raw!$Q149&gt;$C$8,IF(Raw!$N149&gt;$C$9,IF(Raw!$N149&lt;$A$9,IF(Raw!$X149&gt;$C$9,IF(Raw!$X149&lt;$A$9,Raw!N149,-999),-999),-999),-999),-999),-999)</f>
        <v>896</v>
      </c>
      <c r="K149" s="9">
        <f>IF(Raw!$G149&gt;$C$8,IF(Raw!$Q149&gt;$C$8,IF(Raw!$N149&gt;$C$9,IF(Raw!$N149&lt;$A$9,IF(Raw!$X149&gt;$C$9,IF(Raw!$X149&lt;$A$9,Raw!R149,-999),-999),-999),-999),-999),-999)</f>
        <v>9.9864999999999995E-2</v>
      </c>
      <c r="L149" s="9">
        <f>IF(Raw!$G149&gt;$C$8,IF(Raw!$Q149&gt;$C$8,IF(Raw!$N149&gt;$C$9,IF(Raw!$N149&lt;$A$9,IF(Raw!$X149&gt;$C$9,IF(Raw!$X149&lt;$A$9,Raw!S149,-999),-999),-999),-999),-999),-999)</f>
        <v>0.199768</v>
      </c>
      <c r="M149" s="9">
        <f>Raw!Q149</f>
        <v>0.93198499999999995</v>
      </c>
      <c r="N149" s="9">
        <f>IF(Raw!$G149&gt;$C$8,IF(Raw!$Q149&gt;$C$8,IF(Raw!$N149&gt;$C$9,IF(Raw!$N149&lt;$A$9,IF(Raw!$X149&gt;$C$9,IF(Raw!$X149&lt;$A$9,Raw!V149,-999),-999),-999),-999),-999),-999)</f>
        <v>671.1</v>
      </c>
      <c r="O149" s="9">
        <f>IF(Raw!$G149&gt;$C$8,IF(Raw!$Q149&gt;$C$8,IF(Raw!$N149&gt;$C$9,IF(Raw!$N149&lt;$A$9,IF(Raw!$X149&gt;$C$9,IF(Raw!$X149&lt;$A$9,Raw!W149,-999),-999),-999),-999),-999),-999)</f>
        <v>3.3833000000000002E-2</v>
      </c>
      <c r="P149" s="9">
        <f>IF(Raw!$G149&gt;$C$8,IF(Raw!$Q149&gt;$C$8,IF(Raw!$N149&gt;$C$9,IF(Raw!$N149&lt;$A$9,IF(Raw!$X149&gt;$C$9,IF(Raw!$X149&lt;$A$9,Raw!X149,-999),-999),-999),-999),-999),-999)</f>
        <v>610</v>
      </c>
      <c r="R149" s="9">
        <f t="shared" si="36"/>
        <v>9.4844999999999999E-2</v>
      </c>
      <c r="S149" s="9">
        <f t="shared" si="37"/>
        <v>0.47457143714911887</v>
      </c>
      <c r="T149" s="9">
        <f t="shared" si="38"/>
        <v>9.9903000000000006E-2</v>
      </c>
      <c r="U149" s="9">
        <f t="shared" si="39"/>
        <v>0.50009511032798049</v>
      </c>
      <c r="V149" s="15">
        <f t="shared" si="32"/>
        <v>0.10236112319999999</v>
      </c>
      <c r="X149" s="11">
        <f t="shared" si="40"/>
        <v>3.190599999999999E+18</v>
      </c>
      <c r="Y149" s="11">
        <f t="shared" si="41"/>
        <v>5.4270000000000005E-18</v>
      </c>
      <c r="Z149" s="11">
        <f t="shared" si="42"/>
        <v>8.9599999999999999E-4</v>
      </c>
      <c r="AA149" s="16">
        <f t="shared" si="43"/>
        <v>1.5277561000647435E-2</v>
      </c>
      <c r="AB149" s="9">
        <f t="shared" si="33"/>
        <v>0.10139127417664767</v>
      </c>
      <c r="AC149" s="9">
        <f t="shared" si="34"/>
        <v>0.98472243899935263</v>
      </c>
      <c r="AD149" s="15">
        <f t="shared" si="35"/>
        <v>17.050849331079728</v>
      </c>
      <c r="AE149" s="3">
        <f t="shared" si="44"/>
        <v>653.41079999999988</v>
      </c>
      <c r="AF149" s="2">
        <f t="shared" si="45"/>
        <v>0.25</v>
      </c>
      <c r="AG149" s="9">
        <f t="shared" si="46"/>
        <v>6.5592664441631457E-3</v>
      </c>
      <c r="AH149" s="2">
        <f t="shared" si="47"/>
        <v>0.3173994896248884</v>
      </c>
    </row>
    <row r="150" spans="1:34">
      <c r="A150" s="1">
        <f>Raw!A150</f>
        <v>137</v>
      </c>
      <c r="B150" s="14">
        <f>Raw!B150</f>
        <v>0.91893518518518524</v>
      </c>
      <c r="C150" s="15">
        <f>Raw!C150</f>
        <v>110.4</v>
      </c>
      <c r="D150" s="15">
        <f>IF(C150&gt;0.5,Raw!D150*D$11,-999)</f>
        <v>5.3</v>
      </c>
      <c r="E150" s="9">
        <f>IF(Raw!$G150&gt;$C$8,IF(Raw!$Q150&gt;$C$8,IF(Raw!$N150&gt;$C$9,IF(Raw!$N150&lt;$A$9,IF(Raw!$X150&gt;$C$9,IF(Raw!$X150&lt;$A$9,Raw!H150,-999),-999),-999),-999),-999),-999)</f>
        <v>0.102923</v>
      </c>
      <c r="F150" s="9">
        <f>IF(Raw!$G150&gt;$C$8,IF(Raw!$Q150&gt;$C$8,IF(Raw!$N150&gt;$C$9,IF(Raw!$N150&lt;$A$9,IF(Raw!$X150&gt;$C$9,IF(Raw!$X150&lt;$A$9,Raw!I150,-999),-999),-999),-999),-999),-999)</f>
        <v>0.19547200000000001</v>
      </c>
      <c r="G150" s="9">
        <f>Raw!G150</f>
        <v>0.92676099999999995</v>
      </c>
      <c r="H150" s="9">
        <f>IF(Raw!$G150&gt;$C$8,IF(Raw!$Q150&gt;$C$8,IF(Raw!$N150&gt;$C$9,IF(Raw!$N150&lt;$A$9,IF(Raw!$X150&gt;$C$9,IF(Raw!$X150&lt;$A$9,Raw!L150,-999),-999),-999),-999),-999),-999)</f>
        <v>591</v>
      </c>
      <c r="I150" s="9">
        <f>IF(Raw!$G150&gt;$C$8,IF(Raw!$Q150&gt;$C$8,IF(Raw!$N150&gt;$C$9,IF(Raw!$N150&lt;$A$9,IF(Raw!$X150&gt;$C$9,IF(Raw!$X150&lt;$A$9,Raw!M150,-999),-999),-999),-999),-999),-999)</f>
        <v>7.7885999999999997E-2</v>
      </c>
      <c r="J150" s="9">
        <f>IF(Raw!$G150&gt;$C$8,IF(Raw!$Q150&gt;$C$8,IF(Raw!$N150&gt;$C$9,IF(Raw!$N150&lt;$A$9,IF(Raw!$X150&gt;$C$9,IF(Raw!$X150&lt;$A$9,Raw!N150,-999),-999),-999),-999),-999),-999)</f>
        <v>1131</v>
      </c>
      <c r="K150" s="9">
        <f>IF(Raw!$G150&gt;$C$8,IF(Raw!$Q150&gt;$C$8,IF(Raw!$N150&gt;$C$9,IF(Raw!$N150&lt;$A$9,IF(Raw!$X150&gt;$C$9,IF(Raw!$X150&lt;$A$9,Raw!R150,-999),-999),-999),-999),-999),-999)</f>
        <v>0.105322</v>
      </c>
      <c r="L150" s="9">
        <f>IF(Raw!$G150&gt;$C$8,IF(Raw!$Q150&gt;$C$8,IF(Raw!$N150&gt;$C$9,IF(Raw!$N150&lt;$A$9,IF(Raw!$X150&gt;$C$9,IF(Raw!$X150&lt;$A$9,Raw!S150,-999),-999),-999),-999),-999),-999)</f>
        <v>0.20016800000000001</v>
      </c>
      <c r="M150" s="9">
        <f>Raw!Q150</f>
        <v>0.94780500000000001</v>
      </c>
      <c r="N150" s="9">
        <f>IF(Raw!$G150&gt;$C$8,IF(Raw!$Q150&gt;$C$8,IF(Raw!$N150&gt;$C$9,IF(Raw!$N150&lt;$A$9,IF(Raw!$X150&gt;$C$9,IF(Raw!$X150&lt;$A$9,Raw!V150,-999),-999),-999),-999),-999),-999)</f>
        <v>637.4</v>
      </c>
      <c r="O150" s="9">
        <f>IF(Raw!$G150&gt;$C$8,IF(Raw!$Q150&gt;$C$8,IF(Raw!$N150&gt;$C$9,IF(Raw!$N150&lt;$A$9,IF(Raw!$X150&gt;$C$9,IF(Raw!$X150&lt;$A$9,Raw!W150,-999),-999),-999),-999),-999),-999)</f>
        <v>0.13497100000000001</v>
      </c>
      <c r="P150" s="9">
        <f>IF(Raw!$G150&gt;$C$8,IF(Raw!$Q150&gt;$C$8,IF(Raw!$N150&gt;$C$9,IF(Raw!$N150&lt;$A$9,IF(Raw!$X150&gt;$C$9,IF(Raw!$X150&lt;$A$9,Raw!X150,-999),-999),-999),-999),-999),-999)</f>
        <v>691</v>
      </c>
      <c r="R150" s="9">
        <f t="shared" si="36"/>
        <v>9.2549000000000006E-2</v>
      </c>
      <c r="S150" s="9">
        <f t="shared" si="37"/>
        <v>0.47346423017107309</v>
      </c>
      <c r="T150" s="9">
        <f t="shared" si="38"/>
        <v>9.4846000000000014E-2</v>
      </c>
      <c r="U150" s="9">
        <f t="shared" si="39"/>
        <v>0.4738319811358459</v>
      </c>
      <c r="V150" s="15">
        <f t="shared" si="32"/>
        <v>0.10256608320000001</v>
      </c>
      <c r="X150" s="11">
        <f t="shared" si="40"/>
        <v>3.190599999999999E+18</v>
      </c>
      <c r="Y150" s="11">
        <f t="shared" si="41"/>
        <v>5.9099999999999994E-18</v>
      </c>
      <c r="Z150" s="11">
        <f t="shared" si="42"/>
        <v>1.1309999999999998E-3</v>
      </c>
      <c r="AA150" s="16">
        <f t="shared" si="43"/>
        <v>2.0881312189315406E-2</v>
      </c>
      <c r="AB150" s="9">
        <f t="shared" si="33"/>
        <v>0.10730250893590781</v>
      </c>
      <c r="AC150" s="9">
        <f t="shared" si="34"/>
        <v>0.97911868781068456</v>
      </c>
      <c r="AD150" s="15">
        <f t="shared" si="35"/>
        <v>18.462698664293022</v>
      </c>
      <c r="AE150" s="3">
        <f t="shared" si="44"/>
        <v>711.56399999999974</v>
      </c>
      <c r="AF150" s="2">
        <f t="shared" si="45"/>
        <v>0.25</v>
      </c>
      <c r="AG150" s="9">
        <f t="shared" si="46"/>
        <v>6.729397757858537E-3</v>
      </c>
      <c r="AH150" s="2">
        <f t="shared" si="47"/>
        <v>0.32563205535396944</v>
      </c>
    </row>
    <row r="151" spans="1:34">
      <c r="A151" s="1">
        <f>Raw!A151</f>
        <v>138</v>
      </c>
      <c r="B151" s="14">
        <f>Raw!B151</f>
        <v>0.91899305555555555</v>
      </c>
      <c r="C151" s="15">
        <f>Raw!C151</f>
        <v>110.9</v>
      </c>
      <c r="D151" s="15">
        <f>IF(C151&gt;0.5,Raw!D151*D$11,-999)</f>
        <v>5.3</v>
      </c>
      <c r="E151" s="9">
        <f>IF(Raw!$G151&gt;$C$8,IF(Raw!$Q151&gt;$C$8,IF(Raw!$N151&gt;$C$9,IF(Raw!$N151&lt;$A$9,IF(Raw!$X151&gt;$C$9,IF(Raw!$X151&lt;$A$9,Raw!H151,-999),-999),-999),-999),-999),-999)</f>
        <v>9.4851000000000005E-2</v>
      </c>
      <c r="F151" s="9">
        <f>IF(Raw!$G151&gt;$C$8,IF(Raw!$Q151&gt;$C$8,IF(Raw!$N151&gt;$C$9,IF(Raw!$N151&lt;$A$9,IF(Raw!$X151&gt;$C$9,IF(Raw!$X151&lt;$A$9,Raw!I151,-999),-999),-999),-999),-999),-999)</f>
        <v>0.17683399999999999</v>
      </c>
      <c r="G151" s="9">
        <f>Raw!G151</f>
        <v>0.91383199999999998</v>
      </c>
      <c r="H151" s="9">
        <f>IF(Raw!$G151&gt;$C$8,IF(Raw!$Q151&gt;$C$8,IF(Raw!$N151&gt;$C$9,IF(Raw!$N151&lt;$A$9,IF(Raw!$X151&gt;$C$9,IF(Raw!$X151&lt;$A$9,Raw!L151,-999),-999),-999),-999),-999),-999)</f>
        <v>534.9</v>
      </c>
      <c r="I151" s="9">
        <f>IF(Raw!$G151&gt;$C$8,IF(Raw!$Q151&gt;$C$8,IF(Raw!$N151&gt;$C$9,IF(Raw!$N151&lt;$A$9,IF(Raw!$X151&gt;$C$9,IF(Raw!$X151&lt;$A$9,Raw!M151,-999),-999),-999),-999),-999),-999)</f>
        <v>6.9999999999999999E-6</v>
      </c>
      <c r="J151" s="9">
        <f>IF(Raw!$G151&gt;$C$8,IF(Raw!$Q151&gt;$C$8,IF(Raw!$N151&gt;$C$9,IF(Raw!$N151&lt;$A$9,IF(Raw!$X151&gt;$C$9,IF(Raw!$X151&lt;$A$9,Raw!N151,-999),-999),-999),-999),-999),-999)</f>
        <v>745</v>
      </c>
      <c r="K151" s="9">
        <f>IF(Raw!$G151&gt;$C$8,IF(Raw!$Q151&gt;$C$8,IF(Raw!$N151&gt;$C$9,IF(Raw!$N151&lt;$A$9,IF(Raw!$X151&gt;$C$9,IF(Raw!$X151&lt;$A$9,Raw!R151,-999),-999),-999),-999),-999),-999)</f>
        <v>0.105069</v>
      </c>
      <c r="L151" s="9">
        <f>IF(Raw!$G151&gt;$C$8,IF(Raw!$Q151&gt;$C$8,IF(Raw!$N151&gt;$C$9,IF(Raw!$N151&lt;$A$9,IF(Raw!$X151&gt;$C$9,IF(Raw!$X151&lt;$A$9,Raw!S151,-999),-999),-999),-999),-999),-999)</f>
        <v>0.188886</v>
      </c>
      <c r="M151" s="9">
        <f>Raw!Q151</f>
        <v>0.91392600000000002</v>
      </c>
      <c r="N151" s="9">
        <f>IF(Raw!$G151&gt;$C$8,IF(Raw!$Q151&gt;$C$8,IF(Raw!$N151&gt;$C$9,IF(Raw!$N151&lt;$A$9,IF(Raw!$X151&gt;$C$9,IF(Raw!$X151&lt;$A$9,Raw!V151,-999),-999),-999),-999),-999),-999)</f>
        <v>642.20000000000005</v>
      </c>
      <c r="O151" s="9">
        <f>IF(Raw!$G151&gt;$C$8,IF(Raw!$Q151&gt;$C$8,IF(Raw!$N151&gt;$C$9,IF(Raw!$N151&lt;$A$9,IF(Raw!$X151&gt;$C$9,IF(Raw!$X151&lt;$A$9,Raw!W151,-999),-999),-999),-999),-999),-999)</f>
        <v>0.19963700000000001</v>
      </c>
      <c r="P151" s="9">
        <f>IF(Raw!$G151&gt;$C$8,IF(Raw!$Q151&gt;$C$8,IF(Raw!$N151&gt;$C$9,IF(Raw!$N151&lt;$A$9,IF(Raw!$X151&gt;$C$9,IF(Raw!$X151&lt;$A$9,Raw!X151,-999),-999),-999),-999),-999),-999)</f>
        <v>900</v>
      </c>
      <c r="R151" s="9">
        <f t="shared" si="36"/>
        <v>8.1982999999999986E-2</v>
      </c>
      <c r="S151" s="9">
        <f t="shared" si="37"/>
        <v>0.46361559428616661</v>
      </c>
      <c r="T151" s="9">
        <f t="shared" si="38"/>
        <v>8.3817000000000003E-2</v>
      </c>
      <c r="U151" s="9">
        <f t="shared" si="39"/>
        <v>0.44374384549410756</v>
      </c>
      <c r="V151" s="15">
        <f t="shared" si="32"/>
        <v>9.6785186399999987E-2</v>
      </c>
      <c r="X151" s="11">
        <f t="shared" si="40"/>
        <v>3.190599999999999E+18</v>
      </c>
      <c r="Y151" s="11">
        <f t="shared" si="41"/>
        <v>5.3489999999999998E-18</v>
      </c>
      <c r="Z151" s="11">
        <f t="shared" si="42"/>
        <v>7.45E-4</v>
      </c>
      <c r="AA151" s="16">
        <f t="shared" si="43"/>
        <v>1.2554926623405963E-2</v>
      </c>
      <c r="AB151" s="9">
        <f t="shared" si="33"/>
        <v>0.10612131628479402</v>
      </c>
      <c r="AC151" s="9">
        <f t="shared" si="34"/>
        <v>0.98744507337659404</v>
      </c>
      <c r="AD151" s="15">
        <f t="shared" si="35"/>
        <v>16.852250501216059</v>
      </c>
      <c r="AE151" s="3">
        <f t="shared" si="44"/>
        <v>644.01959999999985</v>
      </c>
      <c r="AF151" s="2">
        <f t="shared" si="45"/>
        <v>0.25</v>
      </c>
      <c r="AG151" s="9">
        <f t="shared" si="46"/>
        <v>5.7523711097227804E-3</v>
      </c>
      <c r="AH151" s="2">
        <f t="shared" si="47"/>
        <v>0.27835424432006062</v>
      </c>
    </row>
    <row r="152" spans="1:34">
      <c r="A152" s="1">
        <f>Raw!A152</f>
        <v>139</v>
      </c>
      <c r="B152" s="14">
        <f>Raw!B152</f>
        <v>0.91905092592592597</v>
      </c>
      <c r="C152" s="15">
        <f>Raw!C152</f>
        <v>112</v>
      </c>
      <c r="D152" s="15">
        <f>IF(C152&gt;0.5,Raw!D152*D$11,-999)</f>
        <v>5.3</v>
      </c>
      <c r="E152" s="9">
        <f>IF(Raw!$G152&gt;$C$8,IF(Raw!$Q152&gt;$C$8,IF(Raw!$N152&gt;$C$9,IF(Raw!$N152&lt;$A$9,IF(Raw!$X152&gt;$C$9,IF(Raw!$X152&lt;$A$9,Raw!H152,-999),-999),-999),-999),-999),-999)</f>
        <v>8.0041000000000001E-2</v>
      </c>
      <c r="F152" s="9">
        <f>IF(Raw!$G152&gt;$C$8,IF(Raw!$Q152&gt;$C$8,IF(Raw!$N152&gt;$C$9,IF(Raw!$N152&lt;$A$9,IF(Raw!$X152&gt;$C$9,IF(Raw!$X152&lt;$A$9,Raw!I152,-999),-999),-999),-999),-999),-999)</f>
        <v>0.140764</v>
      </c>
      <c r="G152" s="9">
        <f>Raw!G152</f>
        <v>0.85342700000000005</v>
      </c>
      <c r="H152" s="9">
        <f>IF(Raw!$G152&gt;$C$8,IF(Raw!$Q152&gt;$C$8,IF(Raw!$N152&gt;$C$9,IF(Raw!$N152&lt;$A$9,IF(Raw!$X152&gt;$C$9,IF(Raw!$X152&lt;$A$9,Raw!L152,-999),-999),-999),-999),-999),-999)</f>
        <v>666.4</v>
      </c>
      <c r="I152" s="9">
        <f>IF(Raw!$G152&gt;$C$8,IF(Raw!$Q152&gt;$C$8,IF(Raw!$N152&gt;$C$9,IF(Raw!$N152&lt;$A$9,IF(Raw!$X152&gt;$C$9,IF(Raw!$X152&lt;$A$9,Raw!M152,-999),-999),-999),-999),-999),-999)</f>
        <v>0.33607399999999998</v>
      </c>
      <c r="J152" s="9">
        <f>IF(Raw!$G152&gt;$C$8,IF(Raw!$Q152&gt;$C$8,IF(Raw!$N152&gt;$C$9,IF(Raw!$N152&lt;$A$9,IF(Raw!$X152&gt;$C$9,IF(Raw!$X152&lt;$A$9,Raw!N152,-999),-999),-999),-999),-999),-999)</f>
        <v>768</v>
      </c>
      <c r="K152" s="9">
        <f>IF(Raw!$G152&gt;$C$8,IF(Raw!$Q152&gt;$C$8,IF(Raw!$N152&gt;$C$9,IF(Raw!$N152&lt;$A$9,IF(Raw!$X152&gt;$C$9,IF(Raw!$X152&lt;$A$9,Raw!R152,-999),-999),-999),-999),-999),-999)</f>
        <v>9.8937999999999998E-2</v>
      </c>
      <c r="L152" s="9">
        <f>IF(Raw!$G152&gt;$C$8,IF(Raw!$Q152&gt;$C$8,IF(Raw!$N152&gt;$C$9,IF(Raw!$N152&lt;$A$9,IF(Raw!$X152&gt;$C$9,IF(Raw!$X152&lt;$A$9,Raw!S152,-999),-999),-999),-999),-999),-999)</f>
        <v>0.187331</v>
      </c>
      <c r="M152" s="9">
        <f>Raw!Q152</f>
        <v>0.93352299999999999</v>
      </c>
      <c r="N152" s="9">
        <f>IF(Raw!$G152&gt;$C$8,IF(Raw!$Q152&gt;$C$8,IF(Raw!$N152&gt;$C$9,IF(Raw!$N152&lt;$A$9,IF(Raw!$X152&gt;$C$9,IF(Raw!$X152&lt;$A$9,Raw!V152,-999),-999),-999),-999),-999),-999)</f>
        <v>598.1</v>
      </c>
      <c r="O152" s="9">
        <f>IF(Raw!$G152&gt;$C$8,IF(Raw!$Q152&gt;$C$8,IF(Raw!$N152&gt;$C$9,IF(Raw!$N152&lt;$A$9,IF(Raw!$X152&gt;$C$9,IF(Raw!$X152&lt;$A$9,Raw!W152,-999),-999),-999),-999),-999),-999)</f>
        <v>1.5E-5</v>
      </c>
      <c r="P152" s="9">
        <f>IF(Raw!$G152&gt;$C$8,IF(Raw!$Q152&gt;$C$8,IF(Raw!$N152&gt;$C$9,IF(Raw!$N152&lt;$A$9,IF(Raw!$X152&gt;$C$9,IF(Raw!$X152&lt;$A$9,Raw!X152,-999),-999),-999),-999),-999),-999)</f>
        <v>962</v>
      </c>
      <c r="R152" s="9">
        <f t="shared" si="36"/>
        <v>6.0722999999999999E-2</v>
      </c>
      <c r="S152" s="9">
        <f t="shared" si="37"/>
        <v>0.43138160325083119</v>
      </c>
      <c r="T152" s="9">
        <f t="shared" si="38"/>
        <v>8.8392999999999999E-2</v>
      </c>
      <c r="U152" s="9">
        <f t="shared" si="39"/>
        <v>0.47185463164131936</v>
      </c>
      <c r="V152" s="15">
        <f t="shared" si="32"/>
        <v>9.5988404399999991E-2</v>
      </c>
      <c r="X152" s="11">
        <f t="shared" si="40"/>
        <v>3.190599999999999E+18</v>
      </c>
      <c r="Y152" s="11">
        <f t="shared" si="41"/>
        <v>6.6639999999999994E-18</v>
      </c>
      <c r="Z152" s="11">
        <f t="shared" si="42"/>
        <v>7.6800000000000002E-4</v>
      </c>
      <c r="AA152" s="16">
        <f t="shared" si="43"/>
        <v>1.6066974597956703E-2</v>
      </c>
      <c r="AB152" s="9">
        <f t="shared" si="33"/>
        <v>0.10035820808563718</v>
      </c>
      <c r="AC152" s="9">
        <f t="shared" si="34"/>
        <v>0.9839330254020433</v>
      </c>
      <c r="AD152" s="15">
        <f t="shared" si="35"/>
        <v>20.920539841089457</v>
      </c>
      <c r="AE152" s="3">
        <f t="shared" si="44"/>
        <v>802.34559999999965</v>
      </c>
      <c r="AF152" s="2">
        <f t="shared" si="45"/>
        <v>0.25</v>
      </c>
      <c r="AG152" s="9">
        <f t="shared" si="46"/>
        <v>7.5934258618883159E-3</v>
      </c>
      <c r="AH152" s="2">
        <f t="shared" si="47"/>
        <v>0.36744192564589057</v>
      </c>
    </row>
    <row r="153" spans="1:34">
      <c r="A153" s="1">
        <f>Raw!A153</f>
        <v>140</v>
      </c>
      <c r="B153" s="14">
        <f>Raw!B153</f>
        <v>0.91910879629629638</v>
      </c>
      <c r="C153" s="15">
        <f>Raw!C153</f>
        <v>112.7</v>
      </c>
      <c r="D153" s="15">
        <f>IF(C153&gt;0.5,Raw!D153*D$11,-999)</f>
        <v>5.3</v>
      </c>
      <c r="E153" s="9">
        <f>IF(Raw!$G153&gt;$C$8,IF(Raw!$Q153&gt;$C$8,IF(Raw!$N153&gt;$C$9,IF(Raw!$N153&lt;$A$9,IF(Raw!$X153&gt;$C$9,IF(Raw!$X153&lt;$A$9,Raw!H153,-999),-999),-999),-999),-999),-999)</f>
        <v>8.5218000000000002E-2</v>
      </c>
      <c r="F153" s="9">
        <f>IF(Raw!$G153&gt;$C$8,IF(Raw!$Q153&gt;$C$8,IF(Raw!$N153&gt;$C$9,IF(Raw!$N153&lt;$A$9,IF(Raw!$X153&gt;$C$9,IF(Raw!$X153&lt;$A$9,Raw!I153,-999),-999),-999),-999),-999),-999)</f>
        <v>0.136104</v>
      </c>
      <c r="G153" s="9">
        <f>Raw!G153</f>
        <v>0.83208000000000004</v>
      </c>
      <c r="H153" s="9">
        <f>IF(Raw!$G153&gt;$C$8,IF(Raw!$Q153&gt;$C$8,IF(Raw!$N153&gt;$C$9,IF(Raw!$N153&lt;$A$9,IF(Raw!$X153&gt;$C$9,IF(Raw!$X153&lt;$A$9,Raw!L153,-999),-999),-999),-999),-999),-999)</f>
        <v>545.4</v>
      </c>
      <c r="I153" s="9">
        <f>IF(Raw!$G153&gt;$C$8,IF(Raw!$Q153&gt;$C$8,IF(Raw!$N153&gt;$C$9,IF(Raw!$N153&lt;$A$9,IF(Raw!$X153&gt;$C$9,IF(Raw!$X153&lt;$A$9,Raw!M153,-999),-999),-999),-999),-999),-999)</f>
        <v>0.37081900000000001</v>
      </c>
      <c r="J153" s="9">
        <f>IF(Raw!$G153&gt;$C$8,IF(Raw!$Q153&gt;$C$8,IF(Raw!$N153&gt;$C$9,IF(Raw!$N153&lt;$A$9,IF(Raw!$X153&gt;$C$9,IF(Raw!$X153&lt;$A$9,Raw!N153,-999),-999),-999),-999),-999),-999)</f>
        <v>662</v>
      </c>
      <c r="K153" s="9">
        <f>IF(Raw!$G153&gt;$C$8,IF(Raw!$Q153&gt;$C$8,IF(Raw!$N153&gt;$C$9,IF(Raw!$N153&lt;$A$9,IF(Raw!$X153&gt;$C$9,IF(Raw!$X153&lt;$A$9,Raw!R153,-999),-999),-999),-999),-999),-999)</f>
        <v>7.9212000000000005E-2</v>
      </c>
      <c r="L153" s="9">
        <f>IF(Raw!$G153&gt;$C$8,IF(Raw!$Q153&gt;$C$8,IF(Raw!$N153&gt;$C$9,IF(Raw!$N153&lt;$A$9,IF(Raw!$X153&gt;$C$9,IF(Raw!$X153&lt;$A$9,Raw!S153,-999),-999),-999),-999),-999),-999)</f>
        <v>0.137186</v>
      </c>
      <c r="M153" s="9">
        <f>Raw!Q153</f>
        <v>0.86626000000000003</v>
      </c>
      <c r="N153" s="9">
        <f>IF(Raw!$G153&gt;$C$8,IF(Raw!$Q153&gt;$C$8,IF(Raw!$N153&gt;$C$9,IF(Raw!$N153&lt;$A$9,IF(Raw!$X153&gt;$C$9,IF(Raw!$X153&lt;$A$9,Raw!V153,-999),-999),-999),-999),-999),-999)</f>
        <v>673.7</v>
      </c>
      <c r="O153" s="9">
        <f>IF(Raw!$G153&gt;$C$8,IF(Raw!$Q153&gt;$C$8,IF(Raw!$N153&gt;$C$9,IF(Raw!$N153&lt;$A$9,IF(Raw!$X153&gt;$C$9,IF(Raw!$X153&lt;$A$9,Raw!W153,-999),-999),-999),-999),-999),-999)</f>
        <v>0.57120599999999999</v>
      </c>
      <c r="P153" s="9">
        <f>IF(Raw!$G153&gt;$C$8,IF(Raw!$Q153&gt;$C$8,IF(Raw!$N153&gt;$C$9,IF(Raw!$N153&lt;$A$9,IF(Raw!$X153&gt;$C$9,IF(Raw!$X153&lt;$A$9,Raw!X153,-999),-999),-999),-999),-999),-999)</f>
        <v>1073</v>
      </c>
      <c r="R153" s="9">
        <f t="shared" si="36"/>
        <v>5.0886000000000001E-2</v>
      </c>
      <c r="S153" s="9">
        <f t="shared" si="37"/>
        <v>0.37387585963674835</v>
      </c>
      <c r="T153" s="9">
        <f t="shared" si="38"/>
        <v>5.7973999999999998E-2</v>
      </c>
      <c r="U153" s="9">
        <f t="shared" si="39"/>
        <v>0.42259414225941422</v>
      </c>
      <c r="V153" s="15">
        <f t="shared" si="32"/>
        <v>7.02941064E-2</v>
      </c>
      <c r="X153" s="11">
        <f t="shared" si="40"/>
        <v>3.190599999999999E+18</v>
      </c>
      <c r="Y153" s="11">
        <f t="shared" si="41"/>
        <v>5.4539999999999996E-18</v>
      </c>
      <c r="Z153" s="11">
        <f t="shared" si="42"/>
        <v>6.6199999999999994E-4</v>
      </c>
      <c r="AA153" s="16">
        <f t="shared" si="43"/>
        <v>1.1388619663449106E-2</v>
      </c>
      <c r="AB153" s="9">
        <f t="shared" si="33"/>
        <v>7.9872243836368803E-2</v>
      </c>
      <c r="AC153" s="9">
        <f t="shared" si="34"/>
        <v>0.98861138033655094</v>
      </c>
      <c r="AD153" s="15">
        <f t="shared" si="35"/>
        <v>17.203352965935206</v>
      </c>
      <c r="AE153" s="3">
        <f t="shared" si="44"/>
        <v>656.66159999999979</v>
      </c>
      <c r="AF153" s="2">
        <f t="shared" si="45"/>
        <v>0.25</v>
      </c>
      <c r="AG153" s="9">
        <f t="shared" si="46"/>
        <v>5.5923355312502594E-3</v>
      </c>
      <c r="AH153" s="2">
        <f t="shared" si="47"/>
        <v>0.27061020596433821</v>
      </c>
    </row>
    <row r="154" spans="1:34">
      <c r="A154" s="1">
        <f>Raw!A154</f>
        <v>141</v>
      </c>
      <c r="B154" s="14">
        <f>Raw!B154</f>
        <v>0.91916666666666658</v>
      </c>
      <c r="C154" s="15">
        <f>Raw!C154</f>
        <v>113.8</v>
      </c>
      <c r="D154" s="15">
        <f>IF(C154&gt;0.5,Raw!D154*D$11,-999)</f>
        <v>5.3</v>
      </c>
      <c r="E154" s="9">
        <f>IF(Raw!$G154&gt;$C$8,IF(Raw!$Q154&gt;$C$8,IF(Raw!$N154&gt;$C$9,IF(Raw!$N154&lt;$A$9,IF(Raw!$X154&gt;$C$9,IF(Raw!$X154&lt;$A$9,Raw!H154,-999),-999),-999),-999),-999),-999)</f>
        <v>8.6453000000000002E-2</v>
      </c>
      <c r="F154" s="9">
        <f>IF(Raw!$G154&gt;$C$8,IF(Raw!$Q154&gt;$C$8,IF(Raw!$N154&gt;$C$9,IF(Raw!$N154&lt;$A$9,IF(Raw!$X154&gt;$C$9,IF(Raw!$X154&lt;$A$9,Raw!I154,-999),-999),-999),-999),-999),-999)</f>
        <v>0.139123</v>
      </c>
      <c r="G154" s="9">
        <f>Raw!G154</f>
        <v>0.85362099999999996</v>
      </c>
      <c r="H154" s="9">
        <f>IF(Raw!$G154&gt;$C$8,IF(Raw!$Q154&gt;$C$8,IF(Raw!$N154&gt;$C$9,IF(Raw!$N154&lt;$A$9,IF(Raw!$X154&gt;$C$9,IF(Raw!$X154&lt;$A$9,Raw!L154,-999),-999),-999),-999),-999),-999)</f>
        <v>551.70000000000005</v>
      </c>
      <c r="I154" s="9">
        <f>IF(Raw!$G154&gt;$C$8,IF(Raw!$Q154&gt;$C$8,IF(Raw!$N154&gt;$C$9,IF(Raw!$N154&lt;$A$9,IF(Raw!$X154&gt;$C$9,IF(Raw!$X154&lt;$A$9,Raw!M154,-999),-999),-999),-999),-999),-999)</f>
        <v>8.7395E-2</v>
      </c>
      <c r="J154" s="9">
        <f>IF(Raw!$G154&gt;$C$8,IF(Raw!$Q154&gt;$C$8,IF(Raw!$N154&gt;$C$9,IF(Raw!$N154&lt;$A$9,IF(Raw!$X154&gt;$C$9,IF(Raw!$X154&lt;$A$9,Raw!N154,-999),-999),-999),-999),-999),-999)</f>
        <v>821</v>
      </c>
      <c r="K154" s="9">
        <f>IF(Raw!$G154&gt;$C$8,IF(Raw!$Q154&gt;$C$8,IF(Raw!$N154&gt;$C$9,IF(Raw!$N154&lt;$A$9,IF(Raw!$X154&gt;$C$9,IF(Raw!$X154&lt;$A$9,Raw!R154,-999),-999),-999),-999),-999),-999)</f>
        <v>8.4006999999999998E-2</v>
      </c>
      <c r="L154" s="9">
        <f>IF(Raw!$G154&gt;$C$8,IF(Raw!$Q154&gt;$C$8,IF(Raw!$N154&gt;$C$9,IF(Raw!$N154&lt;$A$9,IF(Raw!$X154&gt;$C$9,IF(Raw!$X154&lt;$A$9,Raw!S154,-999),-999),-999),-999),-999),-999)</f>
        <v>0.139624</v>
      </c>
      <c r="M154" s="9">
        <f>Raw!Q154</f>
        <v>0.86122299999999996</v>
      </c>
      <c r="N154" s="9">
        <f>IF(Raw!$G154&gt;$C$8,IF(Raw!$Q154&gt;$C$8,IF(Raw!$N154&gt;$C$9,IF(Raw!$N154&lt;$A$9,IF(Raw!$X154&gt;$C$9,IF(Raw!$X154&lt;$A$9,Raw!V154,-999),-999),-999),-999),-999),-999)</f>
        <v>633.1</v>
      </c>
      <c r="O154" s="9">
        <f>IF(Raw!$G154&gt;$C$8,IF(Raw!$Q154&gt;$C$8,IF(Raw!$N154&gt;$C$9,IF(Raw!$N154&lt;$A$9,IF(Raw!$X154&gt;$C$9,IF(Raw!$X154&lt;$A$9,Raw!W154,-999),-999),-999),-999),-999),-999)</f>
        <v>0.28327599999999997</v>
      </c>
      <c r="P154" s="9">
        <f>IF(Raw!$G154&gt;$C$8,IF(Raw!$Q154&gt;$C$8,IF(Raw!$N154&gt;$C$9,IF(Raw!$N154&lt;$A$9,IF(Raw!$X154&gt;$C$9,IF(Raw!$X154&lt;$A$9,Raw!X154,-999),-999),-999),-999),-999),-999)</f>
        <v>995</v>
      </c>
      <c r="R154" s="9">
        <f t="shared" si="36"/>
        <v>5.2669999999999995E-2</v>
      </c>
      <c r="S154" s="9">
        <f t="shared" si="37"/>
        <v>0.37858585568166297</v>
      </c>
      <c r="T154" s="9">
        <f t="shared" si="38"/>
        <v>5.5617E-2</v>
      </c>
      <c r="U154" s="9">
        <f t="shared" si="39"/>
        <v>0.39833409728986419</v>
      </c>
      <c r="V154" s="15">
        <f t="shared" si="32"/>
        <v>7.1543337599999993E-2</v>
      </c>
      <c r="X154" s="11">
        <f t="shared" si="40"/>
        <v>3.190599999999999E+18</v>
      </c>
      <c r="Y154" s="11">
        <f t="shared" si="41"/>
        <v>5.517E-18</v>
      </c>
      <c r="Z154" s="11">
        <f t="shared" si="42"/>
        <v>8.2100000000000001E-4</v>
      </c>
      <c r="AA154" s="16">
        <f t="shared" si="43"/>
        <v>1.4245809544904306E-2</v>
      </c>
      <c r="AB154" s="9">
        <f t="shared" si="33"/>
        <v>8.4799309189458938E-2</v>
      </c>
      <c r="AC154" s="9">
        <f t="shared" si="34"/>
        <v>0.98575419045509571</v>
      </c>
      <c r="AD154" s="15">
        <f t="shared" si="35"/>
        <v>17.351777764804272</v>
      </c>
      <c r="AE154" s="3">
        <f t="shared" si="44"/>
        <v>664.24679999999978</v>
      </c>
      <c r="AF154" s="2">
        <f t="shared" si="45"/>
        <v>0.25</v>
      </c>
      <c r="AG154" s="9">
        <f t="shared" si="46"/>
        <v>5.3167728710135738E-3</v>
      </c>
      <c r="AH154" s="2">
        <f t="shared" si="47"/>
        <v>0.25727587224526344</v>
      </c>
    </row>
    <row r="155" spans="1:34">
      <c r="A155" s="1">
        <f>Raw!A155</f>
        <v>142</v>
      </c>
      <c r="B155" s="14">
        <f>Raw!B155</f>
        <v>0.91921296296296295</v>
      </c>
      <c r="C155" s="15">
        <f>Raw!C155</f>
        <v>114.6</v>
      </c>
      <c r="D155" s="15">
        <f>IF(C155&gt;0.5,Raw!D155*D$11,-999)</f>
        <v>5.3</v>
      </c>
      <c r="E155" s="9">
        <f>IF(Raw!$G155&gt;$C$8,IF(Raw!$Q155&gt;$C$8,IF(Raw!$N155&gt;$C$9,IF(Raw!$N155&lt;$A$9,IF(Raw!$X155&gt;$C$9,IF(Raw!$X155&lt;$A$9,Raw!H155,-999),-999),-999),-999),-999),-999)</f>
        <v>8.6433999999999997E-2</v>
      </c>
      <c r="F155" s="9">
        <f>IF(Raw!$G155&gt;$C$8,IF(Raw!$Q155&gt;$C$8,IF(Raw!$N155&gt;$C$9,IF(Raw!$N155&lt;$A$9,IF(Raw!$X155&gt;$C$9,IF(Raw!$X155&lt;$A$9,Raw!I155,-999),-999),-999),-999),-999),-999)</f>
        <v>0.14707400000000001</v>
      </c>
      <c r="G155" s="9">
        <f>Raw!G155</f>
        <v>0.83687800000000001</v>
      </c>
      <c r="H155" s="9">
        <f>IF(Raw!$G155&gt;$C$8,IF(Raw!$Q155&gt;$C$8,IF(Raw!$N155&gt;$C$9,IF(Raw!$N155&lt;$A$9,IF(Raw!$X155&gt;$C$9,IF(Raw!$X155&lt;$A$9,Raw!L155,-999),-999),-999),-999),-999),-999)</f>
        <v>558.6</v>
      </c>
      <c r="I155" s="9">
        <f>IF(Raw!$G155&gt;$C$8,IF(Raw!$Q155&gt;$C$8,IF(Raw!$N155&gt;$C$9,IF(Raw!$N155&lt;$A$9,IF(Raw!$X155&gt;$C$9,IF(Raw!$X155&lt;$A$9,Raw!M155,-999),-999),-999),-999),-999),-999)</f>
        <v>0.14776300000000001</v>
      </c>
      <c r="J155" s="9">
        <f>IF(Raw!$G155&gt;$C$8,IF(Raw!$Q155&gt;$C$8,IF(Raw!$N155&gt;$C$9,IF(Raw!$N155&lt;$A$9,IF(Raw!$X155&gt;$C$9,IF(Raw!$X155&lt;$A$9,Raw!N155,-999),-999),-999),-999),-999),-999)</f>
        <v>886</v>
      </c>
      <c r="K155" s="9">
        <f>IF(Raw!$G155&gt;$C$8,IF(Raw!$Q155&gt;$C$8,IF(Raw!$N155&gt;$C$9,IF(Raw!$N155&lt;$A$9,IF(Raw!$X155&gt;$C$9,IF(Raw!$X155&lt;$A$9,Raw!R155,-999),-999),-999),-999),-999),-999)</f>
        <v>8.6629999999999999E-2</v>
      </c>
      <c r="L155" s="9">
        <f>IF(Raw!$G155&gt;$C$8,IF(Raw!$Q155&gt;$C$8,IF(Raw!$N155&gt;$C$9,IF(Raw!$N155&lt;$A$9,IF(Raw!$X155&gt;$C$9,IF(Raw!$X155&lt;$A$9,Raw!S155,-999),-999),-999),-999),-999),-999)</f>
        <v>0.14579300000000001</v>
      </c>
      <c r="M155" s="9">
        <f>Raw!Q155</f>
        <v>0.82257000000000002</v>
      </c>
      <c r="N155" s="9">
        <f>IF(Raw!$G155&gt;$C$8,IF(Raw!$Q155&gt;$C$8,IF(Raw!$N155&gt;$C$9,IF(Raw!$N155&lt;$A$9,IF(Raw!$X155&gt;$C$9,IF(Raw!$X155&lt;$A$9,Raw!V155,-999),-999),-999),-999),-999),-999)</f>
        <v>539</v>
      </c>
      <c r="O155" s="9">
        <f>IF(Raw!$G155&gt;$C$8,IF(Raw!$Q155&gt;$C$8,IF(Raw!$N155&gt;$C$9,IF(Raw!$N155&lt;$A$9,IF(Raw!$X155&gt;$C$9,IF(Raw!$X155&lt;$A$9,Raw!W155,-999),-999),-999),-999),-999),-999)</f>
        <v>6.5160000000000001E-3</v>
      </c>
      <c r="P155" s="9">
        <f>IF(Raw!$G155&gt;$C$8,IF(Raw!$Q155&gt;$C$8,IF(Raw!$N155&gt;$C$9,IF(Raw!$N155&lt;$A$9,IF(Raw!$X155&gt;$C$9,IF(Raw!$X155&lt;$A$9,Raw!X155,-999),-999),-999),-999),-999),-999)</f>
        <v>855</v>
      </c>
      <c r="R155" s="9">
        <f t="shared" si="36"/>
        <v>6.0640000000000013E-2</v>
      </c>
      <c r="S155" s="9">
        <f t="shared" si="37"/>
        <v>0.41230944966479466</v>
      </c>
      <c r="T155" s="9">
        <f t="shared" si="38"/>
        <v>5.9163000000000007E-2</v>
      </c>
      <c r="U155" s="9">
        <f t="shared" si="39"/>
        <v>0.40580137592339827</v>
      </c>
      <c r="V155" s="15">
        <f t="shared" si="32"/>
        <v>7.47043332E-2</v>
      </c>
      <c r="X155" s="11">
        <f t="shared" si="40"/>
        <v>3.190599999999999E+18</v>
      </c>
      <c r="Y155" s="11">
        <f t="shared" si="41"/>
        <v>5.5860000000000002E-18</v>
      </c>
      <c r="Z155" s="11">
        <f t="shared" si="42"/>
        <v>8.8599999999999996E-4</v>
      </c>
      <c r="AA155" s="16">
        <f t="shared" si="43"/>
        <v>1.5545428378656537E-2</v>
      </c>
      <c r="AB155" s="9">
        <f t="shared" si="33"/>
        <v>8.754971417916646E-2</v>
      </c>
      <c r="AC155" s="9">
        <f t="shared" si="34"/>
        <v>0.98445457162134342</v>
      </c>
      <c r="AD155" s="15">
        <f t="shared" si="35"/>
        <v>17.545630224217312</v>
      </c>
      <c r="AE155" s="3">
        <f t="shared" si="44"/>
        <v>672.55439999999987</v>
      </c>
      <c r="AF155" s="2">
        <f t="shared" si="45"/>
        <v>0.25</v>
      </c>
      <c r="AG155" s="9">
        <f t="shared" si="46"/>
        <v>5.4769545280234991E-3</v>
      </c>
      <c r="AH155" s="2">
        <f t="shared" si="47"/>
        <v>0.26502697926538782</v>
      </c>
    </row>
    <row r="156" spans="1:34">
      <c r="A156" s="1">
        <f>Raw!A156</f>
        <v>143</v>
      </c>
      <c r="B156" s="14">
        <f>Raw!B156</f>
        <v>0.91927083333333337</v>
      </c>
      <c r="C156" s="15">
        <f>Raw!C156</f>
        <v>115.6</v>
      </c>
      <c r="D156" s="15">
        <f>IF(C156&gt;0.5,Raw!D156*D$11,-999)</f>
        <v>5.3</v>
      </c>
      <c r="E156" s="9">
        <f>IF(Raw!$G156&gt;$C$8,IF(Raw!$Q156&gt;$C$8,IF(Raw!$N156&gt;$C$9,IF(Raw!$N156&lt;$A$9,IF(Raw!$X156&gt;$C$9,IF(Raw!$X156&lt;$A$9,Raw!H156,-999),-999),-999),-999),-999),-999)</f>
        <v>8.5990999999999998E-2</v>
      </c>
      <c r="F156" s="9">
        <f>IF(Raw!$G156&gt;$C$8,IF(Raw!$Q156&gt;$C$8,IF(Raw!$N156&gt;$C$9,IF(Raw!$N156&lt;$A$9,IF(Raw!$X156&gt;$C$9,IF(Raw!$X156&lt;$A$9,Raw!I156,-999),-999),-999),-999),-999),-999)</f>
        <v>0.147642</v>
      </c>
      <c r="G156" s="9">
        <f>Raw!G156</f>
        <v>0.8377</v>
      </c>
      <c r="H156" s="9">
        <f>IF(Raw!$G156&gt;$C$8,IF(Raw!$Q156&gt;$C$8,IF(Raw!$N156&gt;$C$9,IF(Raw!$N156&lt;$A$9,IF(Raw!$X156&gt;$C$9,IF(Raw!$X156&lt;$A$9,Raw!L156,-999),-999),-999),-999),-999),-999)</f>
        <v>522.29999999999995</v>
      </c>
      <c r="I156" s="9">
        <f>IF(Raw!$G156&gt;$C$8,IF(Raw!$Q156&gt;$C$8,IF(Raw!$N156&gt;$C$9,IF(Raw!$N156&lt;$A$9,IF(Raw!$X156&gt;$C$9,IF(Raw!$X156&lt;$A$9,Raw!M156,-999),-999),-999),-999),-999),-999)</f>
        <v>1.2E-5</v>
      </c>
      <c r="J156" s="9">
        <f>IF(Raw!$G156&gt;$C$8,IF(Raw!$Q156&gt;$C$8,IF(Raw!$N156&gt;$C$9,IF(Raw!$N156&lt;$A$9,IF(Raw!$X156&gt;$C$9,IF(Raw!$X156&lt;$A$9,Raw!N156,-999),-999),-999),-999),-999),-999)</f>
        <v>813</v>
      </c>
      <c r="K156" s="9">
        <f>IF(Raw!$G156&gt;$C$8,IF(Raw!$Q156&gt;$C$8,IF(Raw!$N156&gt;$C$9,IF(Raw!$N156&lt;$A$9,IF(Raw!$X156&gt;$C$9,IF(Raw!$X156&lt;$A$9,Raw!R156,-999),-999),-999),-999),-999),-999)</f>
        <v>7.7898999999999996E-2</v>
      </c>
      <c r="L156" s="9">
        <f>IF(Raw!$G156&gt;$C$8,IF(Raw!$Q156&gt;$C$8,IF(Raw!$N156&gt;$C$9,IF(Raw!$N156&lt;$A$9,IF(Raw!$X156&gt;$C$9,IF(Raw!$X156&lt;$A$9,Raw!S156,-999),-999),-999),-999),-999),-999)</f>
        <v>0.14394199999999999</v>
      </c>
      <c r="M156" s="9">
        <f>Raw!Q156</f>
        <v>0.87964200000000003</v>
      </c>
      <c r="N156" s="9">
        <f>IF(Raw!$G156&gt;$C$8,IF(Raw!$Q156&gt;$C$8,IF(Raw!$N156&gt;$C$9,IF(Raw!$N156&lt;$A$9,IF(Raw!$X156&gt;$C$9,IF(Raw!$X156&lt;$A$9,Raw!V156,-999),-999),-999),-999),-999),-999)</f>
        <v>700.9</v>
      </c>
      <c r="O156" s="9">
        <f>IF(Raw!$G156&gt;$C$8,IF(Raw!$Q156&gt;$C$8,IF(Raw!$N156&gt;$C$9,IF(Raw!$N156&lt;$A$9,IF(Raw!$X156&gt;$C$9,IF(Raw!$X156&lt;$A$9,Raw!W156,-999),-999),-999),-999),-999),-999)</f>
        <v>0.26174599999999998</v>
      </c>
      <c r="P156" s="9">
        <f>IF(Raw!$G156&gt;$C$8,IF(Raw!$Q156&gt;$C$8,IF(Raw!$N156&gt;$C$9,IF(Raw!$N156&lt;$A$9,IF(Raw!$X156&gt;$C$9,IF(Raw!$X156&lt;$A$9,Raw!X156,-999),-999),-999),-999),-999),-999)</f>
        <v>838</v>
      </c>
      <c r="R156" s="9">
        <f t="shared" si="36"/>
        <v>6.1650999999999997E-2</v>
      </c>
      <c r="S156" s="9">
        <f t="shared" si="37"/>
        <v>0.41757088091464489</v>
      </c>
      <c r="T156" s="9">
        <f t="shared" si="38"/>
        <v>6.6042999999999991E-2</v>
      </c>
      <c r="U156" s="9">
        <f t="shared" si="39"/>
        <v>0.45881674563365799</v>
      </c>
      <c r="V156" s="15">
        <f t="shared" si="32"/>
        <v>7.3755880799999993E-2</v>
      </c>
      <c r="X156" s="11">
        <f t="shared" si="40"/>
        <v>3.190599999999999E+18</v>
      </c>
      <c r="Y156" s="11">
        <f t="shared" si="41"/>
        <v>5.2229999999999991E-18</v>
      </c>
      <c r="Z156" s="11">
        <f t="shared" si="42"/>
        <v>8.1299999999999992E-4</v>
      </c>
      <c r="AA156" s="16">
        <f t="shared" si="43"/>
        <v>1.3367140342677978E-2</v>
      </c>
      <c r="AB156" s="9">
        <f t="shared" si="33"/>
        <v>7.8781806049651473E-2</v>
      </c>
      <c r="AC156" s="9">
        <f t="shared" si="34"/>
        <v>0.98663285965732206</v>
      </c>
      <c r="AD156" s="15">
        <f t="shared" si="35"/>
        <v>16.441747038964301</v>
      </c>
      <c r="AE156" s="3">
        <f t="shared" si="44"/>
        <v>628.84919999999977</v>
      </c>
      <c r="AF156" s="2">
        <f t="shared" si="45"/>
        <v>0.25</v>
      </c>
      <c r="AG156" s="9">
        <f t="shared" si="46"/>
        <v>5.8028837453457174E-3</v>
      </c>
      <c r="AH156" s="2">
        <f t="shared" si="47"/>
        <v>0.2807985244698013</v>
      </c>
    </row>
    <row r="157" spans="1:34">
      <c r="A157" s="1">
        <f>Raw!A157</f>
        <v>144</v>
      </c>
      <c r="B157" s="14">
        <f>Raw!B157</f>
        <v>0.91932870370370379</v>
      </c>
      <c r="C157" s="15">
        <f>Raw!C157</f>
        <v>116.7</v>
      </c>
      <c r="D157" s="15">
        <f>IF(C157&gt;0.5,Raw!D157*D$11,-999)</f>
        <v>5.3</v>
      </c>
      <c r="E157" s="9">
        <f>IF(Raw!$G157&gt;$C$8,IF(Raw!$Q157&gt;$C$8,IF(Raw!$N157&gt;$C$9,IF(Raw!$N157&lt;$A$9,IF(Raw!$X157&gt;$C$9,IF(Raw!$X157&lt;$A$9,Raw!H157,-999),-999),-999),-999),-999),-999)</f>
        <v>9.1504000000000002E-2</v>
      </c>
      <c r="F157" s="9">
        <f>IF(Raw!$G157&gt;$C$8,IF(Raw!$Q157&gt;$C$8,IF(Raw!$N157&gt;$C$9,IF(Raw!$N157&lt;$A$9,IF(Raw!$X157&gt;$C$9,IF(Raw!$X157&lt;$A$9,Raw!I157,-999),-999),-999),-999),-999),-999)</f>
        <v>0.14860000000000001</v>
      </c>
      <c r="G157" s="9">
        <f>Raw!G157</f>
        <v>0.84531999999999996</v>
      </c>
      <c r="H157" s="9">
        <f>IF(Raw!$G157&gt;$C$8,IF(Raw!$Q157&gt;$C$8,IF(Raw!$N157&gt;$C$9,IF(Raw!$N157&lt;$A$9,IF(Raw!$X157&gt;$C$9,IF(Raw!$X157&lt;$A$9,Raw!L157,-999),-999),-999),-999),-999),-999)</f>
        <v>460.1</v>
      </c>
      <c r="I157" s="9">
        <f>IF(Raw!$G157&gt;$C$8,IF(Raw!$Q157&gt;$C$8,IF(Raw!$N157&gt;$C$9,IF(Raw!$N157&lt;$A$9,IF(Raw!$X157&gt;$C$9,IF(Raw!$X157&lt;$A$9,Raw!M157,-999),-999),-999),-999),-999),-999)</f>
        <v>1.9999999999999999E-6</v>
      </c>
      <c r="J157" s="9">
        <f>IF(Raw!$G157&gt;$C$8,IF(Raw!$Q157&gt;$C$8,IF(Raw!$N157&gt;$C$9,IF(Raw!$N157&lt;$A$9,IF(Raw!$X157&gt;$C$9,IF(Raw!$X157&lt;$A$9,Raw!N157,-999),-999),-999),-999),-999),-999)</f>
        <v>1405</v>
      </c>
      <c r="K157" s="9">
        <f>IF(Raw!$G157&gt;$C$8,IF(Raw!$Q157&gt;$C$8,IF(Raw!$N157&gt;$C$9,IF(Raw!$N157&lt;$A$9,IF(Raw!$X157&gt;$C$9,IF(Raw!$X157&lt;$A$9,Raw!R157,-999),-999),-999),-999),-999),-999)</f>
        <v>9.3862000000000001E-2</v>
      </c>
      <c r="L157" s="9">
        <f>IF(Raw!$G157&gt;$C$8,IF(Raw!$Q157&gt;$C$8,IF(Raw!$N157&gt;$C$9,IF(Raw!$N157&lt;$A$9,IF(Raw!$X157&gt;$C$9,IF(Raw!$X157&lt;$A$9,Raw!S157,-999),-999),-999),-999),-999),-999)</f>
        <v>0.14963599999999999</v>
      </c>
      <c r="M157" s="9">
        <f>Raw!Q157</f>
        <v>0.89181500000000002</v>
      </c>
      <c r="N157" s="9">
        <f>IF(Raw!$G157&gt;$C$8,IF(Raw!$Q157&gt;$C$8,IF(Raw!$N157&gt;$C$9,IF(Raw!$N157&lt;$A$9,IF(Raw!$X157&gt;$C$9,IF(Raw!$X157&lt;$A$9,Raw!V157,-999),-999),-999),-999),-999),-999)</f>
        <v>599.6</v>
      </c>
      <c r="O157" s="9">
        <f>IF(Raw!$G157&gt;$C$8,IF(Raw!$Q157&gt;$C$8,IF(Raw!$N157&gt;$C$9,IF(Raw!$N157&lt;$A$9,IF(Raw!$X157&gt;$C$9,IF(Raw!$X157&lt;$A$9,Raw!W157,-999),-999),-999),-999),-999),-999)</f>
        <v>0.59999899999999995</v>
      </c>
      <c r="P157" s="9">
        <f>IF(Raw!$G157&gt;$C$8,IF(Raw!$Q157&gt;$C$8,IF(Raw!$N157&gt;$C$9,IF(Raw!$N157&lt;$A$9,IF(Raw!$X157&gt;$C$9,IF(Raw!$X157&lt;$A$9,Raw!X157,-999),-999),-999),-999),-999),-999)</f>
        <v>725</v>
      </c>
      <c r="R157" s="9">
        <f t="shared" si="36"/>
        <v>5.7096000000000008E-2</v>
      </c>
      <c r="S157" s="9">
        <f t="shared" si="37"/>
        <v>0.38422611036339166</v>
      </c>
      <c r="T157" s="9">
        <f t="shared" si="38"/>
        <v>5.577399999999999E-2</v>
      </c>
      <c r="U157" s="9">
        <f t="shared" si="39"/>
        <v>0.37273116095057335</v>
      </c>
      <c r="V157" s="15">
        <f t="shared" si="32"/>
        <v>7.667348639999999E-2</v>
      </c>
      <c r="X157" s="11">
        <f t="shared" si="40"/>
        <v>3.190599999999999E+18</v>
      </c>
      <c r="Y157" s="11">
        <f t="shared" si="41"/>
        <v>4.6009999999999996E-18</v>
      </c>
      <c r="Z157" s="11">
        <f t="shared" si="42"/>
        <v>1.405E-3</v>
      </c>
      <c r="AA157" s="16">
        <f t="shared" si="43"/>
        <v>2.020852312279604E-2</v>
      </c>
      <c r="AB157" s="9">
        <f t="shared" si="33"/>
        <v>9.4989110168650831E-2</v>
      </c>
      <c r="AC157" s="9">
        <f t="shared" si="34"/>
        <v>0.97979147687720392</v>
      </c>
      <c r="AD157" s="15">
        <f t="shared" si="35"/>
        <v>14.38329047885839</v>
      </c>
      <c r="AE157" s="3">
        <f t="shared" si="44"/>
        <v>553.96039999999982</v>
      </c>
      <c r="AF157" s="2">
        <f t="shared" si="45"/>
        <v>0.25</v>
      </c>
      <c r="AG157" s="9">
        <f t="shared" si="46"/>
        <v>4.1239235065186281E-3</v>
      </c>
      <c r="AH157" s="2">
        <f t="shared" si="47"/>
        <v>0.19955451228633395</v>
      </c>
    </row>
    <row r="158" spans="1:34">
      <c r="A158" s="1">
        <f>Raw!A158</f>
        <v>145</v>
      </c>
      <c r="B158" s="14">
        <f>Raw!B158</f>
        <v>0.91938657407407398</v>
      </c>
      <c r="C158" s="15">
        <f>Raw!C158</f>
        <v>117.5</v>
      </c>
      <c r="D158" s="15">
        <f>IF(C158&gt;0.5,Raw!D158*D$11,-999)</f>
        <v>5.3</v>
      </c>
      <c r="E158" s="9">
        <f>IF(Raw!$G158&gt;$C$8,IF(Raw!$Q158&gt;$C$8,IF(Raw!$N158&gt;$C$9,IF(Raw!$N158&lt;$A$9,IF(Raw!$X158&gt;$C$9,IF(Raw!$X158&lt;$A$9,Raw!H158,-999),-999),-999),-999),-999),-999)</f>
        <v>8.9123999999999995E-2</v>
      </c>
      <c r="F158" s="9">
        <f>IF(Raw!$G158&gt;$C$8,IF(Raw!$Q158&gt;$C$8,IF(Raw!$N158&gt;$C$9,IF(Raw!$N158&lt;$A$9,IF(Raw!$X158&gt;$C$9,IF(Raw!$X158&lt;$A$9,Raw!I158,-999),-999),-999),-999),-999),-999)</f>
        <v>0.14502399999999999</v>
      </c>
      <c r="G158" s="9">
        <f>Raw!G158</f>
        <v>0.80841600000000002</v>
      </c>
      <c r="H158" s="9">
        <f>IF(Raw!$G158&gt;$C$8,IF(Raw!$Q158&gt;$C$8,IF(Raw!$N158&gt;$C$9,IF(Raw!$N158&lt;$A$9,IF(Raw!$X158&gt;$C$9,IF(Raw!$X158&lt;$A$9,Raw!L158,-999),-999),-999),-999),-999),-999)</f>
        <v>642.5</v>
      </c>
      <c r="I158" s="9">
        <f>IF(Raw!$G158&gt;$C$8,IF(Raw!$Q158&gt;$C$8,IF(Raw!$N158&gt;$C$9,IF(Raw!$N158&lt;$A$9,IF(Raw!$X158&gt;$C$9,IF(Raw!$X158&lt;$A$9,Raw!M158,-999),-999),-999),-999),-999),-999)</f>
        <v>0.14163600000000001</v>
      </c>
      <c r="J158" s="9">
        <f>IF(Raw!$G158&gt;$C$8,IF(Raw!$Q158&gt;$C$8,IF(Raw!$N158&gt;$C$9,IF(Raw!$N158&lt;$A$9,IF(Raw!$X158&gt;$C$9,IF(Raw!$X158&lt;$A$9,Raw!N158,-999),-999),-999),-999),-999),-999)</f>
        <v>1488</v>
      </c>
      <c r="K158" s="9">
        <f>IF(Raw!$G158&gt;$C$8,IF(Raw!$Q158&gt;$C$8,IF(Raw!$N158&gt;$C$9,IF(Raw!$N158&lt;$A$9,IF(Raw!$X158&gt;$C$9,IF(Raw!$X158&lt;$A$9,Raw!R158,-999),-999),-999),-999),-999),-999)</f>
        <v>8.2501000000000005E-2</v>
      </c>
      <c r="L158" s="9">
        <f>IF(Raw!$G158&gt;$C$8,IF(Raw!$Q158&gt;$C$8,IF(Raw!$N158&gt;$C$9,IF(Raw!$N158&lt;$A$9,IF(Raw!$X158&gt;$C$9,IF(Raw!$X158&lt;$A$9,Raw!S158,-999),-999),-999),-999),-999),-999)</f>
        <v>0.14697499999999999</v>
      </c>
      <c r="M158" s="9">
        <f>Raw!Q158</f>
        <v>0.85777000000000003</v>
      </c>
      <c r="N158" s="9">
        <f>IF(Raw!$G158&gt;$C$8,IF(Raw!$Q158&gt;$C$8,IF(Raw!$N158&gt;$C$9,IF(Raw!$N158&lt;$A$9,IF(Raw!$X158&gt;$C$9,IF(Raw!$X158&lt;$A$9,Raw!V158,-999),-999),-999),-999),-999),-999)</f>
        <v>652</v>
      </c>
      <c r="O158" s="9">
        <f>IF(Raw!$G158&gt;$C$8,IF(Raw!$Q158&gt;$C$8,IF(Raw!$N158&gt;$C$9,IF(Raw!$N158&lt;$A$9,IF(Raw!$X158&gt;$C$9,IF(Raw!$X158&lt;$A$9,Raw!W158,-999),-999),-999),-999),-999),-999)</f>
        <v>0.37081999999999998</v>
      </c>
      <c r="P158" s="9">
        <f>IF(Raw!$G158&gt;$C$8,IF(Raw!$Q158&gt;$C$8,IF(Raw!$N158&gt;$C$9,IF(Raw!$N158&lt;$A$9,IF(Raw!$X158&gt;$C$9,IF(Raw!$X158&lt;$A$9,Raw!X158,-999),-999),-999),-999),-999),-999)</f>
        <v>887</v>
      </c>
      <c r="R158" s="9">
        <f t="shared" si="36"/>
        <v>5.5899999999999991E-2</v>
      </c>
      <c r="S158" s="9">
        <f t="shared" si="37"/>
        <v>0.38545344218887906</v>
      </c>
      <c r="T158" s="9">
        <f t="shared" si="38"/>
        <v>6.447399999999999E-2</v>
      </c>
      <c r="U158" s="9">
        <f t="shared" si="39"/>
        <v>0.43867324374893685</v>
      </c>
      <c r="V158" s="15">
        <f t="shared" si="32"/>
        <v>7.5309989999999993E-2</v>
      </c>
      <c r="X158" s="11">
        <f t="shared" si="40"/>
        <v>3.190599999999999E+18</v>
      </c>
      <c r="Y158" s="11">
        <f t="shared" si="41"/>
        <v>6.4249999999999993E-18</v>
      </c>
      <c r="Z158" s="11">
        <f t="shared" si="42"/>
        <v>1.488E-3</v>
      </c>
      <c r="AA158" s="16">
        <f t="shared" si="43"/>
        <v>2.9600496104806556E-2</v>
      </c>
      <c r="AB158" s="9">
        <f t="shared" si="33"/>
        <v>8.4409462385861306E-2</v>
      </c>
      <c r="AC158" s="9">
        <f t="shared" si="34"/>
        <v>0.97039950389519336</v>
      </c>
      <c r="AD158" s="15">
        <f t="shared" si="35"/>
        <v>19.892806522047419</v>
      </c>
      <c r="AE158" s="3">
        <f t="shared" si="44"/>
        <v>773.56999999999971</v>
      </c>
      <c r="AF158" s="2">
        <f t="shared" si="45"/>
        <v>0.25</v>
      </c>
      <c r="AG158" s="9">
        <f t="shared" si="46"/>
        <v>6.7126476648434984E-3</v>
      </c>
      <c r="AH158" s="2">
        <f t="shared" si="47"/>
        <v>0.32482152707014378</v>
      </c>
    </row>
    <row r="159" spans="1:34">
      <c r="A159" s="1">
        <f>Raw!A159</f>
        <v>146</v>
      </c>
      <c r="B159" s="14">
        <f>Raw!B159</f>
        <v>0.9194444444444444</v>
      </c>
      <c r="C159" s="15">
        <f>Raw!C159</f>
        <v>118.4</v>
      </c>
      <c r="D159" s="15">
        <f>IF(C159&gt;0.5,Raw!D159*D$11,-999)</f>
        <v>5.3</v>
      </c>
      <c r="E159" s="9">
        <f>IF(Raw!$G159&gt;$C$8,IF(Raw!$Q159&gt;$C$8,IF(Raw!$N159&gt;$C$9,IF(Raw!$N159&lt;$A$9,IF(Raw!$X159&gt;$C$9,IF(Raw!$X159&lt;$A$9,Raw!H159,-999),-999),-999),-999),-999),-999)</f>
        <v>9.1562000000000004E-2</v>
      </c>
      <c r="F159" s="9">
        <f>IF(Raw!$G159&gt;$C$8,IF(Raw!$Q159&gt;$C$8,IF(Raw!$N159&gt;$C$9,IF(Raw!$N159&lt;$A$9,IF(Raw!$X159&gt;$C$9,IF(Raw!$X159&lt;$A$9,Raw!I159,-999),-999),-999),-999),-999),-999)</f>
        <v>0.15010999999999999</v>
      </c>
      <c r="G159" s="9">
        <f>Raw!G159</f>
        <v>0.83554399999999995</v>
      </c>
      <c r="H159" s="9">
        <f>IF(Raw!$G159&gt;$C$8,IF(Raw!$Q159&gt;$C$8,IF(Raw!$N159&gt;$C$9,IF(Raw!$N159&lt;$A$9,IF(Raw!$X159&gt;$C$9,IF(Raw!$X159&lt;$A$9,Raw!L159,-999),-999),-999),-999),-999),-999)</f>
        <v>591.79999999999995</v>
      </c>
      <c r="I159" s="9">
        <f>IF(Raw!$G159&gt;$C$8,IF(Raw!$Q159&gt;$C$8,IF(Raw!$N159&gt;$C$9,IF(Raw!$N159&lt;$A$9,IF(Raw!$X159&gt;$C$9,IF(Raw!$X159&lt;$A$9,Raw!M159,-999),-999),-999),-999),-999),-999)</f>
        <v>0.45411299999999999</v>
      </c>
      <c r="J159" s="9">
        <f>IF(Raw!$G159&gt;$C$8,IF(Raw!$Q159&gt;$C$8,IF(Raw!$N159&gt;$C$9,IF(Raw!$N159&lt;$A$9,IF(Raw!$X159&gt;$C$9,IF(Raw!$X159&lt;$A$9,Raw!N159,-999),-999),-999),-999),-999),-999)</f>
        <v>1161</v>
      </c>
      <c r="K159" s="9">
        <f>IF(Raw!$G159&gt;$C$8,IF(Raw!$Q159&gt;$C$8,IF(Raw!$N159&gt;$C$9,IF(Raw!$N159&lt;$A$9,IF(Raw!$X159&gt;$C$9,IF(Raw!$X159&lt;$A$9,Raw!R159,-999),-999),-999),-999),-999),-999)</f>
        <v>7.9828999999999997E-2</v>
      </c>
      <c r="L159" s="9">
        <f>IF(Raw!$G159&gt;$C$8,IF(Raw!$Q159&gt;$C$8,IF(Raw!$N159&gt;$C$9,IF(Raw!$N159&lt;$A$9,IF(Raw!$X159&gt;$C$9,IF(Raw!$X159&lt;$A$9,Raw!S159,-999),-999),-999),-999),-999),-999)</f>
        <v>0.14354900000000001</v>
      </c>
      <c r="M159" s="9">
        <f>Raw!Q159</f>
        <v>0.87147699999999995</v>
      </c>
      <c r="N159" s="9">
        <f>IF(Raw!$G159&gt;$C$8,IF(Raw!$Q159&gt;$C$8,IF(Raw!$N159&gt;$C$9,IF(Raw!$N159&lt;$A$9,IF(Raw!$X159&gt;$C$9,IF(Raw!$X159&lt;$A$9,Raw!V159,-999),-999),-999),-999),-999),-999)</f>
        <v>700.2</v>
      </c>
      <c r="O159" s="9">
        <f>IF(Raw!$G159&gt;$C$8,IF(Raw!$Q159&gt;$C$8,IF(Raw!$N159&gt;$C$9,IF(Raw!$N159&lt;$A$9,IF(Raw!$X159&gt;$C$9,IF(Raw!$X159&lt;$A$9,Raw!W159,-999),-999),-999),-999),-999),-999)</f>
        <v>0.37081999999999998</v>
      </c>
      <c r="P159" s="9">
        <f>IF(Raw!$G159&gt;$C$8,IF(Raw!$Q159&gt;$C$8,IF(Raw!$N159&gt;$C$9,IF(Raw!$N159&lt;$A$9,IF(Raw!$X159&gt;$C$9,IF(Raw!$X159&lt;$A$9,Raw!X159,-999),-999),-999),-999),-999),-999)</f>
        <v>670</v>
      </c>
      <c r="R159" s="9">
        <f t="shared" si="36"/>
        <v>5.8547999999999989E-2</v>
      </c>
      <c r="S159" s="9">
        <f t="shared" si="37"/>
        <v>0.39003397508493765</v>
      </c>
      <c r="T159" s="9">
        <f t="shared" si="38"/>
        <v>6.3720000000000013E-2</v>
      </c>
      <c r="U159" s="9">
        <f t="shared" si="39"/>
        <v>0.4438902395697637</v>
      </c>
      <c r="V159" s="15">
        <f t="shared" si="32"/>
        <v>7.3554507599999999E-2</v>
      </c>
      <c r="X159" s="11">
        <f t="shared" si="40"/>
        <v>3.190599999999999E+18</v>
      </c>
      <c r="Y159" s="11">
        <f t="shared" si="41"/>
        <v>5.9179999999999989E-18</v>
      </c>
      <c r="Z159" s="11">
        <f t="shared" si="42"/>
        <v>1.1609999999999999E-3</v>
      </c>
      <c r="AA159" s="16">
        <f t="shared" si="43"/>
        <v>2.1451704516719579E-2</v>
      </c>
      <c r="AB159" s="9">
        <f t="shared" si="33"/>
        <v>8.1195902611805371E-2</v>
      </c>
      <c r="AC159" s="9">
        <f t="shared" si="34"/>
        <v>0.97854829548328037</v>
      </c>
      <c r="AD159" s="15">
        <f t="shared" si="35"/>
        <v>18.476920341705064</v>
      </c>
      <c r="AE159" s="3">
        <f t="shared" si="44"/>
        <v>712.52719999999965</v>
      </c>
      <c r="AF159" s="2">
        <f t="shared" si="45"/>
        <v>0.25</v>
      </c>
      <c r="AG159" s="9">
        <f t="shared" si="46"/>
        <v>6.3090189207622317E-3</v>
      </c>
      <c r="AH159" s="2">
        <f t="shared" si="47"/>
        <v>0.30529014220265904</v>
      </c>
    </row>
    <row r="160" spans="1:34">
      <c r="A160" s="1">
        <f>Raw!A160</f>
        <v>147</v>
      </c>
      <c r="B160" s="14">
        <f>Raw!B160</f>
        <v>0.91949074074074078</v>
      </c>
      <c r="C160" s="15">
        <f>Raw!C160</f>
        <v>119.5</v>
      </c>
      <c r="D160" s="15">
        <f>IF(C160&gt;0.5,Raw!D160*D$11,-999)</f>
        <v>5.3</v>
      </c>
      <c r="E160" s="9">
        <f>IF(Raw!$G160&gt;$C$8,IF(Raw!$Q160&gt;$C$8,IF(Raw!$N160&gt;$C$9,IF(Raw!$N160&lt;$A$9,IF(Raw!$X160&gt;$C$9,IF(Raw!$X160&lt;$A$9,Raw!H160,-999),-999),-999),-999),-999),-999)</f>
        <v>8.4296999999999997E-2</v>
      </c>
      <c r="F160" s="9">
        <f>IF(Raw!$G160&gt;$C$8,IF(Raw!$Q160&gt;$C$8,IF(Raw!$N160&gt;$C$9,IF(Raw!$N160&lt;$A$9,IF(Raw!$X160&gt;$C$9,IF(Raw!$X160&lt;$A$9,Raw!I160,-999),-999),-999),-999),-999),-999)</f>
        <v>0.144265</v>
      </c>
      <c r="G160" s="9">
        <f>Raw!G160</f>
        <v>0.84098399999999995</v>
      </c>
      <c r="H160" s="9">
        <f>IF(Raw!$G160&gt;$C$8,IF(Raw!$Q160&gt;$C$8,IF(Raw!$N160&gt;$C$9,IF(Raw!$N160&lt;$A$9,IF(Raw!$X160&gt;$C$9,IF(Raw!$X160&lt;$A$9,Raw!L160,-999),-999),-999),-999),-999),-999)</f>
        <v>497.1</v>
      </c>
      <c r="I160" s="9">
        <f>IF(Raw!$G160&gt;$C$8,IF(Raw!$Q160&gt;$C$8,IF(Raw!$N160&gt;$C$9,IF(Raw!$N160&lt;$A$9,IF(Raw!$X160&gt;$C$9,IF(Raw!$X160&lt;$A$9,Raw!M160,-999),-999),-999),-999),-999),-999)</f>
        <v>4.6999999999999997E-5</v>
      </c>
      <c r="J160" s="9">
        <f>IF(Raw!$G160&gt;$C$8,IF(Raw!$Q160&gt;$C$8,IF(Raw!$N160&gt;$C$9,IF(Raw!$N160&lt;$A$9,IF(Raw!$X160&gt;$C$9,IF(Raw!$X160&lt;$A$9,Raw!N160,-999),-999),-999),-999),-999),-999)</f>
        <v>1530</v>
      </c>
      <c r="K160" s="9">
        <f>IF(Raw!$G160&gt;$C$8,IF(Raw!$Q160&gt;$C$8,IF(Raw!$N160&gt;$C$9,IF(Raw!$N160&lt;$A$9,IF(Raw!$X160&gt;$C$9,IF(Raw!$X160&lt;$A$9,Raw!R160,-999),-999),-999),-999),-999),-999)</f>
        <v>8.6290000000000006E-2</v>
      </c>
      <c r="L160" s="9">
        <f>IF(Raw!$G160&gt;$C$8,IF(Raw!$Q160&gt;$C$8,IF(Raw!$N160&gt;$C$9,IF(Raw!$N160&lt;$A$9,IF(Raw!$X160&gt;$C$9,IF(Raw!$X160&lt;$A$9,Raw!S160,-999),-999),-999),-999),-999),-999)</f>
        <v>0.14547099999999999</v>
      </c>
      <c r="M160" s="9">
        <f>Raw!Q160</f>
        <v>0.87739199999999995</v>
      </c>
      <c r="N160" s="9">
        <f>IF(Raw!$G160&gt;$C$8,IF(Raw!$Q160&gt;$C$8,IF(Raw!$N160&gt;$C$9,IF(Raw!$N160&lt;$A$9,IF(Raw!$X160&gt;$C$9,IF(Raw!$X160&lt;$A$9,Raw!V160,-999),-999),-999),-999),-999),-999)</f>
        <v>681.6</v>
      </c>
      <c r="O160" s="9">
        <f>IF(Raw!$G160&gt;$C$8,IF(Raw!$Q160&gt;$C$8,IF(Raw!$N160&gt;$C$9,IF(Raw!$N160&lt;$A$9,IF(Raw!$X160&gt;$C$9,IF(Raw!$X160&lt;$A$9,Raw!W160,-999),-999),-999),-999),-999),-999)</f>
        <v>0.25148700000000002</v>
      </c>
      <c r="P160" s="9">
        <f>IF(Raw!$G160&gt;$C$8,IF(Raw!$Q160&gt;$C$8,IF(Raw!$N160&gt;$C$9,IF(Raw!$N160&lt;$A$9,IF(Raw!$X160&gt;$C$9,IF(Raw!$X160&lt;$A$9,Raw!X160,-999),-999),-999),-999),-999),-999)</f>
        <v>949</v>
      </c>
      <c r="R160" s="9">
        <f t="shared" si="36"/>
        <v>5.9968000000000007E-2</v>
      </c>
      <c r="S160" s="9">
        <f t="shared" si="37"/>
        <v>0.41567947873704647</v>
      </c>
      <c r="T160" s="9">
        <f t="shared" si="38"/>
        <v>5.9180999999999984E-2</v>
      </c>
      <c r="U160" s="9">
        <f t="shared" si="39"/>
        <v>0.40682335310817958</v>
      </c>
      <c r="V160" s="15">
        <f t="shared" si="32"/>
        <v>7.4539340399999987E-2</v>
      </c>
      <c r="X160" s="11">
        <f t="shared" si="40"/>
        <v>3.190599999999999E+18</v>
      </c>
      <c r="Y160" s="11">
        <f t="shared" si="41"/>
        <v>4.971E-18</v>
      </c>
      <c r="Z160" s="11">
        <f t="shared" si="42"/>
        <v>1.5299999999999999E-3</v>
      </c>
      <c r="AA160" s="16">
        <f t="shared" si="43"/>
        <v>2.3691610075351494E-2</v>
      </c>
      <c r="AB160" s="9">
        <f t="shared" si="33"/>
        <v>8.7692093175869387E-2</v>
      </c>
      <c r="AC160" s="9">
        <f t="shared" si="34"/>
        <v>0.97630838992464841</v>
      </c>
      <c r="AD160" s="15">
        <f t="shared" si="35"/>
        <v>15.484712467549997</v>
      </c>
      <c r="AE160" s="3">
        <f t="shared" si="44"/>
        <v>598.50839999999982</v>
      </c>
      <c r="AF160" s="2">
        <f t="shared" si="45"/>
        <v>0.25</v>
      </c>
      <c r="AG160" s="9">
        <f t="shared" si="46"/>
        <v>4.8458020368959409E-3</v>
      </c>
      <c r="AH160" s="2">
        <f t="shared" si="47"/>
        <v>0.23448583868744588</v>
      </c>
    </row>
    <row r="161" spans="1:34">
      <c r="A161" s="1">
        <f>Raw!A161</f>
        <v>148</v>
      </c>
      <c r="B161" s="14">
        <f>Raw!B161</f>
        <v>0.91954861111111119</v>
      </c>
      <c r="C161" s="15">
        <f>Raw!C161</f>
        <v>120</v>
      </c>
      <c r="D161" s="15">
        <f>IF(C161&gt;0.5,Raw!D161*D$11,-999)</f>
        <v>5.3</v>
      </c>
      <c r="E161" s="9">
        <f>IF(Raw!$G161&gt;$C$8,IF(Raw!$Q161&gt;$C$8,IF(Raw!$N161&gt;$C$9,IF(Raw!$N161&lt;$A$9,IF(Raw!$X161&gt;$C$9,IF(Raw!$X161&lt;$A$9,Raw!H161,-999),-999),-999),-999),-999),-999)</f>
        <v>8.2822000000000007E-2</v>
      </c>
      <c r="F161" s="9">
        <f>IF(Raw!$G161&gt;$C$8,IF(Raw!$Q161&gt;$C$8,IF(Raw!$N161&gt;$C$9,IF(Raw!$N161&lt;$A$9,IF(Raw!$X161&gt;$C$9,IF(Raw!$X161&lt;$A$9,Raw!I161,-999),-999),-999),-999),-999),-999)</f>
        <v>0.13869100000000001</v>
      </c>
      <c r="G161" s="9">
        <f>Raw!G161</f>
        <v>0.84755400000000003</v>
      </c>
      <c r="H161" s="9">
        <f>IF(Raw!$G161&gt;$C$8,IF(Raw!$Q161&gt;$C$8,IF(Raw!$N161&gt;$C$9,IF(Raw!$N161&lt;$A$9,IF(Raw!$X161&gt;$C$9,IF(Raw!$X161&lt;$A$9,Raw!L161,-999),-999),-999),-999),-999),-999)</f>
        <v>527.9</v>
      </c>
      <c r="I161" s="9">
        <f>IF(Raw!$G161&gt;$C$8,IF(Raw!$Q161&gt;$C$8,IF(Raw!$N161&gt;$C$9,IF(Raw!$N161&lt;$A$9,IF(Raw!$X161&gt;$C$9,IF(Raw!$X161&lt;$A$9,Raw!M161,-999),-999),-999),-999),-999),-999)</f>
        <v>0.45835900000000002</v>
      </c>
      <c r="J161" s="9">
        <f>IF(Raw!$G161&gt;$C$8,IF(Raw!$Q161&gt;$C$8,IF(Raw!$N161&gt;$C$9,IF(Raw!$N161&lt;$A$9,IF(Raw!$X161&gt;$C$9,IF(Raw!$X161&lt;$A$9,Raw!N161,-999),-999),-999),-999),-999),-999)</f>
        <v>1172</v>
      </c>
      <c r="K161" s="9">
        <f>IF(Raw!$G161&gt;$C$8,IF(Raw!$Q161&gt;$C$8,IF(Raw!$N161&gt;$C$9,IF(Raw!$N161&lt;$A$9,IF(Raw!$X161&gt;$C$9,IF(Raw!$X161&lt;$A$9,Raw!R161,-999),-999),-999),-999),-999),-999)</f>
        <v>7.3005E-2</v>
      </c>
      <c r="L161" s="9">
        <f>IF(Raw!$G161&gt;$C$8,IF(Raw!$Q161&gt;$C$8,IF(Raw!$N161&gt;$C$9,IF(Raw!$N161&lt;$A$9,IF(Raw!$X161&gt;$C$9,IF(Raw!$X161&lt;$A$9,Raw!S161,-999),-999),-999),-999),-999),-999)</f>
        <v>0.13895199999999999</v>
      </c>
      <c r="M161" s="9">
        <f>Raw!Q161</f>
        <v>0.88743700000000003</v>
      </c>
      <c r="N161" s="9">
        <f>IF(Raw!$G161&gt;$C$8,IF(Raw!$Q161&gt;$C$8,IF(Raw!$N161&gt;$C$9,IF(Raw!$N161&lt;$A$9,IF(Raw!$X161&gt;$C$9,IF(Raw!$X161&lt;$A$9,Raw!V161,-999),-999),-999),-999),-999),-999)</f>
        <v>675.5</v>
      </c>
      <c r="O161" s="9">
        <f>IF(Raw!$G161&gt;$C$8,IF(Raw!$Q161&gt;$C$8,IF(Raw!$N161&gt;$C$9,IF(Raw!$N161&lt;$A$9,IF(Raw!$X161&gt;$C$9,IF(Raw!$X161&lt;$A$9,Raw!W161,-999),-999),-999),-999),-999),-999)</f>
        <v>6.9999999999999999E-6</v>
      </c>
      <c r="P161" s="9">
        <f>IF(Raw!$G161&gt;$C$8,IF(Raw!$Q161&gt;$C$8,IF(Raw!$N161&gt;$C$9,IF(Raw!$N161&lt;$A$9,IF(Raw!$X161&gt;$C$9,IF(Raw!$X161&lt;$A$9,Raw!X161,-999),-999),-999),-999),-999),-999)</f>
        <v>894</v>
      </c>
      <c r="R161" s="9">
        <f t="shared" si="36"/>
        <v>5.5869000000000002E-2</v>
      </c>
      <c r="S161" s="9">
        <f t="shared" si="37"/>
        <v>0.40283075325724088</v>
      </c>
      <c r="T161" s="9">
        <f t="shared" si="38"/>
        <v>6.5946999999999992E-2</v>
      </c>
      <c r="U161" s="9">
        <f t="shared" si="39"/>
        <v>0.47460274051471008</v>
      </c>
      <c r="V161" s="15">
        <f t="shared" si="32"/>
        <v>7.1199004799999993E-2</v>
      </c>
      <c r="X161" s="11">
        <f t="shared" si="40"/>
        <v>3.190599999999999E+18</v>
      </c>
      <c r="Y161" s="11">
        <f t="shared" si="41"/>
        <v>5.2789999999999994E-18</v>
      </c>
      <c r="Z161" s="11">
        <f t="shared" si="42"/>
        <v>1.1719999999999999E-3</v>
      </c>
      <c r="AA161" s="16">
        <f t="shared" si="43"/>
        <v>1.9358071631436838E-2</v>
      </c>
      <c r="AB161" s="9">
        <f t="shared" si="33"/>
        <v>7.4281606749878368E-2</v>
      </c>
      <c r="AC161" s="9">
        <f t="shared" si="34"/>
        <v>0.98064192836856312</v>
      </c>
      <c r="AD161" s="15">
        <f t="shared" si="35"/>
        <v>16.517125965389791</v>
      </c>
      <c r="AE161" s="3">
        <f t="shared" si="44"/>
        <v>635.59159999999974</v>
      </c>
      <c r="AF161" s="2">
        <f t="shared" si="45"/>
        <v>0.25</v>
      </c>
      <c r="AG161" s="9">
        <f t="shared" si="46"/>
        <v>6.0300563450774395E-3</v>
      </c>
      <c r="AH161" s="2">
        <f t="shared" si="47"/>
        <v>0.29179128834445239</v>
      </c>
    </row>
    <row r="162" spans="1:34">
      <c r="A162" s="1">
        <f>Raw!A162</f>
        <v>149</v>
      </c>
      <c r="B162" s="14">
        <f>Raw!B162</f>
        <v>0.91960648148148139</v>
      </c>
      <c r="C162" s="15">
        <f>Raw!C162</f>
        <v>121.5</v>
      </c>
      <c r="D162" s="15">
        <f>IF(C162&gt;0.5,Raw!D162*D$11,-999)</f>
        <v>5.3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0.789466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0.81052599999999997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3.190599999999999E+18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0.9196643518518518</v>
      </c>
      <c r="C163" s="15">
        <f>Raw!C163</f>
        <v>122</v>
      </c>
      <c r="D163" s="15">
        <f>IF(C163&gt;0.5,Raw!D163*D$11,-999)</f>
        <v>5.3</v>
      </c>
      <c r="E163" s="9">
        <f>IF(Raw!$G163&gt;$C$8,IF(Raw!$Q163&gt;$C$8,IF(Raw!$N163&gt;$C$9,IF(Raw!$N163&lt;$A$9,IF(Raw!$X163&gt;$C$9,IF(Raw!$X163&lt;$A$9,Raw!H163,-999),-999),-999),-999),-999),-999)</f>
        <v>8.0440999999999999E-2</v>
      </c>
      <c r="F163" s="9">
        <f>IF(Raw!$G163&gt;$C$8,IF(Raw!$Q163&gt;$C$8,IF(Raw!$N163&gt;$C$9,IF(Raw!$N163&lt;$A$9,IF(Raw!$X163&gt;$C$9,IF(Raw!$X163&lt;$A$9,Raw!I163,-999),-999),-999),-999),-999),-999)</f>
        <v>0.13634099999999999</v>
      </c>
      <c r="G163" s="9">
        <f>Raw!G163</f>
        <v>0.81785200000000002</v>
      </c>
      <c r="H163" s="9">
        <f>IF(Raw!$G163&gt;$C$8,IF(Raw!$Q163&gt;$C$8,IF(Raw!$N163&gt;$C$9,IF(Raw!$N163&lt;$A$9,IF(Raw!$X163&gt;$C$9,IF(Raw!$X163&lt;$A$9,Raw!L163,-999),-999),-999),-999),-999),-999)</f>
        <v>548.1</v>
      </c>
      <c r="I163" s="9">
        <f>IF(Raw!$G163&gt;$C$8,IF(Raw!$Q163&gt;$C$8,IF(Raw!$N163&gt;$C$9,IF(Raw!$N163&lt;$A$9,IF(Raw!$X163&gt;$C$9,IF(Raw!$X163&lt;$A$9,Raw!M163,-999),-999),-999),-999),-999),-999)</f>
        <v>0.150285</v>
      </c>
      <c r="J163" s="9">
        <f>IF(Raw!$G163&gt;$C$8,IF(Raw!$Q163&gt;$C$8,IF(Raw!$N163&gt;$C$9,IF(Raw!$N163&lt;$A$9,IF(Raw!$X163&gt;$C$9,IF(Raw!$X163&lt;$A$9,Raw!N163,-999),-999),-999),-999),-999),-999)</f>
        <v>522</v>
      </c>
      <c r="K163" s="9">
        <f>IF(Raw!$G163&gt;$C$8,IF(Raw!$Q163&gt;$C$8,IF(Raw!$N163&gt;$C$9,IF(Raw!$N163&lt;$A$9,IF(Raw!$X163&gt;$C$9,IF(Raw!$X163&lt;$A$9,Raw!R163,-999),-999),-999),-999),-999),-999)</f>
        <v>7.5226000000000001E-2</v>
      </c>
      <c r="L163" s="9">
        <f>IF(Raw!$G163&gt;$C$8,IF(Raw!$Q163&gt;$C$8,IF(Raw!$N163&gt;$C$9,IF(Raw!$N163&lt;$A$9,IF(Raw!$X163&gt;$C$9,IF(Raw!$X163&lt;$A$9,Raw!S163,-999),-999),-999),-999),-999),-999)</f>
        <v>0.13885500000000001</v>
      </c>
      <c r="M163" s="9">
        <f>Raw!Q163</f>
        <v>0.87482199999999999</v>
      </c>
      <c r="N163" s="9">
        <f>IF(Raw!$G163&gt;$C$8,IF(Raw!$Q163&gt;$C$8,IF(Raw!$N163&gt;$C$9,IF(Raw!$N163&lt;$A$9,IF(Raw!$X163&gt;$C$9,IF(Raw!$X163&lt;$A$9,Raw!V163,-999),-999),-999),-999),-999),-999)</f>
        <v>641</v>
      </c>
      <c r="O163" s="9">
        <f>IF(Raw!$G163&gt;$C$8,IF(Raw!$Q163&gt;$C$8,IF(Raw!$N163&gt;$C$9,IF(Raw!$N163&lt;$A$9,IF(Raw!$X163&gt;$C$9,IF(Raw!$X163&lt;$A$9,Raw!W163,-999),-999),-999),-999),-999),-999)</f>
        <v>1.9000000000000001E-5</v>
      </c>
      <c r="P163" s="9">
        <f>IF(Raw!$G163&gt;$C$8,IF(Raw!$Q163&gt;$C$8,IF(Raw!$N163&gt;$C$9,IF(Raw!$N163&lt;$A$9,IF(Raw!$X163&gt;$C$9,IF(Raw!$X163&lt;$A$9,Raw!X163,-999),-999),-999),-999),-999),-999)</f>
        <v>1440</v>
      </c>
      <c r="R163" s="9">
        <f t="shared" si="36"/>
        <v>5.5899999999999991E-2</v>
      </c>
      <c r="S163" s="9">
        <f t="shared" si="37"/>
        <v>0.41000139356466503</v>
      </c>
      <c r="T163" s="9">
        <f t="shared" si="38"/>
        <v>6.3629000000000005E-2</v>
      </c>
      <c r="U163" s="9">
        <f t="shared" si="39"/>
        <v>0.45824061070901301</v>
      </c>
      <c r="V163" s="15">
        <f t="shared" si="32"/>
        <v>7.1149301999999998E-2</v>
      </c>
      <c r="X163" s="11">
        <f t="shared" si="40"/>
        <v>3.190599999999999E+18</v>
      </c>
      <c r="Y163" s="11">
        <f t="shared" si="41"/>
        <v>5.4809999999999996E-18</v>
      </c>
      <c r="Z163" s="11">
        <f t="shared" si="42"/>
        <v>5.22E-4</v>
      </c>
      <c r="AA163" s="16">
        <f t="shared" si="43"/>
        <v>9.0459912805943427E-3</v>
      </c>
      <c r="AB163" s="9">
        <f t="shared" si="33"/>
        <v>7.5801587379192945E-2</v>
      </c>
      <c r="AC163" s="9">
        <f t="shared" si="34"/>
        <v>0.99095400871940553</v>
      </c>
      <c r="AD163" s="15">
        <f t="shared" si="35"/>
        <v>17.329485211866555</v>
      </c>
      <c r="AE163" s="3">
        <f t="shared" si="44"/>
        <v>659.91239999999982</v>
      </c>
      <c r="AF163" s="2">
        <f t="shared" si="45"/>
        <v>0.25</v>
      </c>
      <c r="AG163" s="9">
        <f t="shared" si="46"/>
        <v>6.1085183744296456E-3</v>
      </c>
      <c r="AH163" s="2">
        <f t="shared" si="47"/>
        <v>0.29558802511118087</v>
      </c>
    </row>
    <row r="164" spans="1:34">
      <c r="A164" s="1">
        <f>Raw!A164</f>
        <v>151</v>
      </c>
      <c r="B164" s="14">
        <f>Raw!B164</f>
        <v>0.91972222222222222</v>
      </c>
      <c r="C164" s="15">
        <f>Raw!C164</f>
        <v>122.9</v>
      </c>
      <c r="D164" s="15">
        <f>IF(C164&gt;0.5,Raw!D164*D$11,-999)</f>
        <v>5.3</v>
      </c>
      <c r="E164" s="9">
        <f>IF(Raw!$G164&gt;$C$8,IF(Raw!$Q164&gt;$C$8,IF(Raw!$N164&gt;$C$9,IF(Raw!$N164&lt;$A$9,IF(Raw!$X164&gt;$C$9,IF(Raw!$X164&lt;$A$9,Raw!H164,-999),-999),-999),-999),-999),-999)</f>
        <v>7.9577999999999996E-2</v>
      </c>
      <c r="F164" s="9">
        <f>IF(Raw!$G164&gt;$C$8,IF(Raw!$Q164&gt;$C$8,IF(Raw!$N164&gt;$C$9,IF(Raw!$N164&lt;$A$9,IF(Raw!$X164&gt;$C$9,IF(Raw!$X164&lt;$A$9,Raw!I164,-999),-999),-999),-999),-999),-999)</f>
        <v>0.135436</v>
      </c>
      <c r="G164" s="9">
        <f>Raw!G164</f>
        <v>0.85847899999999999</v>
      </c>
      <c r="H164" s="9">
        <f>IF(Raw!$G164&gt;$C$8,IF(Raw!$Q164&gt;$C$8,IF(Raw!$N164&gt;$C$9,IF(Raw!$N164&lt;$A$9,IF(Raw!$X164&gt;$C$9,IF(Raw!$X164&lt;$A$9,Raw!L164,-999),-999),-999),-999),-999),-999)</f>
        <v>418.2</v>
      </c>
      <c r="I164" s="9">
        <f>IF(Raw!$G164&gt;$C$8,IF(Raw!$Q164&gt;$C$8,IF(Raw!$N164&gt;$C$9,IF(Raw!$N164&lt;$A$9,IF(Raw!$X164&gt;$C$9,IF(Raw!$X164&lt;$A$9,Raw!M164,-999),-999),-999),-999),-999),-999)</f>
        <v>1.07E-4</v>
      </c>
      <c r="J164" s="9">
        <f>IF(Raw!$G164&gt;$C$8,IF(Raw!$Q164&gt;$C$8,IF(Raw!$N164&gt;$C$9,IF(Raw!$N164&lt;$A$9,IF(Raw!$X164&gt;$C$9,IF(Raw!$X164&lt;$A$9,Raw!N164,-999),-999),-999),-999),-999),-999)</f>
        <v>1256</v>
      </c>
      <c r="K164" s="9">
        <f>IF(Raw!$G164&gt;$C$8,IF(Raw!$Q164&gt;$C$8,IF(Raw!$N164&gt;$C$9,IF(Raw!$N164&lt;$A$9,IF(Raw!$X164&gt;$C$9,IF(Raw!$X164&lt;$A$9,Raw!R164,-999),-999),-999),-999),-999),-999)</f>
        <v>8.8748999999999995E-2</v>
      </c>
      <c r="L164" s="9">
        <f>IF(Raw!$G164&gt;$C$8,IF(Raw!$Q164&gt;$C$8,IF(Raw!$N164&gt;$C$9,IF(Raw!$N164&lt;$A$9,IF(Raw!$X164&gt;$C$9,IF(Raw!$X164&lt;$A$9,Raw!S164,-999),-999),-999),-999),-999),-999)</f>
        <v>0.132411</v>
      </c>
      <c r="M164" s="9">
        <f>Raw!Q164</f>
        <v>0.80341099999999999</v>
      </c>
      <c r="N164" s="9">
        <f>IF(Raw!$G164&gt;$C$8,IF(Raw!$Q164&gt;$C$8,IF(Raw!$N164&gt;$C$9,IF(Raw!$N164&lt;$A$9,IF(Raw!$X164&gt;$C$9,IF(Raw!$X164&lt;$A$9,Raw!V164,-999),-999),-999),-999),-999),-999)</f>
        <v>473.8</v>
      </c>
      <c r="O164" s="9">
        <f>IF(Raw!$G164&gt;$C$8,IF(Raw!$Q164&gt;$C$8,IF(Raw!$N164&gt;$C$9,IF(Raw!$N164&lt;$A$9,IF(Raw!$X164&gt;$C$9,IF(Raw!$X164&lt;$A$9,Raw!W164,-999),-999),-999),-999),-999),-999)</f>
        <v>0.45835900000000002</v>
      </c>
      <c r="P164" s="9">
        <f>IF(Raw!$G164&gt;$C$8,IF(Raw!$Q164&gt;$C$8,IF(Raw!$N164&gt;$C$9,IF(Raw!$N164&lt;$A$9,IF(Raw!$X164&gt;$C$9,IF(Raw!$X164&lt;$A$9,Raw!X164,-999),-999),-999),-999),-999),-999)</f>
        <v>1066</v>
      </c>
      <c r="R164" s="9">
        <f t="shared" si="36"/>
        <v>5.5858000000000005E-2</v>
      </c>
      <c r="S164" s="9">
        <f t="shared" si="37"/>
        <v>0.412430963702413</v>
      </c>
      <c r="T164" s="9">
        <f t="shared" si="38"/>
        <v>4.3662000000000006E-2</v>
      </c>
      <c r="U164" s="9">
        <f t="shared" si="39"/>
        <v>0.32974601808006893</v>
      </c>
      <c r="V164" s="15">
        <f t="shared" si="32"/>
        <v>6.7847396399999996E-2</v>
      </c>
      <c r="X164" s="11">
        <f t="shared" si="40"/>
        <v>3.190599999999999E+18</v>
      </c>
      <c r="Y164" s="11">
        <f t="shared" si="41"/>
        <v>4.1819999999999998E-18</v>
      </c>
      <c r="Z164" s="11">
        <f t="shared" si="42"/>
        <v>1.256E-3</v>
      </c>
      <c r="AA164" s="16">
        <f t="shared" si="43"/>
        <v>1.6482687985289377E-2</v>
      </c>
      <c r="AB164" s="9">
        <f t="shared" si="33"/>
        <v>8.9468667122813705E-2</v>
      </c>
      <c r="AC164" s="9">
        <f t="shared" si="34"/>
        <v>0.98351731201471049</v>
      </c>
      <c r="AD164" s="15">
        <f t="shared" si="35"/>
        <v>13.123159223956508</v>
      </c>
      <c r="AE164" s="3">
        <f t="shared" si="44"/>
        <v>503.51279999999986</v>
      </c>
      <c r="AF164" s="2">
        <f t="shared" si="45"/>
        <v>0.25</v>
      </c>
      <c r="AG164" s="9">
        <f t="shared" si="46"/>
        <v>3.3286996144079894E-3</v>
      </c>
      <c r="AH164" s="2">
        <f t="shared" si="47"/>
        <v>0.16107404200172784</v>
      </c>
    </row>
    <row r="165" spans="1:34">
      <c r="A165" s="1">
        <f>Raw!A165</f>
        <v>152</v>
      </c>
      <c r="B165" s="14">
        <f>Raw!B165</f>
        <v>0.9197685185185186</v>
      </c>
      <c r="C165" s="15">
        <f>Raw!C165</f>
        <v>123.8</v>
      </c>
      <c r="D165" s="15">
        <f>IF(C165&gt;0.5,Raw!D165*D$11,-999)</f>
        <v>5.3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0.70269899999999996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0.84495299999999995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3.190599999999999E+18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0.91982638888888879</v>
      </c>
      <c r="C166" s="15">
        <f>Raw!C166</f>
        <v>124.9</v>
      </c>
      <c r="D166" s="15">
        <f>IF(C166&gt;0.5,Raw!D166*D$11,-999)</f>
        <v>5.3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0.74445300000000003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0.77313699999999996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3.190599999999999E+18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154</v>
      </c>
      <c r="B167" s="14">
        <f>Raw!B167</f>
        <v>0.91988425925925921</v>
      </c>
      <c r="C167" s="15">
        <f>Raw!C167</f>
        <v>125.7</v>
      </c>
      <c r="D167" s="15">
        <f>IF(C167&gt;0.5,Raw!D167*D$11,-999)</f>
        <v>5.3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0.60048500000000005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0.77862399999999998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3.190599999999999E+18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155</v>
      </c>
      <c r="B168" s="14">
        <f>Raw!B168</f>
        <v>0.91994212962962962</v>
      </c>
      <c r="C168" s="15">
        <f>Raw!C168</f>
        <v>126.8</v>
      </c>
      <c r="D168" s="15">
        <f>IF(C168&gt;0.5,Raw!D168*D$11,-999)</f>
        <v>5.3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0.34828700000000001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0.474634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3.190599999999999E+18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0.91999999999999993</v>
      </c>
      <c r="C169" s="15">
        <f>Raw!C169</f>
        <v>127.9</v>
      </c>
      <c r="D169" s="15">
        <f>IF(C169&gt;0.5,Raw!D169*D$11,-999)</f>
        <v>5.3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0.18219399999999999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0.13064400000000001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3.190599999999999E+18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157</v>
      </c>
      <c r="B170" s="14">
        <f>Raw!B170</f>
        <v>0.92005787037037035</v>
      </c>
      <c r="C170" s="15">
        <f>Raw!C170</f>
        <v>128.6</v>
      </c>
      <c r="D170" s="15">
        <f>IF(C170&gt;0.5,Raw!D170*D$11,-999)</f>
        <v>5.3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1.1679999999999999E-2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1.9798E-2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3.190599999999999E+18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158</v>
      </c>
      <c r="B171" s="14">
        <f>Raw!B171</f>
        <v>0.92010416666666661</v>
      </c>
      <c r="C171" s="15">
        <f>Raw!C171</f>
        <v>130</v>
      </c>
      <c r="D171" s="15">
        <f>IF(C171&gt;0.5,Raw!D171*D$11,-999)</f>
        <v>5.3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4.6429999999999999E-2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0.209511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3.190599999999999E+18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0.92016203703703703</v>
      </c>
      <c r="C172" s="15">
        <f>Raw!C172</f>
        <v>130.6</v>
      </c>
      <c r="D172" s="15">
        <f>IF(C172&gt;0.5,Raw!D172*D$11,-999)</f>
        <v>5.3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1.3892E-2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0.17032700000000001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3.190599999999999E+18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160</v>
      </c>
      <c r="B173" s="14">
        <f>Raw!B173</f>
        <v>0.92021990740740733</v>
      </c>
      <c r="C173" s="15">
        <f>Raw!C173</f>
        <v>131.5</v>
      </c>
      <c r="D173" s="15">
        <f>IF(C173&gt;0.5,Raw!D173*D$11,-999)</f>
        <v>5.3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0.23360700000000001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0.253249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3.190599999999999E+18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0.92027777777777775</v>
      </c>
      <c r="C174" s="15">
        <f>Raw!C174</f>
        <v>132.6</v>
      </c>
      <c r="D174" s="15">
        <f>IF(C174&gt;0.5,Raw!D174*D$11,-999)</f>
        <v>5.3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0.32139699999999999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0.24877199999999999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3.190599999999999E+18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0.92033564814814817</v>
      </c>
      <c r="C175" s="15">
        <f>Raw!C175</f>
        <v>133.1</v>
      </c>
      <c r="D175" s="15">
        <f>IF(C175&gt;0.5,Raw!D175*D$11,-999)</f>
        <v>5.3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0.101578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9.6879000000000007E-2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3.190599999999999E+18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0.92038194444444443</v>
      </c>
      <c r="C176" s="15">
        <f>Raw!C176</f>
        <v>134.4</v>
      </c>
      <c r="D176" s="15">
        <f>IF(C176&gt;0.5,Raw!D176*D$11,-999)</f>
        <v>5.3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0.20702200000000001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0.21266199999999999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3.190599999999999E+18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164</v>
      </c>
      <c r="B177" s="14">
        <f>Raw!B177</f>
        <v>0.92043981481481485</v>
      </c>
      <c r="C177" s="15">
        <f>Raw!C177</f>
        <v>135.1</v>
      </c>
      <c r="D177" s="15">
        <f>IF(C177&gt;0.5,Raw!D177*D$11,-999)</f>
        <v>5.3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6.1731000000000001E-2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0.26251400000000003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3.190599999999999E+18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165</v>
      </c>
      <c r="B178" s="14">
        <f>Raw!B178</f>
        <v>0.92049768518518515</v>
      </c>
      <c r="C178" s="15">
        <f>Raw!C178</f>
        <v>136.19999999999999</v>
      </c>
      <c r="D178" s="15">
        <f>IF(C178&gt;0.5,Raw!D178*D$11,-999)</f>
        <v>5.3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0.21907099999999999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0.32107200000000002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3.190599999999999E+18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166</v>
      </c>
      <c r="B179" s="14">
        <f>Raw!B179</f>
        <v>0.92055555555555557</v>
      </c>
      <c r="C179" s="15">
        <f>Raw!C179</f>
        <v>137.1</v>
      </c>
      <c r="D179" s="15">
        <f>IF(C179&gt;0.5,Raw!D179*D$11,-999)</f>
        <v>5.3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0.21737999999999999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0.18903500000000001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3.190599999999999E+18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167</v>
      </c>
      <c r="B180" s="14">
        <f>Raw!B180</f>
        <v>0.92061342592592599</v>
      </c>
      <c r="C180" s="15">
        <f>Raw!C180</f>
        <v>137.9</v>
      </c>
      <c r="D180" s="15">
        <f>IF(C180&gt;0.5,Raw!D180*D$11,-999)</f>
        <v>5.3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0.20804900000000001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0.112344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3.190599999999999E+18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168</v>
      </c>
      <c r="B181" s="14">
        <f>Raw!B181</f>
        <v>0.92067129629629629</v>
      </c>
      <c r="C181" s="15">
        <f>Raw!C181</f>
        <v>139.69999999999999</v>
      </c>
      <c r="D181" s="15">
        <f>IF(C181&gt;0.5,Raw!D181*D$11,-999)</f>
        <v>5.3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0.16833899999999999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9.7695000000000004E-2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3.190599999999999E+18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0.92071759259259256</v>
      </c>
      <c r="C182" s="15">
        <f>Raw!C182</f>
        <v>139.5</v>
      </c>
      <c r="D182" s="15">
        <f>IF(C182&gt;0.5,Raw!D182*D$11,-999)</f>
        <v>5.3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0.158169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0.34126699999999999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3.190599999999999E+18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170</v>
      </c>
      <c r="B183" s="14">
        <f>Raw!B183</f>
        <v>0.92077546296296298</v>
      </c>
      <c r="C183" s="15">
        <f>Raw!C183</f>
        <v>141.30000000000001</v>
      </c>
      <c r="D183" s="15">
        <f>IF(C183&gt;0.5,Raw!D183*D$11,-999)</f>
        <v>5.3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7.3707999999999996E-2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0.30727199999999999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3.190599999999999E+18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171</v>
      </c>
      <c r="B184" s="14">
        <f>Raw!B184</f>
        <v>0.92083333333333339</v>
      </c>
      <c r="C184" s="15">
        <f>Raw!C184</f>
        <v>141.69999999999999</v>
      </c>
      <c r="D184" s="15">
        <f>IF(C184&gt;0.5,Raw!D184*D$11,-999)</f>
        <v>5.3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0.27551799999999999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0.27990900000000002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3.190599999999999E+18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172</v>
      </c>
      <c r="B185" s="14">
        <f>Raw!B185</f>
        <v>0.9208912037037037</v>
      </c>
      <c r="C185" s="15">
        <f>Raw!C185</f>
        <v>143.1</v>
      </c>
      <c r="D185" s="15">
        <f>IF(C185&gt;0.5,Raw!D185*D$11,-999)</f>
        <v>5.3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0.28631699999999999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0.22053700000000001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3.190599999999999E+18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173</v>
      </c>
      <c r="B186" s="14">
        <f>Raw!B186</f>
        <v>0.92094907407407411</v>
      </c>
      <c r="C186" s="15">
        <f>Raw!C186</f>
        <v>144.1</v>
      </c>
      <c r="D186" s="15">
        <f>IF(C186&gt;0.5,Raw!D186*D$11,-999)</f>
        <v>5.3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0.257548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0.16952500000000001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3.190599999999999E+18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174</v>
      </c>
      <c r="B187" s="14">
        <f>Raw!B187</f>
        <v>0.92100694444444453</v>
      </c>
      <c r="C187" s="15">
        <f>Raw!C187</f>
        <v>144.80000000000001</v>
      </c>
      <c r="D187" s="15">
        <f>IF(C187&gt;0.5,Raw!D187*D$11,-999)</f>
        <v>5.3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0.12372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4.8142999999999998E-2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3.190599999999999E+18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175</v>
      </c>
      <c r="B188" s="14">
        <f>Raw!B188</f>
        <v>0.92106481481481473</v>
      </c>
      <c r="C188" s="15">
        <f>Raw!C188</f>
        <v>145.9</v>
      </c>
      <c r="D188" s="15">
        <f>IF(C188&gt;0.5,Raw!D188*D$11,-999)</f>
        <v>5.3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0.12723499999999999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0.26271600000000001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3.190599999999999E+18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176</v>
      </c>
      <c r="B189" s="14">
        <f>Raw!B189</f>
        <v>0.92112268518518514</v>
      </c>
      <c r="C189" s="15">
        <f>Raw!C189</f>
        <v>147</v>
      </c>
      <c r="D189" s="15">
        <f>IF(C189&gt;0.5,Raw!D189*D$11,-999)</f>
        <v>5.3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0.207396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0.22570299999999999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3.190599999999999E+18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177</v>
      </c>
      <c r="B190" s="14">
        <f>Raw!B190</f>
        <v>0.92116898148148152</v>
      </c>
      <c r="C190" s="15">
        <f>Raw!C190</f>
        <v>147.69999999999999</v>
      </c>
      <c r="D190" s="15">
        <f>IF(C190&gt;0.5,Raw!D190*D$11,-999)</f>
        <v>5.3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0.14041799999999999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0.21624299999999999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3.190599999999999E+18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178</v>
      </c>
      <c r="B191" s="14">
        <f>Raw!B191</f>
        <v>0.92122685185185194</v>
      </c>
      <c r="C191" s="15">
        <f>Raw!C191</f>
        <v>149.19999999999999</v>
      </c>
      <c r="D191" s="15">
        <f>IF(C191&gt;0.5,Raw!D191*D$11,-999)</f>
        <v>5.3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0.14652299999999999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0.32117899999999999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3.190599999999999E+18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179</v>
      </c>
      <c r="B192" s="14">
        <f>Raw!B192</f>
        <v>0.92128472222222213</v>
      </c>
      <c r="C192" s="15">
        <f>Raw!C192</f>
        <v>149.19999999999999</v>
      </c>
      <c r="D192" s="15">
        <f>IF(C192&gt;0.5,Raw!D192*D$11,-999)</f>
        <v>5.3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7.5717000000000007E-2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0.262905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3.190599999999999E+18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180</v>
      </c>
      <c r="B193" s="14">
        <f>Raw!B193</f>
        <v>0.92134259259259255</v>
      </c>
      <c r="C193" s="15">
        <f>Raw!C193</f>
        <v>151</v>
      </c>
      <c r="D193" s="15">
        <f>IF(C193&gt;0.5,Raw!D193*D$11,-999)</f>
        <v>5.3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3.8359999999999998E-2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8.7530999999999998E-2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3.190599999999999E+18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181</v>
      </c>
      <c r="B194" s="14">
        <f>Raw!B194</f>
        <v>0.92140046296296296</v>
      </c>
      <c r="C194" s="15">
        <f>Raw!C194</f>
        <v>151.30000000000001</v>
      </c>
      <c r="D194" s="15">
        <f>IF(C194&gt;0.5,Raw!D194*D$11,-999)</f>
        <v>5.3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1.9408000000000002E-2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8.7441000000000005E-2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3.190599999999999E+18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182</v>
      </c>
      <c r="B195" s="14">
        <f>Raw!B195</f>
        <v>0.92145833333333327</v>
      </c>
      <c r="C195" s="15">
        <f>Raw!C195</f>
        <v>153</v>
      </c>
      <c r="D195" s="15">
        <f>IF(C195&gt;0.5,Raw!D195*D$11,-999)</f>
        <v>5.3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0.11279500000000001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5.3351000000000003E-2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3.190599999999999E+18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0.92150462962962953</v>
      </c>
      <c r="C196" s="15">
        <f>Raw!C196</f>
        <v>153</v>
      </c>
      <c r="D196" s="15">
        <f>IF(C196&gt;0.5,Raw!D196*D$11,-999)</f>
        <v>5.3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3.2256E-2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1.9321999999999999E-2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3.190599999999999E+18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0.92156249999999995</v>
      </c>
      <c r="C197" s="15">
        <f>Raw!C197</f>
        <v>152.80000000000001</v>
      </c>
      <c r="D197" s="15">
        <f>IF(C197&gt;0.5,Raw!D197*D$11,-999)</f>
        <v>5.3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0.143322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0.14044599999999999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3.190599999999999E+18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0.92162037037037037</v>
      </c>
      <c r="C198" s="15">
        <f>Raw!C198</f>
        <v>151.30000000000001</v>
      </c>
      <c r="D198" s="15">
        <f>IF(C198&gt;0.5,Raw!D198*D$11,-999)</f>
        <v>5.3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7.3724999999999999E-2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0.200188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3.190599999999999E+18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0.92167824074074067</v>
      </c>
      <c r="C199" s="15">
        <f>Raw!C199</f>
        <v>150.30000000000001</v>
      </c>
      <c r="D199" s="15">
        <f>IF(C199&gt;0.5,Raw!D199*D$11,-999)</f>
        <v>4.4000000000000004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4.5482000000000002E-2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0.28226400000000001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2.6487999999999995E+18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0.92173611111111109</v>
      </c>
      <c r="C200" s="15">
        <f>Raw!C200</f>
        <v>149.9</v>
      </c>
      <c r="D200" s="15">
        <f>IF(C200&gt;0.5,Raw!D200*D$11,-999)</f>
        <v>5.3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5.7589000000000001E-2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9.4427999999999998E-2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3.190599999999999E+18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0.92178240740740736</v>
      </c>
      <c r="C201" s="15">
        <f>Raw!C201</f>
        <v>149</v>
      </c>
      <c r="D201" s="15">
        <f>IF(C201&gt;0.5,Raw!D201*D$11,-999)</f>
        <v>5.3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0.108875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0.47737400000000002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3.190599999999999E+18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0.92184027777777777</v>
      </c>
      <c r="C202" s="15">
        <f>Raw!C202</f>
        <v>148.1</v>
      </c>
      <c r="D202" s="15">
        <f>IF(C202&gt;0.5,Raw!D202*D$11,-999)</f>
        <v>4.4000000000000004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0.22592599999999999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0.39526299999999998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2.6487999999999995E+18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0.92189814814814808</v>
      </c>
      <c r="C203" s="15">
        <f>Raw!C203</f>
        <v>146.6</v>
      </c>
      <c r="D203" s="15">
        <f>IF(C203&gt;0.5,Raw!D203*D$11,-999)</f>
        <v>5.3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0.18978600000000001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0.23754400000000001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3.190599999999999E+18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0.92195601851851849</v>
      </c>
      <c r="C204" s="15">
        <f>Raw!C204</f>
        <v>146.19999999999999</v>
      </c>
      <c r="D204" s="15">
        <f>IF(C204&gt;0.5,Raw!D204*D$11,-999)</f>
        <v>5.3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7.9223000000000002E-2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0.14907100000000001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3.190599999999999E+18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0.92201388888888891</v>
      </c>
      <c r="C205" s="15">
        <f>Raw!C205</f>
        <v>145.19999999999999</v>
      </c>
      <c r="D205" s="15">
        <f>IF(C205&gt;0.5,Raw!D205*D$11,-999)</f>
        <v>5.3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0.16586200000000001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0.26899600000000001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3.190599999999999E+18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0.92206018518518518</v>
      </c>
      <c r="C206" s="15">
        <f>Raw!C206</f>
        <v>144.4</v>
      </c>
      <c r="D206" s="15">
        <f>IF(C206&gt;0.5,Raw!D206*D$11,-999)</f>
        <v>5.3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0.15612100000000001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0.17616899999999999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3.190599999999999E+18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0.92211805555555548</v>
      </c>
      <c r="C207" s="15">
        <f>Raw!C207</f>
        <v>143.1</v>
      </c>
      <c r="D207" s="15">
        <f>IF(C207&gt;0.5,Raw!D207*D$11,-999)</f>
        <v>5.3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0.18962999999999999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6.5349000000000004E-2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3.190599999999999E+18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0.9221759259259259</v>
      </c>
      <c r="C208" s="15">
        <f>Raw!C208</f>
        <v>142.4</v>
      </c>
      <c r="D208" s="15">
        <f>IF(C208&gt;0.5,Raw!D208*D$11,-999)</f>
        <v>5.3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0.169876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0.25084600000000001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3.190599999999999E+18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0.92223379629629632</v>
      </c>
      <c r="C209" s="15">
        <f>Raw!C209</f>
        <v>141.30000000000001</v>
      </c>
      <c r="D209" s="15">
        <f>IF(C209&gt;0.5,Raw!D209*D$11,-999)</f>
        <v>5.3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0.14208000000000001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0.39895900000000001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3.190599999999999E+18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0.92229166666666673</v>
      </c>
      <c r="C210" s="15">
        <f>Raw!C210</f>
        <v>140.1</v>
      </c>
      <c r="D210" s="15">
        <f>IF(C210&gt;0.5,Raw!D210*D$11,-999)</f>
        <v>5.3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0.49253200000000003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0.107153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3.190599999999999E+18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0.92234953703703704</v>
      </c>
      <c r="C211" s="15">
        <f>Raw!C211</f>
        <v>139.9</v>
      </c>
      <c r="D211" s="15">
        <f>IF(C211&gt;0.5,Raw!D211*D$11,-999)</f>
        <v>5.3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0.13522799999999999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0.29592200000000002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3.190599999999999E+18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0.9223958333333333</v>
      </c>
      <c r="C212" s="15">
        <f>Raw!C212</f>
        <v>138.19999999999999</v>
      </c>
      <c r="D212" s="15">
        <f>IF(C212&gt;0.5,Raw!D212*D$11,-999)</f>
        <v>5.3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2.1446E-2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0.17130500000000001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3.190599999999999E+18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0.92245370370370372</v>
      </c>
      <c r="C213" s="15">
        <f>Raw!C213</f>
        <v>137.9</v>
      </c>
      <c r="D213" s="15">
        <f>IF(C213&gt;0.5,Raw!D213*D$11,-999)</f>
        <v>5.3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0.18197099999999999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0.22006100000000001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3.190599999999999E+18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0.92251157407407414</v>
      </c>
      <c r="C214" s="15">
        <f>Raw!C214</f>
        <v>136.6</v>
      </c>
      <c r="D214" s="15">
        <f>IF(C214&gt;0.5,Raw!D214*D$11,-999)</f>
        <v>5.3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0.109194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0.103503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3.190599999999999E+18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0.92256944444444444</v>
      </c>
      <c r="C215" s="15">
        <f>Raw!C215</f>
        <v>135.9</v>
      </c>
      <c r="D215" s="15">
        <f>IF(C215&gt;0.5,Raw!D215*D$11,-999)</f>
        <v>5.3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0.123748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0.28593200000000002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3.190599999999999E+18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0.92262731481481486</v>
      </c>
      <c r="C216" s="15">
        <f>Raw!C216</f>
        <v>134.80000000000001</v>
      </c>
      <c r="D216" s="15">
        <f>IF(C216&gt;0.5,Raw!D216*D$11,-999)</f>
        <v>5.3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0.18665200000000001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0.14510200000000001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3.190599999999999E+18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0.92268518518518527</v>
      </c>
      <c r="C217" s="15">
        <f>Raw!C217</f>
        <v>134</v>
      </c>
      <c r="D217" s="15">
        <f>IF(C217&gt;0.5,Raw!D217*D$11,-999)</f>
        <v>5.3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0.30450500000000003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0.25345400000000001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3.190599999999999E+18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0.92273148148148154</v>
      </c>
      <c r="C218" s="15">
        <f>Raw!C218</f>
        <v>133.1</v>
      </c>
      <c r="D218" s="15">
        <f>IF(C218&gt;0.5,Raw!D218*D$11,-999)</f>
        <v>5.3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0.105354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0.13589599999999999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3.190599999999999E+18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0.92278935185185185</v>
      </c>
      <c r="C219" s="15">
        <f>Raw!C219</f>
        <v>132</v>
      </c>
      <c r="D219" s="15">
        <f>IF(C219&gt;0.5,Raw!D219*D$11,-999)</f>
        <v>5.3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2.0500000000000002E-3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5.7196999999999998E-2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3.190599999999999E+18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0.92284722222222226</v>
      </c>
      <c r="C220" s="15">
        <f>Raw!C220</f>
        <v>131.5</v>
      </c>
      <c r="D220" s="15">
        <f>IF(C220&gt;0.5,Raw!D220*D$11,-999)</f>
        <v>5.3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0.110662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8.4276000000000004E-2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3.190599999999999E+18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0.92290509259259268</v>
      </c>
      <c r="C221" s="15">
        <f>Raw!C221</f>
        <v>130</v>
      </c>
      <c r="D221" s="15">
        <f>IF(C221&gt;0.5,Raw!D221*D$11,-999)</f>
        <v>5.3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0.155779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0.27232699999999999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3.190599999999999E+18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0.92296296296296287</v>
      </c>
      <c r="C222" s="15">
        <f>Raw!C222</f>
        <v>129.30000000000001</v>
      </c>
      <c r="D222" s="15">
        <f>IF(C222&gt;0.5,Raw!D222*D$11,-999)</f>
        <v>5.3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0.25804100000000002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0.20396700000000001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3.190599999999999E+18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0.92300925925925925</v>
      </c>
      <c r="C223" s="15">
        <f>Raw!C223</f>
        <v>128.6</v>
      </c>
      <c r="D223" s="15">
        <f>IF(C223&gt;0.5,Raw!D223*D$11,-999)</f>
        <v>5.3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0.17885699999999999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0.29789100000000002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3.190599999999999E+18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0.92306712962962967</v>
      </c>
      <c r="C224" s="15">
        <f>Raw!C224</f>
        <v>127.7</v>
      </c>
      <c r="D224" s="15">
        <f>IF(C224&gt;0.5,Raw!D224*D$11,-999)</f>
        <v>5.3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0.70087699999999997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0.73246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3.190599999999999E+18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0.92312500000000008</v>
      </c>
      <c r="C225" s="15">
        <f>Raw!C225</f>
        <v>126.4</v>
      </c>
      <c r="D225" s="15">
        <f>IF(C225&gt;0.5,Raw!D225*D$11,-999)</f>
        <v>5.3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0.72677099999999994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0.71046799999999999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3.190599999999999E+18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0.92318287037037028</v>
      </c>
      <c r="C226" s="15">
        <f>Raw!C226</f>
        <v>125.7</v>
      </c>
      <c r="D226" s="15">
        <f>IF(C226&gt;0.5,Raw!D226*D$11,-999)</f>
        <v>5.3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0.85306099999999996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0.79087099999999999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3.190599999999999E+18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0.9232407407407407</v>
      </c>
      <c r="C227" s="15">
        <f>Raw!C227</f>
        <v>124.8</v>
      </c>
      <c r="D227" s="15">
        <f>IF(C227&gt;0.5,Raw!D227*D$11,-999)</f>
        <v>5.3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0.75222199999999995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0.79898000000000002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3.190599999999999E+18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0.92329861111111111</v>
      </c>
      <c r="C228" s="15">
        <f>Raw!C228</f>
        <v>124</v>
      </c>
      <c r="D228" s="15">
        <f>IF(C228&gt;0.5,Raw!D228*D$11,-999)</f>
        <v>5.3</v>
      </c>
      <c r="E228" s="9">
        <f>IF(Raw!$G228&gt;$C$8,IF(Raw!$Q228&gt;$C$8,IF(Raw!$N228&gt;$C$9,IF(Raw!$N228&lt;$A$9,IF(Raw!$X228&gt;$C$9,IF(Raw!$X228&lt;$A$9,Raw!H228,-999),-999),-999),-999),-999),-999)</f>
        <v>8.2891000000000006E-2</v>
      </c>
      <c r="F228" s="9">
        <f>IF(Raw!$G228&gt;$C$8,IF(Raw!$Q228&gt;$C$8,IF(Raw!$N228&gt;$C$9,IF(Raw!$N228&lt;$A$9,IF(Raw!$X228&gt;$C$9,IF(Raw!$X228&lt;$A$9,Raw!I228,-999),-999),-999),-999),-999),-999)</f>
        <v>0.13659299999999999</v>
      </c>
      <c r="G228" s="9">
        <f>Raw!G228</f>
        <v>0.85334299999999996</v>
      </c>
      <c r="H228" s="9">
        <f>IF(Raw!$G228&gt;$C$8,IF(Raw!$Q228&gt;$C$8,IF(Raw!$N228&gt;$C$9,IF(Raw!$N228&lt;$A$9,IF(Raw!$X228&gt;$C$9,IF(Raw!$X228&lt;$A$9,Raw!L228,-999),-999),-999),-999),-999),-999)</f>
        <v>512.70000000000005</v>
      </c>
      <c r="I228" s="9">
        <f>IF(Raw!$G228&gt;$C$8,IF(Raw!$Q228&gt;$C$8,IF(Raw!$N228&gt;$C$9,IF(Raw!$N228&lt;$A$9,IF(Raw!$X228&gt;$C$9,IF(Raw!$X228&lt;$A$9,Raw!M228,-999),-999),-999),-999),-999),-999)</f>
        <v>7.4486999999999998E-2</v>
      </c>
      <c r="J228" s="9">
        <f>IF(Raw!$G228&gt;$C$8,IF(Raw!$Q228&gt;$C$8,IF(Raw!$N228&gt;$C$9,IF(Raw!$N228&lt;$A$9,IF(Raw!$X228&gt;$C$9,IF(Raw!$X228&lt;$A$9,Raw!N228,-999),-999),-999),-999),-999),-999)</f>
        <v>685</v>
      </c>
      <c r="K228" s="9">
        <f>IF(Raw!$G228&gt;$C$8,IF(Raw!$Q228&gt;$C$8,IF(Raw!$N228&gt;$C$9,IF(Raw!$N228&lt;$A$9,IF(Raw!$X228&gt;$C$9,IF(Raw!$X228&lt;$A$9,Raw!R228,-999),-999),-999),-999),-999),-999)</f>
        <v>8.2531999999999994E-2</v>
      </c>
      <c r="L228" s="9">
        <f>IF(Raw!$G228&gt;$C$8,IF(Raw!$Q228&gt;$C$8,IF(Raw!$N228&gt;$C$9,IF(Raw!$N228&lt;$A$9,IF(Raw!$X228&gt;$C$9,IF(Raw!$X228&lt;$A$9,Raw!S228,-999),-999),-999),-999),-999),-999)</f>
        <v>0.13164999999999999</v>
      </c>
      <c r="M228" s="9">
        <f>Raw!Q228</f>
        <v>0.80527899999999997</v>
      </c>
      <c r="N228" s="9">
        <f>IF(Raw!$G228&gt;$C$8,IF(Raw!$Q228&gt;$C$8,IF(Raw!$N228&gt;$C$9,IF(Raw!$N228&lt;$A$9,IF(Raw!$X228&gt;$C$9,IF(Raw!$X228&lt;$A$9,Raw!V228,-999),-999),-999),-999),-999),-999)</f>
        <v>695.2</v>
      </c>
      <c r="O228" s="9">
        <f>IF(Raw!$G228&gt;$C$8,IF(Raw!$Q228&gt;$C$8,IF(Raw!$N228&gt;$C$9,IF(Raw!$N228&lt;$A$9,IF(Raw!$X228&gt;$C$9,IF(Raw!$X228&lt;$A$9,Raw!W228,-999),-999),-999),-999),-999),-999)</f>
        <v>0.37081999999999998</v>
      </c>
      <c r="P228" s="9">
        <f>IF(Raw!$G228&gt;$C$8,IF(Raw!$Q228&gt;$C$8,IF(Raw!$N228&gt;$C$9,IF(Raw!$N228&lt;$A$9,IF(Raw!$X228&gt;$C$9,IF(Raw!$X228&lt;$A$9,Raw!X228,-999),-999),-999),-999),-999),-999)</f>
        <v>1048</v>
      </c>
      <c r="R228" s="9">
        <f t="shared" si="64"/>
        <v>5.3701999999999986E-2</v>
      </c>
      <c r="S228" s="9">
        <f t="shared" si="65"/>
        <v>0.39315338267700384</v>
      </c>
      <c r="T228" s="9">
        <f t="shared" si="66"/>
        <v>4.9117999999999995E-2</v>
      </c>
      <c r="U228" s="9">
        <f t="shared" si="67"/>
        <v>0.3730953285225978</v>
      </c>
      <c r="V228" s="15">
        <f t="shared" si="68"/>
        <v>6.7457459999999997E-2</v>
      </c>
      <c r="X228" s="11">
        <f t="shared" si="69"/>
        <v>3.190599999999999E+18</v>
      </c>
      <c r="Y228" s="11">
        <f t="shared" si="70"/>
        <v>5.1270000000000005E-18</v>
      </c>
      <c r="Z228" s="11">
        <f t="shared" si="71"/>
        <v>6.8499999999999995E-4</v>
      </c>
      <c r="AA228" s="16">
        <f t="shared" si="72"/>
        <v>1.1081202261793505E-2</v>
      </c>
      <c r="AB228" s="9">
        <f t="shared" si="73"/>
        <v>8.3076286492694773E-2</v>
      </c>
      <c r="AC228" s="9">
        <f t="shared" si="74"/>
        <v>0.98891879773820635</v>
      </c>
      <c r="AD228" s="15">
        <f t="shared" si="75"/>
        <v>16.176937608457671</v>
      </c>
      <c r="AE228" s="3">
        <f t="shared" si="76"/>
        <v>617.29079999999988</v>
      </c>
      <c r="AF228" s="2">
        <f t="shared" si="77"/>
        <v>0.25</v>
      </c>
      <c r="AG228" s="9">
        <f t="shared" si="78"/>
        <v>4.6427229627054485E-3</v>
      </c>
      <c r="AH228" s="2">
        <f t="shared" si="63"/>
        <v>0.22465894797485481</v>
      </c>
    </row>
    <row r="229" spans="1:34">
      <c r="A229" s="1">
        <f>Raw!A229</f>
        <v>216</v>
      </c>
      <c r="B229" s="14">
        <f>Raw!B229</f>
        <v>0.92334490740740749</v>
      </c>
      <c r="C229" s="15">
        <f>Raw!C229</f>
        <v>122.8</v>
      </c>
      <c r="D229" s="15">
        <f>IF(C229&gt;0.5,Raw!D229*D$11,-999)</f>
        <v>5.3</v>
      </c>
      <c r="E229" s="9">
        <f>IF(Raw!$G229&gt;$C$8,IF(Raw!$Q229&gt;$C$8,IF(Raw!$N229&gt;$C$9,IF(Raw!$N229&lt;$A$9,IF(Raw!$X229&gt;$C$9,IF(Raw!$X229&lt;$A$9,Raw!H229,-999),-999),-999),-999),-999),-999)</f>
        <v>7.6064999999999994E-2</v>
      </c>
      <c r="F229" s="9">
        <f>IF(Raw!$G229&gt;$C$8,IF(Raw!$Q229&gt;$C$8,IF(Raw!$N229&gt;$C$9,IF(Raw!$N229&lt;$A$9,IF(Raw!$X229&gt;$C$9,IF(Raw!$X229&lt;$A$9,Raw!I229,-999),-999),-999),-999),-999),-999)</f>
        <v>0.13367100000000001</v>
      </c>
      <c r="G229" s="9">
        <f>Raw!G229</f>
        <v>0.83482299999999998</v>
      </c>
      <c r="H229" s="9">
        <f>IF(Raw!$G229&gt;$C$8,IF(Raw!$Q229&gt;$C$8,IF(Raw!$N229&gt;$C$9,IF(Raw!$N229&lt;$A$9,IF(Raw!$X229&gt;$C$9,IF(Raw!$X229&lt;$A$9,Raw!L229,-999),-999),-999),-999),-999),-999)</f>
        <v>608.1</v>
      </c>
      <c r="I229" s="9">
        <f>IF(Raw!$G229&gt;$C$8,IF(Raw!$Q229&gt;$C$8,IF(Raw!$N229&gt;$C$9,IF(Raw!$N229&lt;$A$9,IF(Raw!$X229&gt;$C$9,IF(Raw!$X229&lt;$A$9,Raw!M229,-999),-999),-999),-999),-999),-999)</f>
        <v>3.9999999999999998E-6</v>
      </c>
      <c r="J229" s="9">
        <f>IF(Raw!$G229&gt;$C$8,IF(Raw!$Q229&gt;$C$8,IF(Raw!$N229&gt;$C$9,IF(Raw!$N229&lt;$A$9,IF(Raw!$X229&gt;$C$9,IF(Raw!$X229&lt;$A$9,Raw!N229,-999),-999),-999),-999),-999),-999)</f>
        <v>894</v>
      </c>
      <c r="K229" s="9">
        <f>IF(Raw!$G229&gt;$C$8,IF(Raw!$Q229&gt;$C$8,IF(Raw!$N229&gt;$C$9,IF(Raw!$N229&lt;$A$9,IF(Raw!$X229&gt;$C$9,IF(Raw!$X229&lt;$A$9,Raw!R229,-999),-999),-999),-999),-999),-999)</f>
        <v>8.1028000000000003E-2</v>
      </c>
      <c r="L229" s="9">
        <f>IF(Raw!$G229&gt;$C$8,IF(Raw!$Q229&gt;$C$8,IF(Raw!$N229&gt;$C$9,IF(Raw!$N229&lt;$A$9,IF(Raw!$X229&gt;$C$9,IF(Raw!$X229&lt;$A$9,Raw!S229,-999),-999),-999),-999),-999),-999)</f>
        <v>0.133271</v>
      </c>
      <c r="M229" s="9">
        <f>Raw!Q229</f>
        <v>0.82588200000000001</v>
      </c>
      <c r="N229" s="9">
        <f>IF(Raw!$G229&gt;$C$8,IF(Raw!$Q229&gt;$C$8,IF(Raw!$N229&gt;$C$9,IF(Raw!$N229&lt;$A$9,IF(Raw!$X229&gt;$C$9,IF(Raw!$X229&lt;$A$9,Raw!V229,-999),-999),-999),-999),-999),-999)</f>
        <v>672</v>
      </c>
      <c r="O229" s="9">
        <f>IF(Raw!$G229&gt;$C$8,IF(Raw!$Q229&gt;$C$8,IF(Raw!$N229&gt;$C$9,IF(Raw!$N229&lt;$A$9,IF(Raw!$X229&gt;$C$9,IF(Raw!$X229&lt;$A$9,Raw!W229,-999),-999),-999),-999),-999),-999)</f>
        <v>0.37081999999999998</v>
      </c>
      <c r="P229" s="9">
        <f>IF(Raw!$G229&gt;$C$8,IF(Raw!$Q229&gt;$C$8,IF(Raw!$N229&gt;$C$9,IF(Raw!$N229&lt;$A$9,IF(Raw!$X229&gt;$C$9,IF(Raw!$X229&lt;$A$9,Raw!X229,-999),-999),-999),-999),-999),-999)</f>
        <v>792</v>
      </c>
      <c r="R229" s="9">
        <f t="shared" si="64"/>
        <v>5.7606000000000018E-2</v>
      </c>
      <c r="S229" s="9">
        <f t="shared" si="65"/>
        <v>0.43095360998271887</v>
      </c>
      <c r="T229" s="9">
        <f t="shared" si="66"/>
        <v>5.2242999999999998E-2</v>
      </c>
      <c r="U229" s="9">
        <f t="shared" si="67"/>
        <v>0.39200576269405946</v>
      </c>
      <c r="V229" s="15">
        <f t="shared" si="68"/>
        <v>6.8288060399999989E-2</v>
      </c>
      <c r="X229" s="11">
        <f t="shared" si="69"/>
        <v>3.190599999999999E+18</v>
      </c>
      <c r="Y229" s="11">
        <f t="shared" si="70"/>
        <v>6.0810000000000002E-18</v>
      </c>
      <c r="Z229" s="11">
        <f t="shared" si="71"/>
        <v>8.9399999999999994E-4</v>
      </c>
      <c r="AA229" s="16">
        <f t="shared" si="72"/>
        <v>1.7049688458451562E-2</v>
      </c>
      <c r="AB229" s="9">
        <f t="shared" si="73"/>
        <v>8.1918726874134887E-2</v>
      </c>
      <c r="AC229" s="9">
        <f t="shared" si="74"/>
        <v>0.98295031154154844</v>
      </c>
      <c r="AD229" s="15">
        <f t="shared" si="75"/>
        <v>19.071239886411142</v>
      </c>
      <c r="AE229" s="3">
        <f t="shared" si="76"/>
        <v>732.15239999999983</v>
      </c>
      <c r="AF229" s="2">
        <f t="shared" si="77"/>
        <v>0.25</v>
      </c>
      <c r="AG229" s="9">
        <f t="shared" si="78"/>
        <v>5.7507968747645905E-3</v>
      </c>
      <c r="AH229" s="2">
        <f t="shared" si="63"/>
        <v>0.27827806790970544</v>
      </c>
    </row>
    <row r="230" spans="1:34">
      <c r="A230" s="1">
        <f>Raw!A230</f>
        <v>217</v>
      </c>
      <c r="B230" s="14">
        <f>Raw!B230</f>
        <v>0.92340277777777768</v>
      </c>
      <c r="C230" s="15">
        <f>Raw!C230</f>
        <v>122.2</v>
      </c>
      <c r="D230" s="15">
        <f>IF(C230&gt;0.5,Raw!D230*D$11,-999)</f>
        <v>5.3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0.77761999999999998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0.84721800000000003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3.190599999999999E+18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0.9234606481481481</v>
      </c>
      <c r="C231" s="15">
        <f>Raw!C231</f>
        <v>121.5</v>
      </c>
      <c r="D231" s="15">
        <f>IF(C231&gt;0.5,Raw!D231*D$11,-999)</f>
        <v>5.3</v>
      </c>
      <c r="E231" s="9">
        <f>IF(Raw!$G231&gt;$C$8,IF(Raw!$Q231&gt;$C$8,IF(Raw!$N231&gt;$C$9,IF(Raw!$N231&lt;$A$9,IF(Raw!$X231&gt;$C$9,IF(Raw!$X231&lt;$A$9,Raw!H231,-999),-999),-999),-999),-999),-999)</f>
        <v>8.1833000000000003E-2</v>
      </c>
      <c r="F231" s="9">
        <f>IF(Raw!$G231&gt;$C$8,IF(Raw!$Q231&gt;$C$8,IF(Raw!$N231&gt;$C$9,IF(Raw!$N231&lt;$A$9,IF(Raw!$X231&gt;$C$9,IF(Raw!$X231&lt;$A$9,Raw!I231,-999),-999),-999),-999),-999),-999)</f>
        <v>0.141232</v>
      </c>
      <c r="G231" s="9">
        <f>Raw!G231</f>
        <v>0.80066400000000004</v>
      </c>
      <c r="H231" s="9">
        <f>IF(Raw!$G231&gt;$C$8,IF(Raw!$Q231&gt;$C$8,IF(Raw!$N231&gt;$C$9,IF(Raw!$N231&lt;$A$9,IF(Raw!$X231&gt;$C$9,IF(Raw!$X231&lt;$A$9,Raw!L231,-999),-999),-999),-999),-999),-999)</f>
        <v>548.79999999999995</v>
      </c>
      <c r="I231" s="9">
        <f>IF(Raw!$G231&gt;$C$8,IF(Raw!$Q231&gt;$C$8,IF(Raw!$N231&gt;$C$9,IF(Raw!$N231&lt;$A$9,IF(Raw!$X231&gt;$C$9,IF(Raw!$X231&lt;$A$9,Raw!M231,-999),-999),-999),-999),-999),-999)</f>
        <v>3.4E-5</v>
      </c>
      <c r="J231" s="9">
        <f>IF(Raw!$G231&gt;$C$8,IF(Raw!$Q231&gt;$C$8,IF(Raw!$N231&gt;$C$9,IF(Raw!$N231&lt;$A$9,IF(Raw!$X231&gt;$C$9,IF(Raw!$X231&lt;$A$9,Raw!N231,-999),-999),-999),-999),-999),-999)</f>
        <v>1147</v>
      </c>
      <c r="K231" s="9">
        <f>IF(Raw!$G231&gt;$C$8,IF(Raw!$Q231&gt;$C$8,IF(Raw!$N231&gt;$C$9,IF(Raw!$N231&lt;$A$9,IF(Raw!$X231&gt;$C$9,IF(Raw!$X231&lt;$A$9,Raw!R231,-999),-999),-999),-999),-999),-999)</f>
        <v>8.5023000000000001E-2</v>
      </c>
      <c r="L231" s="9">
        <f>IF(Raw!$G231&gt;$C$8,IF(Raw!$Q231&gt;$C$8,IF(Raw!$N231&gt;$C$9,IF(Raw!$N231&lt;$A$9,IF(Raw!$X231&gt;$C$9,IF(Raw!$X231&lt;$A$9,Raw!S231,-999),-999),-999),-999),-999),-999)</f>
        <v>0.137432</v>
      </c>
      <c r="M231" s="9">
        <f>Raw!Q231</f>
        <v>0.88053300000000001</v>
      </c>
      <c r="N231" s="9">
        <f>IF(Raw!$G231&gt;$C$8,IF(Raw!$Q231&gt;$C$8,IF(Raw!$N231&gt;$C$9,IF(Raw!$N231&lt;$A$9,IF(Raw!$X231&gt;$C$9,IF(Raw!$X231&lt;$A$9,Raw!V231,-999),-999),-999),-999),-999),-999)</f>
        <v>624.29999999999995</v>
      </c>
      <c r="O231" s="9">
        <f>IF(Raw!$G231&gt;$C$8,IF(Raw!$Q231&gt;$C$8,IF(Raw!$N231&gt;$C$9,IF(Raw!$N231&lt;$A$9,IF(Raw!$X231&gt;$C$9,IF(Raw!$X231&lt;$A$9,Raw!W231,-999),-999),-999),-999),-999),-999)</f>
        <v>0.502274</v>
      </c>
      <c r="P231" s="9">
        <f>IF(Raw!$G231&gt;$C$8,IF(Raw!$Q231&gt;$C$8,IF(Raw!$N231&gt;$C$9,IF(Raw!$N231&lt;$A$9,IF(Raw!$X231&gt;$C$9,IF(Raw!$X231&lt;$A$9,Raw!X231,-999),-999),-999),-999),-999),-999)</f>
        <v>804</v>
      </c>
      <c r="R231" s="9">
        <f t="shared" si="64"/>
        <v>5.9398999999999993E-2</v>
      </c>
      <c r="S231" s="9">
        <f t="shared" si="65"/>
        <v>0.42057748952078844</v>
      </c>
      <c r="T231" s="9">
        <f t="shared" si="66"/>
        <v>5.2408999999999997E-2</v>
      </c>
      <c r="U231" s="9">
        <f t="shared" si="67"/>
        <v>0.3813449560509925</v>
      </c>
      <c r="V231" s="15">
        <f t="shared" si="68"/>
        <v>7.0420156799999994E-2</v>
      </c>
      <c r="X231" s="11">
        <f t="shared" si="69"/>
        <v>3.190599999999999E+18</v>
      </c>
      <c r="Y231" s="11">
        <f t="shared" si="70"/>
        <v>5.4879999999999996E-18</v>
      </c>
      <c r="Z231" s="11">
        <f t="shared" si="71"/>
        <v>1.147E-3</v>
      </c>
      <c r="AA231" s="16">
        <f t="shared" si="72"/>
        <v>1.9688559945256694E-2</v>
      </c>
      <c r="AB231" s="9">
        <f t="shared" si="73"/>
        <v>8.6054857738170953E-2</v>
      </c>
      <c r="AC231" s="9">
        <f t="shared" si="74"/>
        <v>0.98031144005474347</v>
      </c>
      <c r="AD231" s="15">
        <f t="shared" si="75"/>
        <v>17.165265863344985</v>
      </c>
      <c r="AE231" s="3">
        <f t="shared" si="76"/>
        <v>660.75519999999972</v>
      </c>
      <c r="AF231" s="2">
        <f t="shared" si="77"/>
        <v>0.25</v>
      </c>
      <c r="AG231" s="9">
        <f t="shared" si="78"/>
        <v>5.0352981202006885E-3</v>
      </c>
      <c r="AH231" s="2">
        <f t="shared" si="63"/>
        <v>0.24365545554000778</v>
      </c>
    </row>
    <row r="232" spans="1:34">
      <c r="A232" s="1">
        <f>Raw!A232</f>
        <v>219</v>
      </c>
      <c r="B232" s="14">
        <f>Raw!B232</f>
        <v>0.92351851851851852</v>
      </c>
      <c r="C232" s="15">
        <f>Raw!C232</f>
        <v>119.8</v>
      </c>
      <c r="D232" s="15">
        <f>IF(C232&gt;0.5,Raw!D232*D$11,-999)</f>
        <v>5.3</v>
      </c>
      <c r="E232" s="9">
        <f>IF(Raw!$G232&gt;$C$8,IF(Raw!$Q232&gt;$C$8,IF(Raw!$N232&gt;$C$9,IF(Raw!$N232&lt;$A$9,IF(Raw!$X232&gt;$C$9,IF(Raw!$X232&lt;$A$9,Raw!H232,-999),-999),-999),-999),-999),-999)</f>
        <v>8.4112000000000006E-2</v>
      </c>
      <c r="F232" s="9">
        <f>IF(Raw!$G232&gt;$C$8,IF(Raw!$Q232&gt;$C$8,IF(Raw!$N232&gt;$C$9,IF(Raw!$N232&lt;$A$9,IF(Raw!$X232&gt;$C$9,IF(Raw!$X232&lt;$A$9,Raw!I232,-999),-999),-999),-999),-999),-999)</f>
        <v>0.14147299999999999</v>
      </c>
      <c r="G232" s="9">
        <f>Raw!G232</f>
        <v>0.85004500000000005</v>
      </c>
      <c r="H232" s="9">
        <f>IF(Raw!$G232&gt;$C$8,IF(Raw!$Q232&gt;$C$8,IF(Raw!$N232&gt;$C$9,IF(Raw!$N232&lt;$A$9,IF(Raw!$X232&gt;$C$9,IF(Raw!$X232&lt;$A$9,Raw!L232,-999),-999),-999),-999),-999),-999)</f>
        <v>673.8</v>
      </c>
      <c r="I232" s="9">
        <f>IF(Raw!$G232&gt;$C$8,IF(Raw!$Q232&gt;$C$8,IF(Raw!$N232&gt;$C$9,IF(Raw!$N232&lt;$A$9,IF(Raw!$X232&gt;$C$9,IF(Raw!$X232&lt;$A$9,Raw!M232,-999),-999),-999),-999),-999),-999)</f>
        <v>0.37081399999999998</v>
      </c>
      <c r="J232" s="9">
        <f>IF(Raw!$G232&gt;$C$8,IF(Raw!$Q232&gt;$C$8,IF(Raw!$N232&gt;$C$9,IF(Raw!$N232&lt;$A$9,IF(Raw!$X232&gt;$C$9,IF(Raw!$X232&lt;$A$9,Raw!N232,-999),-999),-999),-999),-999),-999)</f>
        <v>770</v>
      </c>
      <c r="K232" s="9">
        <f>IF(Raw!$G232&gt;$C$8,IF(Raw!$Q232&gt;$C$8,IF(Raw!$N232&gt;$C$9,IF(Raw!$N232&lt;$A$9,IF(Raw!$X232&gt;$C$9,IF(Raw!$X232&lt;$A$9,Raw!R232,-999),-999),-999),-999),-999),-999)</f>
        <v>8.0977999999999994E-2</v>
      </c>
      <c r="L232" s="9">
        <f>IF(Raw!$G232&gt;$C$8,IF(Raw!$Q232&gt;$C$8,IF(Raw!$N232&gt;$C$9,IF(Raw!$N232&lt;$A$9,IF(Raw!$X232&gt;$C$9,IF(Raw!$X232&lt;$A$9,Raw!S232,-999),-999),-999),-999),-999),-999)</f>
        <v>0.137271</v>
      </c>
      <c r="M232" s="9">
        <f>Raw!Q232</f>
        <v>0.86019100000000004</v>
      </c>
      <c r="N232" s="9">
        <f>IF(Raw!$G232&gt;$C$8,IF(Raw!$Q232&gt;$C$8,IF(Raw!$N232&gt;$C$9,IF(Raw!$N232&lt;$A$9,IF(Raw!$X232&gt;$C$9,IF(Raw!$X232&lt;$A$9,Raw!V232,-999),-999),-999),-999),-999),-999)</f>
        <v>625.9</v>
      </c>
      <c r="O232" s="9">
        <f>IF(Raw!$G232&gt;$C$8,IF(Raw!$Q232&gt;$C$8,IF(Raw!$N232&gt;$C$9,IF(Raw!$N232&lt;$A$9,IF(Raw!$X232&gt;$C$9,IF(Raw!$X232&lt;$A$9,Raw!W232,-999),-999),-999),-999),-999),-999)</f>
        <v>0.37081999999999998</v>
      </c>
      <c r="P232" s="9">
        <f>IF(Raw!$G232&gt;$C$8,IF(Raw!$Q232&gt;$C$8,IF(Raw!$N232&gt;$C$9,IF(Raw!$N232&lt;$A$9,IF(Raw!$X232&gt;$C$9,IF(Raw!$X232&lt;$A$9,Raw!X232,-999),-999),-999),-999),-999),-999)</f>
        <v>746</v>
      </c>
      <c r="R232" s="9">
        <f t="shared" si="64"/>
        <v>5.7360999999999981E-2</v>
      </c>
      <c r="S232" s="9">
        <f t="shared" si="65"/>
        <v>0.40545545793190213</v>
      </c>
      <c r="T232" s="9">
        <f t="shared" si="66"/>
        <v>5.629300000000001E-2</v>
      </c>
      <c r="U232" s="9">
        <f t="shared" si="67"/>
        <v>0.41008661698392235</v>
      </c>
      <c r="V232" s="15">
        <f t="shared" si="68"/>
        <v>7.0337660400000002E-2</v>
      </c>
      <c r="X232" s="11">
        <f t="shared" si="69"/>
        <v>3.190599999999999E+18</v>
      </c>
      <c r="Y232" s="11">
        <f t="shared" si="70"/>
        <v>6.7379999999999991E-18</v>
      </c>
      <c r="Z232" s="11">
        <f t="shared" si="71"/>
        <v>7.6999999999999996E-4</v>
      </c>
      <c r="AA232" s="16">
        <f t="shared" si="72"/>
        <v>1.6284100848778262E-2</v>
      </c>
      <c r="AB232" s="9">
        <f t="shared" si="73"/>
        <v>8.1894680889080265E-2</v>
      </c>
      <c r="AC232" s="9">
        <f t="shared" si="74"/>
        <v>0.98371589915122182</v>
      </c>
      <c r="AD232" s="15">
        <f t="shared" si="75"/>
        <v>21.148182920491255</v>
      </c>
      <c r="AE232" s="3">
        <f t="shared" si="76"/>
        <v>811.25519999999972</v>
      </c>
      <c r="AF232" s="2">
        <f t="shared" si="77"/>
        <v>0.25</v>
      </c>
      <c r="AG232" s="9">
        <f t="shared" si="78"/>
        <v>6.6712206070934045E-3</v>
      </c>
      <c r="AH232" s="2">
        <f t="shared" si="63"/>
        <v>0.32281689330530544</v>
      </c>
    </row>
    <row r="233" spans="1:34">
      <c r="A233" s="1">
        <f>Raw!A233</f>
        <v>220</v>
      </c>
      <c r="B233" s="14">
        <f>Raw!B233</f>
        <v>0.92357638888888882</v>
      </c>
      <c r="C233" s="15">
        <f>Raw!C233</f>
        <v>119.8</v>
      </c>
      <c r="D233" s="15">
        <f>IF(C233&gt;0.5,Raw!D233*D$11,-999)</f>
        <v>5.3</v>
      </c>
      <c r="E233" s="9">
        <f>IF(Raw!$G233&gt;$C$8,IF(Raw!$Q233&gt;$C$8,IF(Raw!$N233&gt;$C$9,IF(Raw!$N233&lt;$A$9,IF(Raw!$X233&gt;$C$9,IF(Raw!$X233&lt;$A$9,Raw!H233,-999),-999),-999),-999),-999),-999)</f>
        <v>9.0456999999999996E-2</v>
      </c>
      <c r="F233" s="9">
        <f>IF(Raw!$G233&gt;$C$8,IF(Raw!$Q233&gt;$C$8,IF(Raw!$N233&gt;$C$9,IF(Raw!$N233&lt;$A$9,IF(Raw!$X233&gt;$C$9,IF(Raw!$X233&lt;$A$9,Raw!I233,-999),-999),-999),-999),-999),-999)</f>
        <v>0.14438599999999999</v>
      </c>
      <c r="G233" s="9">
        <f>Raw!G233</f>
        <v>0.86434699999999998</v>
      </c>
      <c r="H233" s="9">
        <f>IF(Raw!$G233&gt;$C$8,IF(Raw!$Q233&gt;$C$8,IF(Raw!$N233&gt;$C$9,IF(Raw!$N233&lt;$A$9,IF(Raw!$X233&gt;$C$9,IF(Raw!$X233&lt;$A$9,Raw!L233,-999),-999),-999),-999),-999),-999)</f>
        <v>430.1</v>
      </c>
      <c r="I233" s="9">
        <f>IF(Raw!$G233&gt;$C$8,IF(Raw!$Q233&gt;$C$8,IF(Raw!$N233&gt;$C$9,IF(Raw!$N233&lt;$A$9,IF(Raw!$X233&gt;$C$9,IF(Raw!$X233&lt;$A$9,Raw!M233,-999),-999),-999),-999),-999),-999)</f>
        <v>8.7507000000000001E-2</v>
      </c>
      <c r="J233" s="9">
        <f>IF(Raw!$G233&gt;$C$8,IF(Raw!$Q233&gt;$C$8,IF(Raw!$N233&gt;$C$9,IF(Raw!$N233&lt;$A$9,IF(Raw!$X233&gt;$C$9,IF(Raw!$X233&lt;$A$9,Raw!N233,-999),-999),-999),-999),-999),-999)</f>
        <v>788</v>
      </c>
      <c r="K233" s="9">
        <f>IF(Raw!$G233&gt;$C$8,IF(Raw!$Q233&gt;$C$8,IF(Raw!$N233&gt;$C$9,IF(Raw!$N233&lt;$A$9,IF(Raw!$X233&gt;$C$9,IF(Raw!$X233&lt;$A$9,Raw!R233,-999),-999),-999),-999),-999),-999)</f>
        <v>8.7118000000000001E-2</v>
      </c>
      <c r="L233" s="9">
        <f>IF(Raw!$G233&gt;$C$8,IF(Raw!$Q233&gt;$C$8,IF(Raw!$N233&gt;$C$9,IF(Raw!$N233&lt;$A$9,IF(Raw!$X233&gt;$C$9,IF(Raw!$X233&lt;$A$9,Raw!S233,-999),-999),-999),-999),-999),-999)</f>
        <v>0.13836300000000001</v>
      </c>
      <c r="M233" s="9">
        <f>Raw!Q233</f>
        <v>0.82033800000000001</v>
      </c>
      <c r="N233" s="9">
        <f>IF(Raw!$G233&gt;$C$8,IF(Raw!$Q233&gt;$C$8,IF(Raw!$N233&gt;$C$9,IF(Raw!$N233&lt;$A$9,IF(Raw!$X233&gt;$C$9,IF(Raw!$X233&lt;$A$9,Raw!V233,-999),-999),-999),-999),-999),-999)</f>
        <v>632.1</v>
      </c>
      <c r="O233" s="9">
        <f>IF(Raw!$G233&gt;$C$8,IF(Raw!$Q233&gt;$C$8,IF(Raw!$N233&gt;$C$9,IF(Raw!$N233&lt;$A$9,IF(Raw!$X233&gt;$C$9,IF(Raw!$X233&lt;$A$9,Raw!W233,-999),-999),-999),-999),-999),-999)</f>
        <v>0.294742</v>
      </c>
      <c r="P233" s="9">
        <f>IF(Raw!$G233&gt;$C$8,IF(Raw!$Q233&gt;$C$8,IF(Raw!$N233&gt;$C$9,IF(Raw!$N233&lt;$A$9,IF(Raw!$X233&gt;$C$9,IF(Raw!$X233&lt;$A$9,Raw!X233,-999),-999),-999),-999),-999),-999)</f>
        <v>756</v>
      </c>
      <c r="R233" s="9">
        <f t="shared" si="64"/>
        <v>5.3928999999999991E-2</v>
      </c>
      <c r="S233" s="9">
        <f t="shared" si="65"/>
        <v>0.37350574155389021</v>
      </c>
      <c r="T233" s="9">
        <f t="shared" si="66"/>
        <v>5.1245000000000013E-2</v>
      </c>
      <c r="U233" s="9">
        <f t="shared" si="67"/>
        <v>0.37036635516720517</v>
      </c>
      <c r="V233" s="15">
        <f t="shared" si="68"/>
        <v>7.0897201199999996E-2</v>
      </c>
      <c r="X233" s="11">
        <f t="shared" si="69"/>
        <v>3.190599999999999E+18</v>
      </c>
      <c r="Y233" s="11">
        <f t="shared" si="70"/>
        <v>4.3009999999999997E-18</v>
      </c>
      <c r="Z233" s="11">
        <f t="shared" si="71"/>
        <v>7.8799999999999996E-4</v>
      </c>
      <c r="AA233" s="16">
        <f t="shared" si="72"/>
        <v>1.0697861445559929E-2</v>
      </c>
      <c r="AB233" s="9">
        <f t="shared" si="73"/>
        <v>8.7666211909777719E-2</v>
      </c>
      <c r="AC233" s="9">
        <f t="shared" si="74"/>
        <v>0.98930213855444005</v>
      </c>
      <c r="AD233" s="15">
        <f t="shared" si="75"/>
        <v>13.575966301471992</v>
      </c>
      <c r="AE233" s="3">
        <f t="shared" si="76"/>
        <v>517.84039999999982</v>
      </c>
      <c r="AF233" s="2">
        <f t="shared" si="77"/>
        <v>0.25</v>
      </c>
      <c r="AG233" s="9">
        <f t="shared" si="78"/>
        <v>3.8677547361146035E-3</v>
      </c>
      <c r="AH233" s="2">
        <f t="shared" si="63"/>
        <v>0.18715863880319084</v>
      </c>
    </row>
    <row r="234" spans="1:34">
      <c r="A234" s="1">
        <f>Raw!A234</f>
        <v>221</v>
      </c>
      <c r="B234" s="14">
        <f>Raw!B234</f>
        <v>0.92363425925925924</v>
      </c>
      <c r="C234" s="15">
        <f>Raw!C234</f>
        <v>118</v>
      </c>
      <c r="D234" s="15">
        <f>IF(C234&gt;0.5,Raw!D234*D$11,-999)</f>
        <v>5.3</v>
      </c>
      <c r="E234" s="9">
        <f>IF(Raw!$G234&gt;$C$8,IF(Raw!$Q234&gt;$C$8,IF(Raw!$N234&gt;$C$9,IF(Raw!$N234&lt;$A$9,IF(Raw!$X234&gt;$C$9,IF(Raw!$X234&lt;$A$9,Raw!H234,-999),-999),-999),-999),-999),-999)</f>
        <v>8.3291000000000004E-2</v>
      </c>
      <c r="F234" s="9">
        <f>IF(Raw!$G234&gt;$C$8,IF(Raw!$Q234&gt;$C$8,IF(Raw!$N234&gt;$C$9,IF(Raw!$N234&lt;$A$9,IF(Raw!$X234&gt;$C$9,IF(Raw!$X234&lt;$A$9,Raw!I234,-999),-999),-999),-999),-999),-999)</f>
        <v>0.14659900000000001</v>
      </c>
      <c r="G234" s="9">
        <f>Raw!G234</f>
        <v>0.84905600000000003</v>
      </c>
      <c r="H234" s="9">
        <f>IF(Raw!$G234&gt;$C$8,IF(Raw!$Q234&gt;$C$8,IF(Raw!$N234&gt;$C$9,IF(Raw!$N234&lt;$A$9,IF(Raw!$X234&gt;$C$9,IF(Raw!$X234&lt;$A$9,Raw!L234,-999),-999),-999),-999),-999),-999)</f>
        <v>568.29999999999995</v>
      </c>
      <c r="I234" s="9">
        <f>IF(Raw!$G234&gt;$C$8,IF(Raw!$Q234&gt;$C$8,IF(Raw!$N234&gt;$C$9,IF(Raw!$N234&lt;$A$9,IF(Raw!$X234&gt;$C$9,IF(Raw!$X234&lt;$A$9,Raw!M234,-999),-999),-999),-999),-999),-999)</f>
        <v>1.5E-5</v>
      </c>
      <c r="J234" s="9">
        <f>IF(Raw!$G234&gt;$C$8,IF(Raw!$Q234&gt;$C$8,IF(Raw!$N234&gt;$C$9,IF(Raw!$N234&lt;$A$9,IF(Raw!$X234&gt;$C$9,IF(Raw!$X234&lt;$A$9,Raw!N234,-999),-999),-999),-999),-999),-999)</f>
        <v>1395</v>
      </c>
      <c r="K234" s="9">
        <f>IF(Raw!$G234&gt;$C$8,IF(Raw!$Q234&gt;$C$8,IF(Raw!$N234&gt;$C$9,IF(Raw!$N234&lt;$A$9,IF(Raw!$X234&gt;$C$9,IF(Raw!$X234&lt;$A$9,Raw!R234,-999),-999),-999),-999),-999),-999)</f>
        <v>9.0497999999999995E-2</v>
      </c>
      <c r="L234" s="9">
        <f>IF(Raw!$G234&gt;$C$8,IF(Raw!$Q234&gt;$C$8,IF(Raw!$N234&gt;$C$9,IF(Raw!$N234&lt;$A$9,IF(Raw!$X234&gt;$C$9,IF(Raw!$X234&lt;$A$9,Raw!S234,-999),-999),-999),-999),-999),-999)</f>
        <v>0.144648</v>
      </c>
      <c r="M234" s="9">
        <f>Raw!Q234</f>
        <v>0.85786600000000002</v>
      </c>
      <c r="N234" s="9">
        <f>IF(Raw!$G234&gt;$C$8,IF(Raw!$Q234&gt;$C$8,IF(Raw!$N234&gt;$C$9,IF(Raw!$N234&lt;$A$9,IF(Raw!$X234&gt;$C$9,IF(Raw!$X234&lt;$A$9,Raw!V234,-999),-999),-999),-999),-999),-999)</f>
        <v>575.1</v>
      </c>
      <c r="O234" s="9">
        <f>IF(Raw!$G234&gt;$C$8,IF(Raw!$Q234&gt;$C$8,IF(Raw!$N234&gt;$C$9,IF(Raw!$N234&lt;$A$9,IF(Raw!$X234&gt;$C$9,IF(Raw!$X234&lt;$A$9,Raw!W234,-999),-999),-999),-999),-999),-999)</f>
        <v>0.22908700000000001</v>
      </c>
      <c r="P234" s="9">
        <f>IF(Raw!$G234&gt;$C$8,IF(Raw!$Q234&gt;$C$8,IF(Raw!$N234&gt;$C$9,IF(Raw!$N234&lt;$A$9,IF(Raw!$X234&gt;$C$9,IF(Raw!$X234&lt;$A$9,Raw!X234,-999),-999),-999),-999),-999),-999)</f>
        <v>895</v>
      </c>
      <c r="R234" s="9">
        <f t="shared" si="64"/>
        <v>6.3308000000000003E-2</v>
      </c>
      <c r="S234" s="9">
        <f t="shared" si="65"/>
        <v>0.4318446919828921</v>
      </c>
      <c r="T234" s="9">
        <f t="shared" si="66"/>
        <v>5.4150000000000004E-2</v>
      </c>
      <c r="U234" s="9">
        <f t="shared" si="67"/>
        <v>0.37435705989712958</v>
      </c>
      <c r="V234" s="15">
        <f t="shared" si="68"/>
        <v>7.411763519999999E-2</v>
      </c>
      <c r="X234" s="11">
        <f t="shared" si="69"/>
        <v>3.190599999999999E+18</v>
      </c>
      <c r="Y234" s="11">
        <f t="shared" si="70"/>
        <v>5.682999999999999E-18</v>
      </c>
      <c r="Z234" s="11">
        <f t="shared" si="71"/>
        <v>1.395E-3</v>
      </c>
      <c r="AA234" s="16">
        <f t="shared" si="72"/>
        <v>2.4670368869126078E-2</v>
      </c>
      <c r="AB234" s="9">
        <f t="shared" si="73"/>
        <v>9.1833900474263166E-2</v>
      </c>
      <c r="AC234" s="9">
        <f t="shared" si="74"/>
        <v>0.97532963113087401</v>
      </c>
      <c r="AD234" s="15">
        <f t="shared" si="75"/>
        <v>17.684852235932677</v>
      </c>
      <c r="AE234" s="3">
        <f t="shared" si="76"/>
        <v>684.23319999999967</v>
      </c>
      <c r="AF234" s="2">
        <f t="shared" si="77"/>
        <v>0.25</v>
      </c>
      <c r="AG234" s="9">
        <f t="shared" si="78"/>
        <v>5.0926532982761034E-3</v>
      </c>
      <c r="AH234" s="2">
        <f t="shared" si="63"/>
        <v>0.24643084275799168</v>
      </c>
    </row>
    <row r="235" spans="1:34">
      <c r="A235" s="1">
        <f>Raw!A235</f>
        <v>222</v>
      </c>
      <c r="B235" s="14">
        <f>Raw!B235</f>
        <v>0.9236805555555555</v>
      </c>
      <c r="C235" s="15">
        <f>Raw!C235</f>
        <v>117.8</v>
      </c>
      <c r="D235" s="15">
        <f>IF(C235&gt;0.5,Raw!D235*D$11,-999)</f>
        <v>5.3</v>
      </c>
      <c r="E235" s="9">
        <f>IF(Raw!$G235&gt;$C$8,IF(Raw!$Q235&gt;$C$8,IF(Raw!$N235&gt;$C$9,IF(Raw!$N235&lt;$A$9,IF(Raw!$X235&gt;$C$9,IF(Raw!$X235&lt;$A$9,Raw!H235,-999),-999),-999),-999),-999),-999)</f>
        <v>8.8479000000000002E-2</v>
      </c>
      <c r="F235" s="9">
        <f>IF(Raw!$G235&gt;$C$8,IF(Raw!$Q235&gt;$C$8,IF(Raw!$N235&gt;$C$9,IF(Raw!$N235&lt;$A$9,IF(Raw!$X235&gt;$C$9,IF(Raw!$X235&lt;$A$9,Raw!I235,-999),-999),-999),-999),-999),-999)</f>
        <v>0.14032900000000001</v>
      </c>
      <c r="G235" s="9">
        <f>Raw!G235</f>
        <v>0.86004599999999998</v>
      </c>
      <c r="H235" s="9">
        <f>IF(Raw!$G235&gt;$C$8,IF(Raw!$Q235&gt;$C$8,IF(Raw!$N235&gt;$C$9,IF(Raw!$N235&lt;$A$9,IF(Raw!$X235&gt;$C$9,IF(Raw!$X235&lt;$A$9,Raw!L235,-999),-999),-999),-999),-999),-999)</f>
        <v>501.1</v>
      </c>
      <c r="I235" s="9">
        <f>IF(Raw!$G235&gt;$C$8,IF(Raw!$Q235&gt;$C$8,IF(Raw!$N235&gt;$C$9,IF(Raw!$N235&lt;$A$9,IF(Raw!$X235&gt;$C$9,IF(Raw!$X235&lt;$A$9,Raw!M235,-999),-999),-999),-999),-999),-999)</f>
        <v>0.45833699999999999</v>
      </c>
      <c r="J235" s="9">
        <f>IF(Raw!$G235&gt;$C$8,IF(Raw!$Q235&gt;$C$8,IF(Raw!$N235&gt;$C$9,IF(Raw!$N235&lt;$A$9,IF(Raw!$X235&gt;$C$9,IF(Raw!$X235&lt;$A$9,Raw!N235,-999),-999),-999),-999),-999),-999)</f>
        <v>967</v>
      </c>
      <c r="K235" s="9">
        <f>IF(Raw!$G235&gt;$C$8,IF(Raw!$Q235&gt;$C$8,IF(Raw!$N235&gt;$C$9,IF(Raw!$N235&lt;$A$9,IF(Raw!$X235&gt;$C$9,IF(Raw!$X235&lt;$A$9,Raw!R235,-999),-999),-999),-999),-999),-999)</f>
        <v>7.9039999999999999E-2</v>
      </c>
      <c r="L235" s="9">
        <f>IF(Raw!$G235&gt;$C$8,IF(Raw!$Q235&gt;$C$8,IF(Raw!$N235&gt;$C$9,IF(Raw!$N235&lt;$A$9,IF(Raw!$X235&gt;$C$9,IF(Raw!$X235&lt;$A$9,Raw!S235,-999),-999),-999),-999),-999),-999)</f>
        <v>0.134911</v>
      </c>
      <c r="M235" s="9">
        <f>Raw!Q235</f>
        <v>0.80706</v>
      </c>
      <c r="N235" s="9">
        <f>IF(Raw!$G235&gt;$C$8,IF(Raw!$Q235&gt;$C$8,IF(Raw!$N235&gt;$C$9,IF(Raw!$N235&lt;$A$9,IF(Raw!$X235&gt;$C$9,IF(Raw!$X235&lt;$A$9,Raw!V235,-999),-999),-999),-999),-999),-999)</f>
        <v>627.9</v>
      </c>
      <c r="O235" s="9">
        <f>IF(Raw!$G235&gt;$C$8,IF(Raw!$Q235&gt;$C$8,IF(Raw!$N235&gt;$C$9,IF(Raw!$N235&lt;$A$9,IF(Raw!$X235&gt;$C$9,IF(Raw!$X235&lt;$A$9,Raw!W235,-999),-999),-999),-999),-999),-999)</f>
        <v>0.22917499999999999</v>
      </c>
      <c r="P235" s="9">
        <f>IF(Raw!$G235&gt;$C$8,IF(Raw!$Q235&gt;$C$8,IF(Raw!$N235&gt;$C$9,IF(Raw!$N235&lt;$A$9,IF(Raw!$X235&gt;$C$9,IF(Raw!$X235&lt;$A$9,Raw!X235,-999),-999),-999),-999),-999),-999)</f>
        <v>690</v>
      </c>
      <c r="R235" s="9">
        <f t="shared" si="64"/>
        <v>5.1850000000000007E-2</v>
      </c>
      <c r="S235" s="9">
        <f t="shared" si="65"/>
        <v>0.36948884407357002</v>
      </c>
      <c r="T235" s="9">
        <f t="shared" si="66"/>
        <v>5.5871000000000004E-2</v>
      </c>
      <c r="U235" s="9">
        <f t="shared" si="67"/>
        <v>0.41413227979927508</v>
      </c>
      <c r="V235" s="15">
        <f t="shared" si="68"/>
        <v>6.91283964E-2</v>
      </c>
      <c r="X235" s="11">
        <f t="shared" si="69"/>
        <v>3.190599999999999E+18</v>
      </c>
      <c r="Y235" s="11">
        <f t="shared" si="70"/>
        <v>5.0109999999999998E-18</v>
      </c>
      <c r="Z235" s="11">
        <f t="shared" si="71"/>
        <v>9.6699999999999998E-4</v>
      </c>
      <c r="AA235" s="16">
        <f t="shared" si="72"/>
        <v>1.5225101885696514E-2</v>
      </c>
      <c r="AB235" s="9">
        <f t="shared" si="73"/>
        <v>7.9890641667455756E-2</v>
      </c>
      <c r="AC235" s="9">
        <f t="shared" si="74"/>
        <v>0.98477489811430341</v>
      </c>
      <c r="AD235" s="15">
        <f t="shared" si="75"/>
        <v>15.744676200306634</v>
      </c>
      <c r="AE235" s="3">
        <f t="shared" si="76"/>
        <v>603.32439999999986</v>
      </c>
      <c r="AF235" s="2">
        <f t="shared" si="77"/>
        <v>0.25</v>
      </c>
      <c r="AG235" s="9">
        <f t="shared" si="78"/>
        <v>5.0156758842572107E-3</v>
      </c>
      <c r="AH235" s="2">
        <f t="shared" si="63"/>
        <v>0.2427059457546108</v>
      </c>
    </row>
    <row r="236" spans="1:34">
      <c r="A236" s="1">
        <f>Raw!A236</f>
        <v>223</v>
      </c>
      <c r="B236" s="14">
        <f>Raw!B236</f>
        <v>0.92373842592592592</v>
      </c>
      <c r="C236" s="15">
        <f>Raw!C236</f>
        <v>116.4</v>
      </c>
      <c r="D236" s="15">
        <f>IF(C236&gt;0.5,Raw!D236*D$11,-999)</f>
        <v>5.3</v>
      </c>
      <c r="E236" s="9">
        <f>IF(Raw!$G236&gt;$C$8,IF(Raw!$Q236&gt;$C$8,IF(Raw!$N236&gt;$C$9,IF(Raw!$N236&lt;$A$9,IF(Raw!$X236&gt;$C$9,IF(Raw!$X236&lt;$A$9,Raw!H236,-999),-999),-999),-999),-999),-999)</f>
        <v>7.9901E-2</v>
      </c>
      <c r="F236" s="9">
        <f>IF(Raw!$G236&gt;$C$8,IF(Raw!$Q236&gt;$C$8,IF(Raw!$N236&gt;$C$9,IF(Raw!$N236&lt;$A$9,IF(Raw!$X236&gt;$C$9,IF(Raw!$X236&lt;$A$9,Raw!I236,-999),-999),-999),-999),-999),-999)</f>
        <v>0.139018</v>
      </c>
      <c r="G236" s="9">
        <f>Raw!G236</f>
        <v>0.88505500000000004</v>
      </c>
      <c r="H236" s="9">
        <f>IF(Raw!$G236&gt;$C$8,IF(Raw!$Q236&gt;$C$8,IF(Raw!$N236&gt;$C$9,IF(Raw!$N236&lt;$A$9,IF(Raw!$X236&gt;$C$9,IF(Raw!$X236&lt;$A$9,Raw!L236,-999),-999),-999),-999),-999),-999)</f>
        <v>622.79999999999995</v>
      </c>
      <c r="I236" s="9">
        <f>IF(Raw!$G236&gt;$C$8,IF(Raw!$Q236&gt;$C$8,IF(Raw!$N236&gt;$C$9,IF(Raw!$N236&lt;$A$9,IF(Raw!$X236&gt;$C$9,IF(Raw!$X236&lt;$A$9,Raw!M236,-999),-999),-999),-999),-999),-999)</f>
        <v>0.37081999999999998</v>
      </c>
      <c r="J236" s="9">
        <f>IF(Raw!$G236&gt;$C$8,IF(Raw!$Q236&gt;$C$8,IF(Raw!$N236&gt;$C$9,IF(Raw!$N236&lt;$A$9,IF(Raw!$X236&gt;$C$9,IF(Raw!$X236&lt;$A$9,Raw!N236,-999),-999),-999),-999),-999),-999)</f>
        <v>859</v>
      </c>
      <c r="K236" s="9">
        <f>IF(Raw!$G236&gt;$C$8,IF(Raw!$Q236&gt;$C$8,IF(Raw!$N236&gt;$C$9,IF(Raw!$N236&lt;$A$9,IF(Raw!$X236&gt;$C$9,IF(Raw!$X236&lt;$A$9,Raw!R236,-999),-999),-999),-999),-999),-999)</f>
        <v>8.3517999999999995E-2</v>
      </c>
      <c r="L236" s="9">
        <f>IF(Raw!$G236&gt;$C$8,IF(Raw!$Q236&gt;$C$8,IF(Raw!$N236&gt;$C$9,IF(Raw!$N236&lt;$A$9,IF(Raw!$X236&gt;$C$9,IF(Raw!$X236&lt;$A$9,Raw!S236,-999),-999),-999),-999),-999),-999)</f>
        <v>0.13964299999999999</v>
      </c>
      <c r="M236" s="9">
        <f>Raw!Q236</f>
        <v>0.83564300000000002</v>
      </c>
      <c r="N236" s="9">
        <f>IF(Raw!$G236&gt;$C$8,IF(Raw!$Q236&gt;$C$8,IF(Raw!$N236&gt;$C$9,IF(Raw!$N236&lt;$A$9,IF(Raw!$X236&gt;$C$9,IF(Raw!$X236&lt;$A$9,Raw!V236,-999),-999),-999),-999),-999),-999)</f>
        <v>550.20000000000005</v>
      </c>
      <c r="O236" s="9">
        <f>IF(Raw!$G236&gt;$C$8,IF(Raw!$Q236&gt;$C$8,IF(Raw!$N236&gt;$C$9,IF(Raw!$N236&lt;$A$9,IF(Raw!$X236&gt;$C$9,IF(Raw!$X236&lt;$A$9,Raw!W236,-999),-999),-999),-999),-999),-999)</f>
        <v>0.133493</v>
      </c>
      <c r="P236" s="9">
        <f>IF(Raw!$G236&gt;$C$8,IF(Raw!$Q236&gt;$C$8,IF(Raw!$N236&gt;$C$9,IF(Raw!$N236&lt;$A$9,IF(Raw!$X236&gt;$C$9,IF(Raw!$X236&lt;$A$9,Raw!X236,-999),-999),-999),-999),-999),-999)</f>
        <v>944</v>
      </c>
      <c r="R236" s="9">
        <f t="shared" si="64"/>
        <v>5.9117000000000003E-2</v>
      </c>
      <c r="S236" s="9">
        <f t="shared" si="65"/>
        <v>0.42524709030485264</v>
      </c>
      <c r="T236" s="9">
        <f t="shared" si="66"/>
        <v>5.6124999999999994E-2</v>
      </c>
      <c r="U236" s="9">
        <f t="shared" si="67"/>
        <v>0.40191774739872388</v>
      </c>
      <c r="V236" s="15">
        <f t="shared" si="68"/>
        <v>7.1553073199999984E-2</v>
      </c>
      <c r="X236" s="11">
        <f t="shared" si="69"/>
        <v>3.190599999999999E+18</v>
      </c>
      <c r="Y236" s="11">
        <f t="shared" si="70"/>
        <v>6.2279999999999995E-18</v>
      </c>
      <c r="Z236" s="11">
        <f t="shared" si="71"/>
        <v>8.5899999999999995E-4</v>
      </c>
      <c r="AA236" s="16">
        <f t="shared" si="72"/>
        <v>1.6782768721104742E-2</v>
      </c>
      <c r="AB236" s="9">
        <f t="shared" si="73"/>
        <v>8.4459932894471998E-2</v>
      </c>
      <c r="AC236" s="9">
        <f t="shared" si="74"/>
        <v>0.98321723127889527</v>
      </c>
      <c r="AD236" s="15">
        <f t="shared" si="75"/>
        <v>19.537565449481654</v>
      </c>
      <c r="AE236" s="3">
        <f t="shared" si="76"/>
        <v>749.85119999999972</v>
      </c>
      <c r="AF236" s="2">
        <f t="shared" si="77"/>
        <v>0.25</v>
      </c>
      <c r="AG236" s="9">
        <f t="shared" si="78"/>
        <v>6.0403802270083103E-3</v>
      </c>
      <c r="AH236" s="2">
        <f t="shared" si="63"/>
        <v>0.29229085561827789</v>
      </c>
    </row>
    <row r="237" spans="1:34">
      <c r="A237" s="1">
        <f>Raw!A237</f>
        <v>224</v>
      </c>
      <c r="B237" s="14">
        <f>Raw!B237</f>
        <v>0.92379629629629623</v>
      </c>
      <c r="C237" s="15">
        <f>Raw!C237</f>
        <v>116</v>
      </c>
      <c r="D237" s="15">
        <f>IF(C237&gt;0.5,Raw!D237*D$11,-999)</f>
        <v>5.3</v>
      </c>
      <c r="E237" s="9">
        <f>IF(Raw!$G237&gt;$C$8,IF(Raw!$Q237&gt;$C$8,IF(Raw!$N237&gt;$C$9,IF(Raw!$N237&lt;$A$9,IF(Raw!$X237&gt;$C$9,IF(Raw!$X237&lt;$A$9,Raw!H237,-999),-999),-999),-999),-999),-999)</f>
        <v>8.9140999999999998E-2</v>
      </c>
      <c r="F237" s="9">
        <f>IF(Raw!$G237&gt;$C$8,IF(Raw!$Q237&gt;$C$8,IF(Raw!$N237&gt;$C$9,IF(Raw!$N237&lt;$A$9,IF(Raw!$X237&gt;$C$9,IF(Raw!$X237&lt;$A$9,Raw!I237,-999),-999),-999),-999),-999),-999)</f>
        <v>0.147282</v>
      </c>
      <c r="G237" s="9">
        <f>Raw!G237</f>
        <v>0.82784000000000002</v>
      </c>
      <c r="H237" s="9">
        <f>IF(Raw!$G237&gt;$C$8,IF(Raw!$Q237&gt;$C$8,IF(Raw!$N237&gt;$C$9,IF(Raw!$N237&lt;$A$9,IF(Raw!$X237&gt;$C$9,IF(Raw!$X237&lt;$A$9,Raw!L237,-999),-999),-999),-999),-999),-999)</f>
        <v>544.1</v>
      </c>
      <c r="I237" s="9">
        <f>IF(Raw!$G237&gt;$C$8,IF(Raw!$Q237&gt;$C$8,IF(Raw!$N237&gt;$C$9,IF(Raw!$N237&lt;$A$9,IF(Raw!$X237&gt;$C$9,IF(Raw!$X237&lt;$A$9,Raw!M237,-999),-999),-999),-999),-999),-999)</f>
        <v>0.419263</v>
      </c>
      <c r="J237" s="9">
        <f>IF(Raw!$G237&gt;$C$8,IF(Raw!$Q237&gt;$C$8,IF(Raw!$N237&gt;$C$9,IF(Raw!$N237&lt;$A$9,IF(Raw!$X237&gt;$C$9,IF(Raw!$X237&lt;$A$9,Raw!N237,-999),-999),-999),-999),-999),-999)</f>
        <v>658</v>
      </c>
      <c r="K237" s="9">
        <f>IF(Raw!$G237&gt;$C$8,IF(Raw!$Q237&gt;$C$8,IF(Raw!$N237&gt;$C$9,IF(Raw!$N237&lt;$A$9,IF(Raw!$X237&gt;$C$9,IF(Raw!$X237&lt;$A$9,Raw!R237,-999),-999),-999),-999),-999),-999)</f>
        <v>7.9140000000000002E-2</v>
      </c>
      <c r="L237" s="9">
        <f>IF(Raw!$G237&gt;$C$8,IF(Raw!$Q237&gt;$C$8,IF(Raw!$N237&gt;$C$9,IF(Raw!$N237&lt;$A$9,IF(Raw!$X237&gt;$C$9,IF(Raw!$X237&lt;$A$9,Raw!S237,-999),-999),-999),-999),-999),-999)</f>
        <v>0.14705299999999999</v>
      </c>
      <c r="M237" s="9">
        <f>Raw!Q237</f>
        <v>0.90232800000000002</v>
      </c>
      <c r="N237" s="9">
        <f>IF(Raw!$G237&gt;$C$8,IF(Raw!$Q237&gt;$C$8,IF(Raw!$N237&gt;$C$9,IF(Raw!$N237&lt;$A$9,IF(Raw!$X237&gt;$C$9,IF(Raw!$X237&lt;$A$9,Raw!V237,-999),-999),-999),-999),-999),-999)</f>
        <v>732.3</v>
      </c>
      <c r="O237" s="9">
        <f>IF(Raw!$G237&gt;$C$8,IF(Raw!$Q237&gt;$C$8,IF(Raw!$N237&gt;$C$9,IF(Raw!$N237&lt;$A$9,IF(Raw!$X237&gt;$C$9,IF(Raw!$X237&lt;$A$9,Raw!W237,-999),-999),-999),-999),-999),-999)</f>
        <v>9.0000000000000002E-6</v>
      </c>
      <c r="P237" s="9">
        <f>IF(Raw!$G237&gt;$C$8,IF(Raw!$Q237&gt;$C$8,IF(Raw!$N237&gt;$C$9,IF(Raw!$N237&lt;$A$9,IF(Raw!$X237&gt;$C$9,IF(Raw!$X237&lt;$A$9,Raw!X237,-999),-999),-999),-999),-999),-999)</f>
        <v>1118</v>
      </c>
      <c r="R237" s="9">
        <f t="shared" si="64"/>
        <v>5.8140999999999998E-2</v>
      </c>
      <c r="S237" s="9">
        <f t="shared" si="65"/>
        <v>0.3947597126600671</v>
      </c>
      <c r="T237" s="9">
        <f t="shared" si="66"/>
        <v>6.7912999999999987E-2</v>
      </c>
      <c r="U237" s="9">
        <f t="shared" si="67"/>
        <v>0.46182668833685808</v>
      </c>
      <c r="V237" s="15">
        <f t="shared" si="68"/>
        <v>7.5349957199999984E-2</v>
      </c>
      <c r="X237" s="11">
        <f t="shared" si="69"/>
        <v>3.190599999999999E+18</v>
      </c>
      <c r="Y237" s="11">
        <f t="shared" si="70"/>
        <v>5.4409999999999998E-18</v>
      </c>
      <c r="Z237" s="11">
        <f t="shared" si="71"/>
        <v>6.5799999999999995E-4</v>
      </c>
      <c r="AA237" s="16">
        <f t="shared" si="72"/>
        <v>1.1293906581435129E-2</v>
      </c>
      <c r="AB237" s="9">
        <f t="shared" si="73"/>
        <v>7.9907003077665004E-2</v>
      </c>
      <c r="AC237" s="9">
        <f t="shared" si="74"/>
        <v>0.98870609341856486</v>
      </c>
      <c r="AD237" s="15">
        <f t="shared" si="75"/>
        <v>17.163991765098981</v>
      </c>
      <c r="AE237" s="3">
        <f t="shared" si="76"/>
        <v>655.09639999999979</v>
      </c>
      <c r="AF237" s="2">
        <f t="shared" si="77"/>
        <v>0.25</v>
      </c>
      <c r="AG237" s="9">
        <f t="shared" si="78"/>
        <v>6.0975303657821263E-3</v>
      </c>
      <c r="AH237" s="2">
        <f t="shared" si="63"/>
        <v>0.29505632109116509</v>
      </c>
    </row>
    <row r="238" spans="1:34">
      <c r="A238" s="1">
        <f>Raw!A238</f>
        <v>225</v>
      </c>
      <c r="B238" s="14">
        <f>Raw!B238</f>
        <v>0.92385416666666664</v>
      </c>
      <c r="C238" s="15">
        <f>Raw!C238</f>
        <v>114.7</v>
      </c>
      <c r="D238" s="15">
        <f>IF(C238&gt;0.5,Raw!D238*D$11,-999)</f>
        <v>5.3</v>
      </c>
      <c r="E238" s="9">
        <f>IF(Raw!$G238&gt;$C$8,IF(Raw!$Q238&gt;$C$8,IF(Raw!$N238&gt;$C$9,IF(Raw!$N238&lt;$A$9,IF(Raw!$X238&gt;$C$9,IF(Raw!$X238&lt;$A$9,Raw!H238,-999),-999),-999),-999),-999),-999)</f>
        <v>8.3710000000000007E-2</v>
      </c>
      <c r="F238" s="9">
        <f>IF(Raw!$G238&gt;$C$8,IF(Raw!$Q238&gt;$C$8,IF(Raw!$N238&gt;$C$9,IF(Raw!$N238&lt;$A$9,IF(Raw!$X238&gt;$C$9,IF(Raw!$X238&lt;$A$9,Raw!I238,-999),-999),-999),-999),-999),-999)</f>
        <v>0.148789</v>
      </c>
      <c r="G238" s="9">
        <f>Raw!G238</f>
        <v>0.88937100000000002</v>
      </c>
      <c r="H238" s="9">
        <f>IF(Raw!$G238&gt;$C$8,IF(Raw!$Q238&gt;$C$8,IF(Raw!$N238&gt;$C$9,IF(Raw!$N238&lt;$A$9,IF(Raw!$X238&gt;$C$9,IF(Raw!$X238&lt;$A$9,Raw!L238,-999),-999),-999),-999),-999),-999)</f>
        <v>554.1</v>
      </c>
      <c r="I238" s="9">
        <f>IF(Raw!$G238&gt;$C$8,IF(Raw!$Q238&gt;$C$8,IF(Raw!$N238&gt;$C$9,IF(Raw!$N238&lt;$A$9,IF(Raw!$X238&gt;$C$9,IF(Raw!$X238&lt;$A$9,Raw!M238,-999),-999),-999),-999),-999),-999)</f>
        <v>0.18970500000000001</v>
      </c>
      <c r="J238" s="9">
        <f>IF(Raw!$G238&gt;$C$8,IF(Raw!$Q238&gt;$C$8,IF(Raw!$N238&gt;$C$9,IF(Raw!$N238&lt;$A$9,IF(Raw!$X238&gt;$C$9,IF(Raw!$X238&lt;$A$9,Raw!N238,-999),-999),-999),-999),-999),-999)</f>
        <v>640</v>
      </c>
      <c r="K238" s="9">
        <f>IF(Raw!$G238&gt;$C$8,IF(Raw!$Q238&gt;$C$8,IF(Raw!$N238&gt;$C$9,IF(Raw!$N238&lt;$A$9,IF(Raw!$X238&gt;$C$9,IF(Raw!$X238&lt;$A$9,Raw!R238,-999),-999),-999),-999),-999),-999)</f>
        <v>7.8501000000000001E-2</v>
      </c>
      <c r="L238" s="9">
        <f>IF(Raw!$G238&gt;$C$8,IF(Raw!$Q238&gt;$C$8,IF(Raw!$N238&gt;$C$9,IF(Raw!$N238&lt;$A$9,IF(Raw!$X238&gt;$C$9,IF(Raw!$X238&lt;$A$9,Raw!S238,-999),-999),-999),-999),-999),-999)</f>
        <v>0.14119699999999999</v>
      </c>
      <c r="M238" s="9">
        <f>Raw!Q238</f>
        <v>0.85688799999999998</v>
      </c>
      <c r="N238" s="9">
        <f>IF(Raw!$G238&gt;$C$8,IF(Raw!$Q238&gt;$C$8,IF(Raw!$N238&gt;$C$9,IF(Raw!$N238&lt;$A$9,IF(Raw!$X238&gt;$C$9,IF(Raw!$X238&lt;$A$9,Raw!V238,-999),-999),-999),-999),-999),-999)</f>
        <v>686.8</v>
      </c>
      <c r="O238" s="9">
        <f>IF(Raw!$G238&gt;$C$8,IF(Raw!$Q238&gt;$C$8,IF(Raw!$N238&gt;$C$9,IF(Raw!$N238&lt;$A$9,IF(Raw!$X238&gt;$C$9,IF(Raw!$X238&lt;$A$9,Raw!W238,-999),-999),-999),-999),-999),-999)</f>
        <v>0.37081700000000001</v>
      </c>
      <c r="P238" s="9">
        <f>IF(Raw!$G238&gt;$C$8,IF(Raw!$Q238&gt;$C$8,IF(Raw!$N238&gt;$C$9,IF(Raw!$N238&lt;$A$9,IF(Raw!$X238&gt;$C$9,IF(Raw!$X238&lt;$A$9,Raw!X238,-999),-999),-999),-999),-999),-999)</f>
        <v>787</v>
      </c>
      <c r="R238" s="9">
        <f t="shared" si="64"/>
        <v>6.5078999999999998E-2</v>
      </c>
      <c r="S238" s="9">
        <f t="shared" si="65"/>
        <v>0.4373912049949929</v>
      </c>
      <c r="T238" s="9">
        <f t="shared" si="66"/>
        <v>6.2695999999999988E-2</v>
      </c>
      <c r="U238" s="9">
        <f t="shared" si="67"/>
        <v>0.44403209699922797</v>
      </c>
      <c r="V238" s="15">
        <f t="shared" si="68"/>
        <v>7.2349342799999994E-2</v>
      </c>
      <c r="X238" s="11">
        <f t="shared" si="69"/>
        <v>3.190599999999999E+18</v>
      </c>
      <c r="Y238" s="11">
        <f t="shared" si="70"/>
        <v>5.541E-18</v>
      </c>
      <c r="Z238" s="11">
        <f t="shared" si="71"/>
        <v>6.3999999999999994E-4</v>
      </c>
      <c r="AA238" s="16">
        <f t="shared" si="72"/>
        <v>1.1188044720155164E-2</v>
      </c>
      <c r="AB238" s="9">
        <f t="shared" si="73"/>
        <v>7.9202445651774853E-2</v>
      </c>
      <c r="AC238" s="9">
        <f t="shared" si="74"/>
        <v>0.98881195527984478</v>
      </c>
      <c r="AD238" s="15">
        <f t="shared" si="75"/>
        <v>17.481319875242445</v>
      </c>
      <c r="AE238" s="3">
        <f t="shared" si="76"/>
        <v>667.13639999999987</v>
      </c>
      <c r="AF238" s="2">
        <f t="shared" si="77"/>
        <v>0.25</v>
      </c>
      <c r="AG238" s="9">
        <f t="shared" si="78"/>
        <v>5.970974709629373E-3</v>
      </c>
      <c r="AH238" s="2">
        <f t="shared" si="63"/>
        <v>0.2889323587526979</v>
      </c>
    </row>
    <row r="239" spans="1:34">
      <c r="A239" s="1">
        <f>Raw!A239</f>
        <v>226</v>
      </c>
      <c r="B239" s="14">
        <f>Raw!B239</f>
        <v>0.92391203703703706</v>
      </c>
      <c r="C239" s="15">
        <f>Raw!C239</f>
        <v>114.2</v>
      </c>
      <c r="D239" s="15">
        <f>IF(C239&gt;0.5,Raw!D239*D$11,-999)</f>
        <v>5.3</v>
      </c>
      <c r="E239" s="9">
        <f>IF(Raw!$G239&gt;$C$8,IF(Raw!$Q239&gt;$C$8,IF(Raw!$N239&gt;$C$9,IF(Raw!$N239&lt;$A$9,IF(Raw!$X239&gt;$C$9,IF(Raw!$X239&lt;$A$9,Raw!H239,-999),-999),-999),-999),-999),-999)</f>
        <v>8.9355000000000004E-2</v>
      </c>
      <c r="F239" s="9">
        <f>IF(Raw!$G239&gt;$C$8,IF(Raw!$Q239&gt;$C$8,IF(Raw!$N239&gt;$C$9,IF(Raw!$N239&lt;$A$9,IF(Raw!$X239&gt;$C$9,IF(Raw!$X239&lt;$A$9,Raw!I239,-999),-999),-999),-999),-999),-999)</f>
        <v>0.14912500000000001</v>
      </c>
      <c r="G239" s="9">
        <f>Raw!G239</f>
        <v>0.84468200000000004</v>
      </c>
      <c r="H239" s="9">
        <f>IF(Raw!$G239&gt;$C$8,IF(Raw!$Q239&gt;$C$8,IF(Raw!$N239&gt;$C$9,IF(Raw!$N239&lt;$A$9,IF(Raw!$X239&gt;$C$9,IF(Raw!$X239&lt;$A$9,Raw!L239,-999),-999),-999),-999),-999),-999)</f>
        <v>566.1</v>
      </c>
      <c r="I239" s="9">
        <f>IF(Raw!$G239&gt;$C$8,IF(Raw!$Q239&gt;$C$8,IF(Raw!$N239&gt;$C$9,IF(Raw!$N239&lt;$A$9,IF(Raw!$X239&gt;$C$9,IF(Raw!$X239&lt;$A$9,Raw!M239,-999),-999),-999),-999),-999),-999)</f>
        <v>0.24616299999999999</v>
      </c>
      <c r="J239" s="9">
        <f>IF(Raw!$G239&gt;$C$8,IF(Raw!$Q239&gt;$C$8,IF(Raw!$N239&gt;$C$9,IF(Raw!$N239&lt;$A$9,IF(Raw!$X239&gt;$C$9,IF(Raw!$X239&lt;$A$9,Raw!N239,-999),-999),-999),-999),-999),-999)</f>
        <v>1011</v>
      </c>
      <c r="K239" s="9">
        <f>IF(Raw!$G239&gt;$C$8,IF(Raw!$Q239&gt;$C$8,IF(Raw!$N239&gt;$C$9,IF(Raw!$N239&lt;$A$9,IF(Raw!$X239&gt;$C$9,IF(Raw!$X239&lt;$A$9,Raw!R239,-999),-999),-999),-999),-999),-999)</f>
        <v>7.9121999999999998E-2</v>
      </c>
      <c r="L239" s="9">
        <f>IF(Raw!$G239&gt;$C$8,IF(Raw!$Q239&gt;$C$8,IF(Raw!$N239&gt;$C$9,IF(Raw!$N239&lt;$A$9,IF(Raw!$X239&gt;$C$9,IF(Raw!$X239&lt;$A$9,Raw!S239,-999),-999),-999),-999),-999),-999)</f>
        <v>0.14466399999999999</v>
      </c>
      <c r="M239" s="9">
        <f>Raw!Q239</f>
        <v>0.89665899999999998</v>
      </c>
      <c r="N239" s="9">
        <f>IF(Raw!$G239&gt;$C$8,IF(Raw!$Q239&gt;$C$8,IF(Raw!$N239&gt;$C$9,IF(Raw!$N239&lt;$A$9,IF(Raw!$X239&gt;$C$9,IF(Raw!$X239&lt;$A$9,Raw!V239,-999),-999),-999),-999),-999),-999)</f>
        <v>672.9</v>
      </c>
      <c r="O239" s="9">
        <f>IF(Raw!$G239&gt;$C$8,IF(Raw!$Q239&gt;$C$8,IF(Raw!$N239&gt;$C$9,IF(Raw!$N239&lt;$A$9,IF(Raw!$X239&gt;$C$9,IF(Raw!$X239&lt;$A$9,Raw!W239,-999),-999),-999),-999),-999),-999)</f>
        <v>0.33244600000000002</v>
      </c>
      <c r="P239" s="9">
        <f>IF(Raw!$G239&gt;$C$8,IF(Raw!$Q239&gt;$C$8,IF(Raw!$N239&gt;$C$9,IF(Raw!$N239&lt;$A$9,IF(Raw!$X239&gt;$C$9,IF(Raw!$X239&lt;$A$9,Raw!X239,-999),-999),-999),-999),-999),-999)</f>
        <v>1224</v>
      </c>
      <c r="R239" s="9">
        <f t="shared" si="64"/>
        <v>5.9770000000000004E-2</v>
      </c>
      <c r="S239" s="9">
        <f t="shared" si="65"/>
        <v>0.40080469404861696</v>
      </c>
      <c r="T239" s="9">
        <f t="shared" si="66"/>
        <v>6.5541999999999989E-2</v>
      </c>
      <c r="U239" s="9">
        <f t="shared" si="67"/>
        <v>0.45306365094287449</v>
      </c>
      <c r="V239" s="15">
        <f t="shared" si="68"/>
        <v>7.4125833599999982E-2</v>
      </c>
      <c r="X239" s="11">
        <f t="shared" si="69"/>
        <v>3.190599999999999E+18</v>
      </c>
      <c r="Y239" s="11">
        <f t="shared" si="70"/>
        <v>5.6610000000000002E-18</v>
      </c>
      <c r="Z239" s="11">
        <f t="shared" si="71"/>
        <v>1.011E-3</v>
      </c>
      <c r="AA239" s="16">
        <f t="shared" si="72"/>
        <v>1.7933196300658278E-2</v>
      </c>
      <c r="AB239" s="9">
        <f t="shared" si="73"/>
        <v>8.0297377551937749E-2</v>
      </c>
      <c r="AC239" s="9">
        <f t="shared" si="74"/>
        <v>0.98206680369934163</v>
      </c>
      <c r="AD239" s="15">
        <f t="shared" si="75"/>
        <v>17.738077448722333</v>
      </c>
      <c r="AE239" s="3">
        <f t="shared" si="76"/>
        <v>681.58439999999985</v>
      </c>
      <c r="AF239" s="2">
        <f t="shared" si="77"/>
        <v>0.25</v>
      </c>
      <c r="AG239" s="9">
        <f t="shared" si="78"/>
        <v>6.1819062535581606E-3</v>
      </c>
      <c r="AH239" s="2">
        <f t="shared" si="63"/>
        <v>0.29913922638930118</v>
      </c>
    </row>
    <row r="240" spans="1:34">
      <c r="A240" s="1">
        <f>Raw!A240</f>
        <v>227</v>
      </c>
      <c r="B240" s="14">
        <f>Raw!B240</f>
        <v>0.92395833333333333</v>
      </c>
      <c r="C240" s="15">
        <f>Raw!C240</f>
        <v>112.7</v>
      </c>
      <c r="D240" s="15">
        <f>IF(C240&gt;0.5,Raw!D240*D$11,-999)</f>
        <v>5.3</v>
      </c>
      <c r="E240" s="9">
        <f>IF(Raw!$G240&gt;$C$8,IF(Raw!$Q240&gt;$C$8,IF(Raw!$N240&gt;$C$9,IF(Raw!$N240&lt;$A$9,IF(Raw!$X240&gt;$C$9,IF(Raw!$X240&lt;$A$9,Raw!H240,-999),-999),-999),-999),-999),-999)</f>
        <v>9.9166000000000004E-2</v>
      </c>
      <c r="F240" s="9">
        <f>IF(Raw!$G240&gt;$C$8,IF(Raw!$Q240&gt;$C$8,IF(Raw!$N240&gt;$C$9,IF(Raw!$N240&lt;$A$9,IF(Raw!$X240&gt;$C$9,IF(Raw!$X240&lt;$A$9,Raw!I240,-999),-999),-999),-999),-999),-999)</f>
        <v>0.16347700000000001</v>
      </c>
      <c r="G240" s="9">
        <f>Raw!G240</f>
        <v>0.87115799999999999</v>
      </c>
      <c r="H240" s="9">
        <f>IF(Raw!$G240&gt;$C$8,IF(Raw!$Q240&gt;$C$8,IF(Raw!$N240&gt;$C$9,IF(Raw!$N240&lt;$A$9,IF(Raw!$X240&gt;$C$9,IF(Raw!$X240&lt;$A$9,Raw!L240,-999),-999),-999),-999),-999),-999)</f>
        <v>486.6</v>
      </c>
      <c r="I240" s="9">
        <f>IF(Raw!$G240&gt;$C$8,IF(Raw!$Q240&gt;$C$8,IF(Raw!$N240&gt;$C$9,IF(Raw!$N240&lt;$A$9,IF(Raw!$X240&gt;$C$9,IF(Raw!$X240&lt;$A$9,Raw!M240,-999),-999),-999),-999),-999),-999)</f>
        <v>0.22917699999999999</v>
      </c>
      <c r="J240" s="9">
        <f>IF(Raw!$G240&gt;$C$8,IF(Raw!$Q240&gt;$C$8,IF(Raw!$N240&gt;$C$9,IF(Raw!$N240&lt;$A$9,IF(Raw!$X240&gt;$C$9,IF(Raw!$X240&lt;$A$9,Raw!N240,-999),-999),-999),-999),-999),-999)</f>
        <v>914</v>
      </c>
      <c r="K240" s="9">
        <f>IF(Raw!$G240&gt;$C$8,IF(Raw!$Q240&gt;$C$8,IF(Raw!$N240&gt;$C$9,IF(Raw!$N240&lt;$A$9,IF(Raw!$X240&gt;$C$9,IF(Raw!$X240&lt;$A$9,Raw!R240,-999),-999),-999),-999),-999),-999)</f>
        <v>9.6668000000000004E-2</v>
      </c>
      <c r="L240" s="9">
        <f>IF(Raw!$G240&gt;$C$8,IF(Raw!$Q240&gt;$C$8,IF(Raw!$N240&gt;$C$9,IF(Raw!$N240&lt;$A$9,IF(Raw!$X240&gt;$C$9,IF(Raw!$X240&lt;$A$9,Raw!S240,-999),-999),-999),-999),-999),-999)</f>
        <v>0.165487</v>
      </c>
      <c r="M240" s="9">
        <f>Raw!Q240</f>
        <v>0.91847000000000001</v>
      </c>
      <c r="N240" s="9">
        <f>IF(Raw!$G240&gt;$C$8,IF(Raw!$Q240&gt;$C$8,IF(Raw!$N240&gt;$C$9,IF(Raw!$N240&lt;$A$9,IF(Raw!$X240&gt;$C$9,IF(Raw!$X240&lt;$A$9,Raw!V240,-999),-999),-999),-999),-999),-999)</f>
        <v>557.9</v>
      </c>
      <c r="O240" s="9">
        <f>IF(Raw!$G240&gt;$C$8,IF(Raw!$Q240&gt;$C$8,IF(Raw!$N240&gt;$C$9,IF(Raw!$N240&lt;$A$9,IF(Raw!$X240&gt;$C$9,IF(Raw!$X240&lt;$A$9,Raw!W240,-999),-999),-999),-999),-999),-999)</f>
        <v>0.40425499999999998</v>
      </c>
      <c r="P240" s="9">
        <f>IF(Raw!$G240&gt;$C$8,IF(Raw!$Q240&gt;$C$8,IF(Raw!$N240&gt;$C$9,IF(Raw!$N240&lt;$A$9,IF(Raw!$X240&gt;$C$9,IF(Raw!$X240&lt;$A$9,Raw!X240,-999),-999),-999),-999),-999),-999)</f>
        <v>708</v>
      </c>
      <c r="R240" s="9">
        <f t="shared" si="64"/>
        <v>6.4311000000000007E-2</v>
      </c>
      <c r="S240" s="9">
        <f t="shared" si="65"/>
        <v>0.39339478948108908</v>
      </c>
      <c r="T240" s="9">
        <f t="shared" si="66"/>
        <v>6.8818999999999991E-2</v>
      </c>
      <c r="U240" s="9">
        <f t="shared" si="67"/>
        <v>0.41585743895290866</v>
      </c>
      <c r="V240" s="15">
        <f t="shared" si="68"/>
        <v>8.4795538799999987E-2</v>
      </c>
      <c r="X240" s="11">
        <f t="shared" si="69"/>
        <v>3.190599999999999E+18</v>
      </c>
      <c r="Y240" s="11">
        <f t="shared" si="70"/>
        <v>4.8660000000000001E-18</v>
      </c>
      <c r="Z240" s="11">
        <f t="shared" si="71"/>
        <v>9.1399999999999999E-4</v>
      </c>
      <c r="AA240" s="16">
        <f t="shared" si="72"/>
        <v>1.3991723735782844E-2</v>
      </c>
      <c r="AB240" s="9">
        <f t="shared" si="73"/>
        <v>9.7630896435772843E-2</v>
      </c>
      <c r="AC240" s="9">
        <f t="shared" si="74"/>
        <v>0.98600827626421716</v>
      </c>
      <c r="AD240" s="15">
        <f t="shared" si="75"/>
        <v>15.308231658405738</v>
      </c>
      <c r="AE240" s="3">
        <f t="shared" si="76"/>
        <v>585.86639999999989</v>
      </c>
      <c r="AF240" s="2">
        <f t="shared" si="77"/>
        <v>0.25</v>
      </c>
      <c r="AG240" s="9">
        <f t="shared" si="78"/>
        <v>4.8969553941249598E-3</v>
      </c>
      <c r="AH240" s="2">
        <f t="shared" si="63"/>
        <v>0.23696112302225714</v>
      </c>
    </row>
    <row r="241" spans="1:34">
      <c r="A241" s="1">
        <f>Raw!A241</f>
        <v>228</v>
      </c>
      <c r="B241" s="14">
        <f>Raw!B241</f>
        <v>0.92401620370370363</v>
      </c>
      <c r="C241" s="15">
        <f>Raw!C241</f>
        <v>112.2</v>
      </c>
      <c r="D241" s="15">
        <f>IF(C241&gt;0.5,Raw!D241*D$11,-999)</f>
        <v>5.3</v>
      </c>
      <c r="E241" s="9">
        <f>IF(Raw!$G241&gt;$C$8,IF(Raw!$Q241&gt;$C$8,IF(Raw!$N241&gt;$C$9,IF(Raw!$N241&lt;$A$9,IF(Raw!$X241&gt;$C$9,IF(Raw!$X241&lt;$A$9,Raw!H241,-999),-999),-999),-999),-999),-999)</f>
        <v>0.10491</v>
      </c>
      <c r="F241" s="9">
        <f>IF(Raw!$G241&gt;$C$8,IF(Raw!$Q241&gt;$C$8,IF(Raw!$N241&gt;$C$9,IF(Raw!$N241&lt;$A$9,IF(Raw!$X241&gt;$C$9,IF(Raw!$X241&lt;$A$9,Raw!I241,-999),-999),-999),-999),-999),-999)</f>
        <v>0.196265</v>
      </c>
      <c r="G241" s="9">
        <f>Raw!G241</f>
        <v>0.90796600000000005</v>
      </c>
      <c r="H241" s="9">
        <f>IF(Raw!$G241&gt;$C$8,IF(Raw!$Q241&gt;$C$8,IF(Raw!$N241&gt;$C$9,IF(Raw!$N241&lt;$A$9,IF(Raw!$X241&gt;$C$9,IF(Raw!$X241&lt;$A$9,Raw!L241,-999),-999),-999),-999),-999),-999)</f>
        <v>565.6</v>
      </c>
      <c r="I241" s="9">
        <f>IF(Raw!$G241&gt;$C$8,IF(Raw!$Q241&gt;$C$8,IF(Raw!$N241&gt;$C$9,IF(Raw!$N241&lt;$A$9,IF(Raw!$X241&gt;$C$9,IF(Raw!$X241&lt;$A$9,Raw!M241,-999),-999),-999),-999),-999),-999)</f>
        <v>0.28724</v>
      </c>
      <c r="J241" s="9">
        <f>IF(Raw!$G241&gt;$C$8,IF(Raw!$Q241&gt;$C$8,IF(Raw!$N241&gt;$C$9,IF(Raw!$N241&lt;$A$9,IF(Raw!$X241&gt;$C$9,IF(Raw!$X241&lt;$A$9,Raw!N241,-999),-999),-999),-999),-999),-999)</f>
        <v>1018</v>
      </c>
      <c r="K241" s="9">
        <f>IF(Raw!$G241&gt;$C$8,IF(Raw!$Q241&gt;$C$8,IF(Raw!$N241&gt;$C$9,IF(Raw!$N241&lt;$A$9,IF(Raw!$X241&gt;$C$9,IF(Raw!$X241&lt;$A$9,Raw!R241,-999),-999),-999),-999),-999),-999)</f>
        <v>0.106532</v>
      </c>
      <c r="L241" s="9">
        <f>IF(Raw!$G241&gt;$C$8,IF(Raw!$Q241&gt;$C$8,IF(Raw!$N241&gt;$C$9,IF(Raw!$N241&lt;$A$9,IF(Raw!$X241&gt;$C$9,IF(Raw!$X241&lt;$A$9,Raw!S241,-999),-999),-999),-999),-999),-999)</f>
        <v>0.193022</v>
      </c>
      <c r="M241" s="9">
        <f>Raw!Q241</f>
        <v>0.93234899999999998</v>
      </c>
      <c r="N241" s="9">
        <f>IF(Raw!$G241&gt;$C$8,IF(Raw!$Q241&gt;$C$8,IF(Raw!$N241&gt;$C$9,IF(Raw!$N241&lt;$A$9,IF(Raw!$X241&gt;$C$9,IF(Raw!$X241&lt;$A$9,Raw!V241,-999),-999),-999),-999),-999),-999)</f>
        <v>608</v>
      </c>
      <c r="O241" s="9">
        <f>IF(Raw!$G241&gt;$C$8,IF(Raw!$Q241&gt;$C$8,IF(Raw!$N241&gt;$C$9,IF(Raw!$N241&lt;$A$9,IF(Raw!$X241&gt;$C$9,IF(Raw!$X241&lt;$A$9,Raw!W241,-999),-999),-999),-999),-999),-999)</f>
        <v>0.37081799999999998</v>
      </c>
      <c r="P241" s="9">
        <f>IF(Raw!$G241&gt;$C$8,IF(Raw!$Q241&gt;$C$8,IF(Raw!$N241&gt;$C$9,IF(Raw!$N241&lt;$A$9,IF(Raw!$X241&gt;$C$9,IF(Raw!$X241&lt;$A$9,Raw!X241,-999),-999),-999),-999),-999),-999)</f>
        <v>834</v>
      </c>
      <c r="R241" s="9">
        <f t="shared" si="64"/>
        <v>9.1354999999999992E-2</v>
      </c>
      <c r="S241" s="9">
        <f t="shared" si="65"/>
        <v>0.46546760757139577</v>
      </c>
      <c r="T241" s="9">
        <f t="shared" si="66"/>
        <v>8.6489999999999997E-2</v>
      </c>
      <c r="U241" s="9">
        <f t="shared" si="67"/>
        <v>0.44808363813451313</v>
      </c>
      <c r="V241" s="15">
        <f t="shared" si="68"/>
        <v>9.890447279999999E-2</v>
      </c>
      <c r="X241" s="11">
        <f t="shared" si="69"/>
        <v>3.190599999999999E+18</v>
      </c>
      <c r="Y241" s="11">
        <f t="shared" si="70"/>
        <v>5.6559999999999998E-18</v>
      </c>
      <c r="Z241" s="11">
        <f t="shared" si="71"/>
        <v>1.018E-3</v>
      </c>
      <c r="AA241" s="16">
        <f t="shared" si="72"/>
        <v>1.8039461738945071E-2</v>
      </c>
      <c r="AB241" s="9">
        <f t="shared" si="73"/>
        <v>0.10809223304580136</v>
      </c>
      <c r="AC241" s="9">
        <f t="shared" si="74"/>
        <v>0.981960538261055</v>
      </c>
      <c r="AD241" s="15">
        <f t="shared" si="75"/>
        <v>17.720492867333078</v>
      </c>
      <c r="AE241" s="3">
        <f t="shared" si="76"/>
        <v>680.98239999999976</v>
      </c>
      <c r="AF241" s="2">
        <f t="shared" si="77"/>
        <v>0.25</v>
      </c>
      <c r="AG241" s="9">
        <f t="shared" si="78"/>
        <v>6.107894548870227E-3</v>
      </c>
      <c r="AH241" s="2">
        <f t="shared" si="63"/>
        <v>0.29555783851701523</v>
      </c>
    </row>
    <row r="242" spans="1:34">
      <c r="A242" s="1">
        <f>Raw!A242</f>
        <v>229</v>
      </c>
      <c r="B242" s="14">
        <f>Raw!B242</f>
        <v>0.92407407407407405</v>
      </c>
      <c r="C242" s="15">
        <f>Raw!C242</f>
        <v>111.1</v>
      </c>
      <c r="D242" s="15">
        <f>IF(C242&gt;0.5,Raw!D242*D$11,-999)</f>
        <v>5.3</v>
      </c>
      <c r="E242" s="9">
        <f>IF(Raw!$G242&gt;$C$8,IF(Raw!$Q242&gt;$C$8,IF(Raw!$N242&gt;$C$9,IF(Raw!$N242&lt;$A$9,IF(Raw!$X242&gt;$C$9,IF(Raw!$X242&lt;$A$9,Raw!H242,-999),-999),-999),-999),-999),-999)</f>
        <v>0.118908</v>
      </c>
      <c r="F242" s="9">
        <f>IF(Raw!$G242&gt;$C$8,IF(Raw!$Q242&gt;$C$8,IF(Raw!$N242&gt;$C$9,IF(Raw!$N242&lt;$A$9,IF(Raw!$X242&gt;$C$9,IF(Raw!$X242&lt;$A$9,Raw!I242,-999),-999),-999),-999),-999),-999)</f>
        <v>0.19797600000000001</v>
      </c>
      <c r="G242" s="9">
        <f>Raw!G242</f>
        <v>0.89528399999999997</v>
      </c>
      <c r="H242" s="9">
        <f>IF(Raw!$G242&gt;$C$8,IF(Raw!$Q242&gt;$C$8,IF(Raw!$N242&gt;$C$9,IF(Raw!$N242&lt;$A$9,IF(Raw!$X242&gt;$C$9,IF(Raw!$X242&lt;$A$9,Raw!L242,-999),-999),-999),-999),-999),-999)</f>
        <v>528.5</v>
      </c>
      <c r="I242" s="9">
        <f>IF(Raw!$G242&gt;$C$8,IF(Raw!$Q242&gt;$C$8,IF(Raw!$N242&gt;$C$9,IF(Raw!$N242&lt;$A$9,IF(Raw!$X242&gt;$C$9,IF(Raw!$X242&lt;$A$9,Raw!M242,-999),-999),-999),-999),-999),-999)</f>
        <v>0.31709599999999999</v>
      </c>
      <c r="J242" s="9">
        <f>IF(Raw!$G242&gt;$C$8,IF(Raw!$Q242&gt;$C$8,IF(Raw!$N242&gt;$C$9,IF(Raw!$N242&lt;$A$9,IF(Raw!$X242&gt;$C$9,IF(Raw!$X242&lt;$A$9,Raw!N242,-999),-999),-999),-999),-999),-999)</f>
        <v>825</v>
      </c>
      <c r="K242" s="9">
        <f>IF(Raw!$G242&gt;$C$8,IF(Raw!$Q242&gt;$C$8,IF(Raw!$N242&gt;$C$9,IF(Raw!$N242&lt;$A$9,IF(Raw!$X242&gt;$C$9,IF(Raw!$X242&lt;$A$9,Raw!R242,-999),-999),-999),-999),-999),-999)</f>
        <v>0.10977199999999999</v>
      </c>
      <c r="L242" s="9">
        <f>IF(Raw!$G242&gt;$C$8,IF(Raw!$Q242&gt;$C$8,IF(Raw!$N242&gt;$C$9,IF(Raw!$N242&lt;$A$9,IF(Raw!$X242&gt;$C$9,IF(Raw!$X242&lt;$A$9,Raw!S242,-999),-999),-999),-999),-999),-999)</f>
        <v>0.199403</v>
      </c>
      <c r="M242" s="9">
        <f>Raw!Q242</f>
        <v>0.91981100000000005</v>
      </c>
      <c r="N242" s="9">
        <f>IF(Raw!$G242&gt;$C$8,IF(Raw!$Q242&gt;$C$8,IF(Raw!$N242&gt;$C$9,IF(Raw!$N242&lt;$A$9,IF(Raw!$X242&gt;$C$9,IF(Raw!$X242&lt;$A$9,Raw!V242,-999),-999),-999),-999),-999),-999)</f>
        <v>649</v>
      </c>
      <c r="O242" s="9">
        <f>IF(Raw!$G242&gt;$C$8,IF(Raw!$Q242&gt;$C$8,IF(Raw!$N242&gt;$C$9,IF(Raw!$N242&lt;$A$9,IF(Raw!$X242&gt;$C$9,IF(Raw!$X242&lt;$A$9,Raw!W242,-999),-999),-999),-999),-999),-999)</f>
        <v>0.36335499999999998</v>
      </c>
      <c r="P242" s="9">
        <f>IF(Raw!$G242&gt;$C$8,IF(Raw!$Q242&gt;$C$8,IF(Raw!$N242&gt;$C$9,IF(Raw!$N242&lt;$A$9,IF(Raw!$X242&gt;$C$9,IF(Raw!$X242&lt;$A$9,Raw!X242,-999),-999),-999),-999),-999),-999)</f>
        <v>793</v>
      </c>
      <c r="R242" s="9">
        <f t="shared" si="64"/>
        <v>7.9068000000000013E-2</v>
      </c>
      <c r="S242" s="9">
        <f t="shared" si="65"/>
        <v>0.39938174324160508</v>
      </c>
      <c r="T242" s="9">
        <f t="shared" si="66"/>
        <v>8.9631000000000002E-2</v>
      </c>
      <c r="U242" s="9">
        <f t="shared" si="67"/>
        <v>0.44949674779215959</v>
      </c>
      <c r="V242" s="15">
        <f t="shared" si="68"/>
        <v>0.10217409719999999</v>
      </c>
      <c r="X242" s="11">
        <f t="shared" si="69"/>
        <v>3.190599999999999E+18</v>
      </c>
      <c r="Y242" s="11">
        <f t="shared" si="70"/>
        <v>5.285E-18</v>
      </c>
      <c r="Z242" s="11">
        <f t="shared" si="71"/>
        <v>8.25E-4</v>
      </c>
      <c r="AA242" s="16">
        <f t="shared" si="72"/>
        <v>1.3720542664371806E-2</v>
      </c>
      <c r="AB242" s="9">
        <f t="shared" si="73"/>
        <v>0.11100178595955031</v>
      </c>
      <c r="AC242" s="9">
        <f t="shared" si="74"/>
        <v>0.98627945733562816</v>
      </c>
      <c r="AD242" s="15">
        <f t="shared" si="75"/>
        <v>16.630960805299161</v>
      </c>
      <c r="AE242" s="3">
        <f t="shared" si="76"/>
        <v>636.31399999999985</v>
      </c>
      <c r="AF242" s="2">
        <f t="shared" si="77"/>
        <v>0.25</v>
      </c>
      <c r="AG242" s="9">
        <f t="shared" si="78"/>
        <v>5.7504329189544991E-3</v>
      </c>
      <c r="AH242" s="2">
        <f t="shared" si="63"/>
        <v>0.27826045627746698</v>
      </c>
    </row>
    <row r="243" spans="1:34">
      <c r="A243" s="1">
        <f>Raw!A243</f>
        <v>230</v>
      </c>
      <c r="B243" s="14">
        <f>Raw!B243</f>
        <v>0.92413194444444446</v>
      </c>
      <c r="C243" s="15">
        <f>Raw!C243</f>
        <v>110.4</v>
      </c>
      <c r="D243" s="15">
        <f>IF(C243&gt;0.5,Raw!D243*D$11,-999)</f>
        <v>5.3</v>
      </c>
      <c r="E243" s="9">
        <f>IF(Raw!$G243&gt;$C$8,IF(Raw!$Q243&gt;$C$8,IF(Raw!$N243&gt;$C$9,IF(Raw!$N243&lt;$A$9,IF(Raw!$X243&gt;$C$9,IF(Raw!$X243&lt;$A$9,Raw!H243,-999),-999),-999),-999),-999),-999)</f>
        <v>0.111794</v>
      </c>
      <c r="F243" s="9">
        <f>IF(Raw!$G243&gt;$C$8,IF(Raw!$Q243&gt;$C$8,IF(Raw!$N243&gt;$C$9,IF(Raw!$N243&lt;$A$9,IF(Raw!$X243&gt;$C$9,IF(Raw!$X243&lt;$A$9,Raw!I243,-999),-999),-999),-999),-999),-999)</f>
        <v>0.20401900000000001</v>
      </c>
      <c r="G243" s="9">
        <f>Raw!G243</f>
        <v>0.91017400000000004</v>
      </c>
      <c r="H243" s="9">
        <f>IF(Raw!$G243&gt;$C$8,IF(Raw!$Q243&gt;$C$8,IF(Raw!$N243&gt;$C$9,IF(Raw!$N243&lt;$A$9,IF(Raw!$X243&gt;$C$9,IF(Raw!$X243&lt;$A$9,Raw!L243,-999),-999),-999),-999),-999),-999)</f>
        <v>558.5</v>
      </c>
      <c r="I243" s="9">
        <f>IF(Raw!$G243&gt;$C$8,IF(Raw!$Q243&gt;$C$8,IF(Raw!$N243&gt;$C$9,IF(Raw!$N243&lt;$A$9,IF(Raw!$X243&gt;$C$9,IF(Raw!$X243&lt;$A$9,Raw!M243,-999),-999),-999),-999),-999),-999)</f>
        <v>0.22917799999999999</v>
      </c>
      <c r="J243" s="9">
        <f>IF(Raw!$G243&gt;$C$8,IF(Raw!$Q243&gt;$C$8,IF(Raw!$N243&gt;$C$9,IF(Raw!$N243&lt;$A$9,IF(Raw!$X243&gt;$C$9,IF(Raw!$X243&lt;$A$9,Raw!N243,-999),-999),-999),-999),-999),-999)</f>
        <v>928</v>
      </c>
      <c r="K243" s="9">
        <f>IF(Raw!$G243&gt;$C$8,IF(Raw!$Q243&gt;$C$8,IF(Raw!$N243&gt;$C$9,IF(Raw!$N243&lt;$A$9,IF(Raw!$X243&gt;$C$9,IF(Raw!$X243&lt;$A$9,Raw!R243,-999),-999),-999),-999),-999),-999)</f>
        <v>0.110887</v>
      </c>
      <c r="L243" s="9">
        <f>IF(Raw!$G243&gt;$C$8,IF(Raw!$Q243&gt;$C$8,IF(Raw!$N243&gt;$C$9,IF(Raw!$N243&lt;$A$9,IF(Raw!$X243&gt;$C$9,IF(Raw!$X243&lt;$A$9,Raw!S243,-999),-999),-999),-999),-999),-999)</f>
        <v>0.20278099999999999</v>
      </c>
      <c r="M243" s="9">
        <f>Raw!Q243</f>
        <v>0.92339099999999996</v>
      </c>
      <c r="N243" s="9">
        <f>IF(Raw!$G243&gt;$C$8,IF(Raw!$Q243&gt;$C$8,IF(Raw!$N243&gt;$C$9,IF(Raw!$N243&lt;$A$9,IF(Raw!$X243&gt;$C$9,IF(Raw!$X243&lt;$A$9,Raw!V243,-999),-999),-999),-999),-999),-999)</f>
        <v>659.3</v>
      </c>
      <c r="O243" s="9">
        <f>IF(Raw!$G243&gt;$C$8,IF(Raw!$Q243&gt;$C$8,IF(Raw!$N243&gt;$C$9,IF(Raw!$N243&lt;$A$9,IF(Raw!$X243&gt;$C$9,IF(Raw!$X243&lt;$A$9,Raw!W243,-999),-999),-999),-999),-999),-999)</f>
        <v>0.37081999999999998</v>
      </c>
      <c r="P243" s="9">
        <f>IF(Raw!$G243&gt;$C$8,IF(Raw!$Q243&gt;$C$8,IF(Raw!$N243&gt;$C$9,IF(Raw!$N243&lt;$A$9,IF(Raw!$X243&gt;$C$9,IF(Raw!$X243&lt;$A$9,Raw!X243,-999),-999),-999),-999),-999),-999)</f>
        <v>582</v>
      </c>
      <c r="R243" s="9">
        <f t="shared" si="64"/>
        <v>9.2225000000000001E-2</v>
      </c>
      <c r="S243" s="9">
        <f t="shared" si="65"/>
        <v>0.45204123145393321</v>
      </c>
      <c r="T243" s="9">
        <f t="shared" si="66"/>
        <v>9.189399999999999E-2</v>
      </c>
      <c r="U243" s="9">
        <f t="shared" si="67"/>
        <v>0.45316868937425103</v>
      </c>
      <c r="V243" s="15">
        <f t="shared" si="68"/>
        <v>0.10390498439999998</v>
      </c>
      <c r="X243" s="11">
        <f t="shared" si="69"/>
        <v>3.190599999999999E+18</v>
      </c>
      <c r="Y243" s="11">
        <f t="shared" si="70"/>
        <v>5.5849999999999999E-18</v>
      </c>
      <c r="Z243" s="11">
        <f t="shared" si="71"/>
        <v>9.2800000000000001E-4</v>
      </c>
      <c r="AA243" s="16">
        <f t="shared" si="72"/>
        <v>1.6267489635614387E-2</v>
      </c>
      <c r="AB243" s="9">
        <f t="shared" si="73"/>
        <v>0.11238188469257515</v>
      </c>
      <c r="AC243" s="9">
        <f t="shared" si="74"/>
        <v>0.98373251036438558</v>
      </c>
      <c r="AD243" s="15">
        <f t="shared" si="75"/>
        <v>17.529622452170674</v>
      </c>
      <c r="AE243" s="3">
        <f t="shared" si="76"/>
        <v>672.43399999999986</v>
      </c>
      <c r="AF243" s="2">
        <f t="shared" si="77"/>
        <v>0.25</v>
      </c>
      <c r="AG243" s="9">
        <f t="shared" si="78"/>
        <v>6.1106738706735607E-3</v>
      </c>
      <c r="AH243" s="2">
        <f t="shared" si="63"/>
        <v>0.2956923284526492</v>
      </c>
    </row>
    <row r="244" spans="1:34">
      <c r="A244" s="1">
        <f>Raw!A244</f>
        <v>231</v>
      </c>
      <c r="B244" s="14">
        <f>Raw!B244</f>
        <v>0.92418981481481488</v>
      </c>
      <c r="C244" s="15">
        <f>Raw!C244</f>
        <v>109.3</v>
      </c>
      <c r="D244" s="15">
        <f>IF(C244&gt;0.5,Raw!D244*D$11,-999)</f>
        <v>5.3</v>
      </c>
      <c r="E244" s="9">
        <f>IF(Raw!$G244&gt;$C$8,IF(Raw!$Q244&gt;$C$8,IF(Raw!$N244&gt;$C$9,IF(Raw!$N244&lt;$A$9,IF(Raw!$X244&gt;$C$9,IF(Raw!$X244&lt;$A$9,Raw!H244,-999),-999),-999),-999),-999),-999)</f>
        <v>0.10842499999999999</v>
      </c>
      <c r="F244" s="9">
        <f>IF(Raw!$G244&gt;$C$8,IF(Raw!$Q244&gt;$C$8,IF(Raw!$N244&gt;$C$9,IF(Raw!$N244&lt;$A$9,IF(Raw!$X244&gt;$C$9,IF(Raw!$X244&lt;$A$9,Raw!I244,-999),-999),-999),-999),-999),-999)</f>
        <v>0.20816100000000001</v>
      </c>
      <c r="G244" s="9">
        <f>Raw!G244</f>
        <v>0.949546</v>
      </c>
      <c r="H244" s="9">
        <f>IF(Raw!$G244&gt;$C$8,IF(Raw!$Q244&gt;$C$8,IF(Raw!$N244&gt;$C$9,IF(Raw!$N244&lt;$A$9,IF(Raw!$X244&gt;$C$9,IF(Raw!$X244&lt;$A$9,Raw!L244,-999),-999),-999),-999),-999),-999)</f>
        <v>447.5</v>
      </c>
      <c r="I244" s="9">
        <f>IF(Raw!$G244&gt;$C$8,IF(Raw!$Q244&gt;$C$8,IF(Raw!$N244&gt;$C$9,IF(Raw!$N244&lt;$A$9,IF(Raw!$X244&gt;$C$9,IF(Raw!$X244&lt;$A$9,Raw!M244,-999),-999),-999),-999),-999),-999)</f>
        <v>1.7E-5</v>
      </c>
      <c r="J244" s="9">
        <f>IF(Raw!$G244&gt;$C$8,IF(Raw!$Q244&gt;$C$8,IF(Raw!$N244&gt;$C$9,IF(Raw!$N244&lt;$A$9,IF(Raw!$X244&gt;$C$9,IF(Raw!$X244&lt;$A$9,Raw!N244,-999),-999),-999),-999),-999),-999)</f>
        <v>968</v>
      </c>
      <c r="K244" s="9">
        <f>IF(Raw!$G244&gt;$C$8,IF(Raw!$Q244&gt;$C$8,IF(Raw!$N244&gt;$C$9,IF(Raw!$N244&lt;$A$9,IF(Raw!$X244&gt;$C$9,IF(Raw!$X244&lt;$A$9,Raw!R244,-999),-999),-999),-999),-999),-999)</f>
        <v>0.116845</v>
      </c>
      <c r="L244" s="9">
        <f>IF(Raw!$G244&gt;$C$8,IF(Raw!$Q244&gt;$C$8,IF(Raw!$N244&gt;$C$9,IF(Raw!$N244&lt;$A$9,IF(Raw!$X244&gt;$C$9,IF(Raw!$X244&lt;$A$9,Raw!S244,-999),-999),-999),-999),-999),-999)</f>
        <v>0.213674</v>
      </c>
      <c r="M244" s="9">
        <f>Raw!Q244</f>
        <v>0.93221200000000004</v>
      </c>
      <c r="N244" s="9">
        <f>IF(Raw!$G244&gt;$C$8,IF(Raw!$Q244&gt;$C$8,IF(Raw!$N244&gt;$C$9,IF(Raw!$N244&lt;$A$9,IF(Raw!$X244&gt;$C$9,IF(Raw!$X244&lt;$A$9,Raw!V244,-999),-999),-999),-999),-999),-999)</f>
        <v>610.29999999999995</v>
      </c>
      <c r="O244" s="9">
        <f>IF(Raw!$G244&gt;$C$8,IF(Raw!$Q244&gt;$C$8,IF(Raw!$N244&gt;$C$9,IF(Raw!$N244&lt;$A$9,IF(Raw!$X244&gt;$C$9,IF(Raw!$X244&lt;$A$9,Raw!W244,-999),-999),-999),-999),-999),-999)</f>
        <v>0.28197800000000001</v>
      </c>
      <c r="P244" s="9">
        <f>IF(Raw!$G244&gt;$C$8,IF(Raw!$Q244&gt;$C$8,IF(Raw!$N244&gt;$C$9,IF(Raw!$N244&lt;$A$9,IF(Raw!$X244&gt;$C$9,IF(Raw!$X244&lt;$A$9,Raw!X244,-999),-999),-999),-999),-999),-999)</f>
        <v>864</v>
      </c>
      <c r="R244" s="9">
        <f t="shared" si="64"/>
        <v>9.9736000000000019E-2</v>
      </c>
      <c r="S244" s="9">
        <f t="shared" si="65"/>
        <v>0.47912913562098575</v>
      </c>
      <c r="T244" s="9">
        <f t="shared" si="66"/>
        <v>9.6828999999999998E-2</v>
      </c>
      <c r="U244" s="9">
        <f t="shared" si="67"/>
        <v>0.45316229396182967</v>
      </c>
      <c r="V244" s="15">
        <f t="shared" si="68"/>
        <v>0.10948655759999999</v>
      </c>
      <c r="X244" s="11">
        <f t="shared" si="69"/>
        <v>3.190599999999999E+18</v>
      </c>
      <c r="Y244" s="11">
        <f t="shared" si="70"/>
        <v>4.4749999999999997E-18</v>
      </c>
      <c r="Z244" s="11">
        <f t="shared" si="71"/>
        <v>9.68E-4</v>
      </c>
      <c r="AA244" s="16">
        <f t="shared" si="72"/>
        <v>1.3632624023345146E-2</v>
      </c>
      <c r="AB244" s="9">
        <f t="shared" si="73"/>
        <v>0.11816503335155649</v>
      </c>
      <c r="AC244" s="9">
        <f t="shared" si="74"/>
        <v>0.9863673759766548</v>
      </c>
      <c r="AD244" s="15">
        <f t="shared" si="75"/>
        <v>14.083289280315233</v>
      </c>
      <c r="AE244" s="3">
        <f t="shared" si="76"/>
        <v>538.78999999999985</v>
      </c>
      <c r="AF244" s="2">
        <f t="shared" si="77"/>
        <v>0.25</v>
      </c>
      <c r="AG244" s="9">
        <f t="shared" si="78"/>
        <v>4.909242828304382E-3</v>
      </c>
      <c r="AH244" s="2">
        <f t="shared" si="63"/>
        <v>0.23755570556750782</v>
      </c>
    </row>
    <row r="245" spans="1:34">
      <c r="A245" s="1">
        <f>Raw!A245</f>
        <v>232</v>
      </c>
      <c r="B245" s="14">
        <f>Raw!B245</f>
        <v>0.92424768518518519</v>
      </c>
      <c r="C245" s="15">
        <f>Raw!C245</f>
        <v>108.9</v>
      </c>
      <c r="D245" s="15">
        <f>IF(C245&gt;0.5,Raw!D245*D$11,-999)</f>
        <v>5.3</v>
      </c>
      <c r="E245" s="9">
        <f>IF(Raw!$G245&gt;$C$8,IF(Raw!$Q245&gt;$C$8,IF(Raw!$N245&gt;$C$9,IF(Raw!$N245&lt;$A$9,IF(Raw!$X245&gt;$C$9,IF(Raw!$X245&lt;$A$9,Raw!H245,-999),-999),-999),-999),-999),-999)</f>
        <v>0.106464</v>
      </c>
      <c r="F245" s="9">
        <f>IF(Raw!$G245&gt;$C$8,IF(Raw!$Q245&gt;$C$8,IF(Raw!$N245&gt;$C$9,IF(Raw!$N245&lt;$A$9,IF(Raw!$X245&gt;$C$9,IF(Raw!$X245&lt;$A$9,Raw!I245,-999),-999),-999),-999),-999),-999)</f>
        <v>0.19023200000000001</v>
      </c>
      <c r="G245" s="9">
        <f>Raw!G245</f>
        <v>0.89906600000000003</v>
      </c>
      <c r="H245" s="9">
        <f>IF(Raw!$G245&gt;$C$8,IF(Raw!$Q245&gt;$C$8,IF(Raw!$N245&gt;$C$9,IF(Raw!$N245&lt;$A$9,IF(Raw!$X245&gt;$C$9,IF(Raw!$X245&lt;$A$9,Raw!L245,-999),-999),-999),-999),-999),-999)</f>
        <v>572.29999999999995</v>
      </c>
      <c r="I245" s="9">
        <f>IF(Raw!$G245&gt;$C$8,IF(Raw!$Q245&gt;$C$8,IF(Raw!$N245&gt;$C$9,IF(Raw!$N245&lt;$A$9,IF(Raw!$X245&gt;$C$9,IF(Raw!$X245&lt;$A$9,Raw!M245,-999),-999),-999),-999),-999),-999)</f>
        <v>4.9022000000000003E-2</v>
      </c>
      <c r="J245" s="9">
        <f>IF(Raw!$G245&gt;$C$8,IF(Raw!$Q245&gt;$C$8,IF(Raw!$N245&gt;$C$9,IF(Raw!$N245&lt;$A$9,IF(Raw!$X245&gt;$C$9,IF(Raw!$X245&lt;$A$9,Raw!N245,-999),-999),-999),-999),-999),-999)</f>
        <v>1024</v>
      </c>
      <c r="K245" s="9">
        <f>IF(Raw!$G245&gt;$C$8,IF(Raw!$Q245&gt;$C$8,IF(Raw!$N245&gt;$C$9,IF(Raw!$N245&lt;$A$9,IF(Raw!$X245&gt;$C$9,IF(Raw!$X245&lt;$A$9,Raw!R245,-999),-999),-999),-999),-999),-999)</f>
        <v>0.106491</v>
      </c>
      <c r="L245" s="9">
        <f>IF(Raw!$G245&gt;$C$8,IF(Raw!$Q245&gt;$C$8,IF(Raw!$N245&gt;$C$9,IF(Raw!$N245&lt;$A$9,IF(Raw!$X245&gt;$C$9,IF(Raw!$X245&lt;$A$9,Raw!S245,-999),-999),-999),-999),-999),-999)</f>
        <v>0.19068199999999999</v>
      </c>
      <c r="M245" s="9">
        <f>Raw!Q245</f>
        <v>0.93725499999999995</v>
      </c>
      <c r="N245" s="9">
        <f>IF(Raw!$G245&gt;$C$8,IF(Raw!$Q245&gt;$C$8,IF(Raw!$N245&gt;$C$9,IF(Raw!$N245&lt;$A$9,IF(Raw!$X245&gt;$C$9,IF(Raw!$X245&lt;$A$9,Raw!V245,-999),-999),-999),-999),-999),-999)</f>
        <v>584.5</v>
      </c>
      <c r="O245" s="9">
        <f>IF(Raw!$G245&gt;$C$8,IF(Raw!$Q245&gt;$C$8,IF(Raw!$N245&gt;$C$9,IF(Raw!$N245&lt;$A$9,IF(Raw!$X245&gt;$C$9,IF(Raw!$X245&lt;$A$9,Raw!W245,-999),-999),-999),-999),-999),-999)</f>
        <v>0.215889</v>
      </c>
      <c r="P245" s="9">
        <f>IF(Raw!$G245&gt;$C$8,IF(Raw!$Q245&gt;$C$8,IF(Raw!$N245&gt;$C$9,IF(Raw!$N245&lt;$A$9,IF(Raw!$X245&gt;$C$9,IF(Raw!$X245&lt;$A$9,Raw!X245,-999),-999),-999),-999),-999),-999)</f>
        <v>628</v>
      </c>
      <c r="R245" s="9">
        <f t="shared" si="64"/>
        <v>8.3768000000000009E-2</v>
      </c>
      <c r="S245" s="9">
        <f t="shared" si="65"/>
        <v>0.44034652424408094</v>
      </c>
      <c r="T245" s="9">
        <f t="shared" si="66"/>
        <v>8.4190999999999988E-2</v>
      </c>
      <c r="U245" s="9">
        <f t="shared" si="67"/>
        <v>0.44152568150113797</v>
      </c>
      <c r="V245" s="15">
        <f t="shared" si="68"/>
        <v>9.7705456799999993E-2</v>
      </c>
      <c r="X245" s="11">
        <f t="shared" si="69"/>
        <v>3.190599999999999E+18</v>
      </c>
      <c r="Y245" s="11">
        <f t="shared" si="70"/>
        <v>5.7229999999999995E-18</v>
      </c>
      <c r="Z245" s="11">
        <f t="shared" si="71"/>
        <v>1.024E-3</v>
      </c>
      <c r="AA245" s="16">
        <f t="shared" si="72"/>
        <v>1.8354839583161336E-2</v>
      </c>
      <c r="AB245" s="9">
        <f t="shared" si="73"/>
        <v>0.10803631229934593</v>
      </c>
      <c r="AC245" s="9">
        <f t="shared" si="74"/>
        <v>0.98164516041683869</v>
      </c>
      <c r="AD245" s="15">
        <f t="shared" si="75"/>
        <v>17.924648030430994</v>
      </c>
      <c r="AE245" s="3">
        <f t="shared" si="76"/>
        <v>689.0491999999997</v>
      </c>
      <c r="AF245" s="2">
        <f t="shared" si="77"/>
        <v>0.25</v>
      </c>
      <c r="AG245" s="9">
        <f t="shared" si="78"/>
        <v>6.0878403363877499E-3</v>
      </c>
      <c r="AH245" s="2">
        <f t="shared" si="63"/>
        <v>0.29458742561170764</v>
      </c>
    </row>
    <row r="246" spans="1:34">
      <c r="A246" s="1">
        <f>Raw!A246</f>
        <v>233</v>
      </c>
      <c r="B246" s="14">
        <f>Raw!B246</f>
        <v>0.9243055555555556</v>
      </c>
      <c r="C246" s="15">
        <f>Raw!C246</f>
        <v>107.5</v>
      </c>
      <c r="D246" s="15">
        <f>IF(C246&gt;0.5,Raw!D246*D$11,-999)</f>
        <v>5.3</v>
      </c>
      <c r="E246" s="9">
        <f>IF(Raw!$G246&gt;$C$8,IF(Raw!$Q246&gt;$C$8,IF(Raw!$N246&gt;$C$9,IF(Raw!$N246&lt;$A$9,IF(Raw!$X246&gt;$C$9,IF(Raw!$X246&lt;$A$9,Raw!H246,-999),-999),-999),-999),-999),-999)</f>
        <v>9.5963000000000007E-2</v>
      </c>
      <c r="F246" s="9">
        <f>IF(Raw!$G246&gt;$C$8,IF(Raw!$Q246&gt;$C$8,IF(Raw!$N246&gt;$C$9,IF(Raw!$N246&lt;$A$9,IF(Raw!$X246&gt;$C$9,IF(Raw!$X246&lt;$A$9,Raw!I246,-999),-999),-999),-999),-999),-999)</f>
        <v>0.18631600000000001</v>
      </c>
      <c r="G246" s="9">
        <f>Raw!G246</f>
        <v>0.94067999999999996</v>
      </c>
      <c r="H246" s="9">
        <f>IF(Raw!$G246&gt;$C$8,IF(Raw!$Q246&gt;$C$8,IF(Raw!$N246&gt;$C$9,IF(Raw!$N246&lt;$A$9,IF(Raw!$X246&gt;$C$9,IF(Raw!$X246&lt;$A$9,Raw!L246,-999),-999),-999),-999),-999),-999)</f>
        <v>575.4</v>
      </c>
      <c r="I246" s="9">
        <f>IF(Raw!$G246&gt;$C$8,IF(Raw!$Q246&gt;$C$8,IF(Raw!$N246&gt;$C$9,IF(Raw!$N246&lt;$A$9,IF(Raw!$X246&gt;$C$9,IF(Raw!$X246&lt;$A$9,Raw!M246,-999),-999),-999),-999),-999),-999)</f>
        <v>1.1E-5</v>
      </c>
      <c r="J246" s="9">
        <f>IF(Raw!$G246&gt;$C$8,IF(Raw!$Q246&gt;$C$8,IF(Raw!$N246&gt;$C$9,IF(Raw!$N246&lt;$A$9,IF(Raw!$X246&gt;$C$9,IF(Raw!$X246&lt;$A$9,Raw!N246,-999),-999),-999),-999),-999),-999)</f>
        <v>770</v>
      </c>
      <c r="K246" s="9">
        <f>IF(Raw!$G246&gt;$C$8,IF(Raw!$Q246&gt;$C$8,IF(Raw!$N246&gt;$C$9,IF(Raw!$N246&lt;$A$9,IF(Raw!$X246&gt;$C$9,IF(Raw!$X246&lt;$A$9,Raw!R246,-999),-999),-999),-999),-999),-999)</f>
        <v>9.2981999999999995E-2</v>
      </c>
      <c r="L246" s="9">
        <f>IF(Raw!$G246&gt;$C$8,IF(Raw!$Q246&gt;$C$8,IF(Raw!$N246&gt;$C$9,IF(Raw!$N246&lt;$A$9,IF(Raw!$X246&gt;$C$9,IF(Raw!$X246&lt;$A$9,Raw!S246,-999),-999),-999),-999),-999),-999)</f>
        <v>0.18953</v>
      </c>
      <c r="M246" s="9">
        <f>Raw!Q246</f>
        <v>0.91802300000000003</v>
      </c>
      <c r="N246" s="9">
        <f>IF(Raw!$G246&gt;$C$8,IF(Raw!$Q246&gt;$C$8,IF(Raw!$N246&gt;$C$9,IF(Raw!$N246&lt;$A$9,IF(Raw!$X246&gt;$C$9,IF(Raw!$X246&lt;$A$9,Raw!V246,-999),-999),-999),-999),-999),-999)</f>
        <v>706.9</v>
      </c>
      <c r="O246" s="9">
        <f>IF(Raw!$G246&gt;$C$8,IF(Raw!$Q246&gt;$C$8,IF(Raw!$N246&gt;$C$9,IF(Raw!$N246&lt;$A$9,IF(Raw!$X246&gt;$C$9,IF(Raw!$X246&lt;$A$9,Raw!W246,-999),-999),-999),-999),-999),-999)</f>
        <v>0.37081999999999998</v>
      </c>
      <c r="P246" s="9">
        <f>IF(Raw!$G246&gt;$C$8,IF(Raw!$Q246&gt;$C$8,IF(Raw!$N246&gt;$C$9,IF(Raw!$N246&lt;$A$9,IF(Raw!$X246&gt;$C$9,IF(Raw!$X246&lt;$A$9,Raw!X246,-999),-999),-999),-999),-999),-999)</f>
        <v>791</v>
      </c>
      <c r="R246" s="9">
        <f t="shared" si="64"/>
        <v>9.0353000000000003E-2</v>
      </c>
      <c r="S246" s="9">
        <f t="shared" si="65"/>
        <v>0.48494493226561325</v>
      </c>
      <c r="T246" s="9">
        <f t="shared" si="66"/>
        <v>9.6548000000000009E-2</v>
      </c>
      <c r="U246" s="9">
        <f t="shared" si="67"/>
        <v>0.5094074816651718</v>
      </c>
      <c r="V246" s="15">
        <f t="shared" si="68"/>
        <v>9.7115172E-2</v>
      </c>
      <c r="X246" s="11">
        <f t="shared" si="69"/>
        <v>3.190599999999999E+18</v>
      </c>
      <c r="Y246" s="11">
        <f t="shared" si="70"/>
        <v>5.7539999999999996E-18</v>
      </c>
      <c r="Z246" s="11">
        <f t="shared" si="71"/>
        <v>7.6999999999999996E-4</v>
      </c>
      <c r="AA246" s="16">
        <f t="shared" si="72"/>
        <v>1.3939161651904387E-2</v>
      </c>
      <c r="AB246" s="9">
        <f t="shared" si="73"/>
        <v>9.432779817916806E-2</v>
      </c>
      <c r="AC246" s="9">
        <f t="shared" si="74"/>
        <v>0.98606083834809566</v>
      </c>
      <c r="AD246" s="15">
        <f t="shared" si="75"/>
        <v>18.10280734013557</v>
      </c>
      <c r="AE246" s="3">
        <f t="shared" si="76"/>
        <v>692.7815999999998</v>
      </c>
      <c r="AF246" s="2">
        <f t="shared" si="77"/>
        <v>0.25</v>
      </c>
      <c r="AG246" s="9">
        <f t="shared" si="78"/>
        <v>7.0936196140063456E-3</v>
      </c>
      <c r="AH246" s="2">
        <f t="shared" si="63"/>
        <v>0.34325656142269539</v>
      </c>
    </row>
    <row r="247" spans="1:34">
      <c r="A247" s="1">
        <f>Raw!A247</f>
        <v>234</v>
      </c>
      <c r="B247" s="14">
        <f>Raw!B247</f>
        <v>0.92435185185185187</v>
      </c>
      <c r="C247" s="15">
        <f>Raw!C247</f>
        <v>107.3</v>
      </c>
      <c r="D247" s="15">
        <f>IF(C247&gt;0.5,Raw!D247*D$11,-999)</f>
        <v>5.3</v>
      </c>
      <c r="E247" s="9">
        <f>IF(Raw!$G247&gt;$C$8,IF(Raw!$Q247&gt;$C$8,IF(Raw!$N247&gt;$C$9,IF(Raw!$N247&lt;$A$9,IF(Raw!$X247&gt;$C$9,IF(Raw!$X247&lt;$A$9,Raw!H247,-999),-999),-999),-999),-999),-999)</f>
        <v>9.1954999999999995E-2</v>
      </c>
      <c r="F247" s="9">
        <f>IF(Raw!$G247&gt;$C$8,IF(Raw!$Q247&gt;$C$8,IF(Raw!$N247&gt;$C$9,IF(Raw!$N247&lt;$A$9,IF(Raw!$X247&gt;$C$9,IF(Raw!$X247&lt;$A$9,Raw!I247,-999),-999),-999),-999),-999),-999)</f>
        <v>0.17785599999999999</v>
      </c>
      <c r="G247" s="9">
        <f>Raw!G247</f>
        <v>0.93008400000000002</v>
      </c>
      <c r="H247" s="9">
        <f>IF(Raw!$G247&gt;$C$8,IF(Raw!$Q247&gt;$C$8,IF(Raw!$N247&gt;$C$9,IF(Raw!$N247&lt;$A$9,IF(Raw!$X247&gt;$C$9,IF(Raw!$X247&lt;$A$9,Raw!L247,-999),-999),-999),-999),-999),-999)</f>
        <v>575.4</v>
      </c>
      <c r="I247" s="9">
        <f>IF(Raw!$G247&gt;$C$8,IF(Raw!$Q247&gt;$C$8,IF(Raw!$N247&gt;$C$9,IF(Raw!$N247&lt;$A$9,IF(Raw!$X247&gt;$C$9,IF(Raw!$X247&lt;$A$9,Raw!M247,-999),-999),-999),-999),-999),-999)</f>
        <v>0.13215399999999999</v>
      </c>
      <c r="J247" s="9">
        <f>IF(Raw!$G247&gt;$C$8,IF(Raw!$Q247&gt;$C$8,IF(Raw!$N247&gt;$C$9,IF(Raw!$N247&lt;$A$9,IF(Raw!$X247&gt;$C$9,IF(Raw!$X247&lt;$A$9,Raw!N247,-999),-999),-999),-999),-999),-999)</f>
        <v>772</v>
      </c>
      <c r="K247" s="9">
        <f>IF(Raw!$G247&gt;$C$8,IF(Raw!$Q247&gt;$C$8,IF(Raw!$N247&gt;$C$9,IF(Raw!$N247&lt;$A$9,IF(Raw!$X247&gt;$C$9,IF(Raw!$X247&lt;$A$9,Raw!R247,-999),-999),-999),-999),-999),-999)</f>
        <v>9.8531999999999995E-2</v>
      </c>
      <c r="L247" s="9">
        <f>IF(Raw!$G247&gt;$C$8,IF(Raw!$Q247&gt;$C$8,IF(Raw!$N247&gt;$C$9,IF(Raw!$N247&lt;$A$9,IF(Raw!$X247&gt;$C$9,IF(Raw!$X247&lt;$A$9,Raw!S247,-999),-999),-999),-999),-999),-999)</f>
        <v>0.173871</v>
      </c>
      <c r="M247" s="9">
        <f>Raw!Q247</f>
        <v>0.90659100000000004</v>
      </c>
      <c r="N247" s="9">
        <f>IF(Raw!$G247&gt;$C$8,IF(Raw!$Q247&gt;$C$8,IF(Raw!$N247&gt;$C$9,IF(Raw!$N247&lt;$A$9,IF(Raw!$X247&gt;$C$9,IF(Raw!$X247&lt;$A$9,Raw!V247,-999),-999),-999),-999),-999),-999)</f>
        <v>650.6</v>
      </c>
      <c r="O247" s="9">
        <f>IF(Raw!$G247&gt;$C$8,IF(Raw!$Q247&gt;$C$8,IF(Raw!$N247&gt;$C$9,IF(Raw!$N247&lt;$A$9,IF(Raw!$X247&gt;$C$9,IF(Raw!$X247&lt;$A$9,Raw!W247,-999),-999),-999),-999),-999),-999)</f>
        <v>0.37081500000000001</v>
      </c>
      <c r="P247" s="9">
        <f>IF(Raw!$G247&gt;$C$8,IF(Raw!$Q247&gt;$C$8,IF(Raw!$N247&gt;$C$9,IF(Raw!$N247&lt;$A$9,IF(Raw!$X247&gt;$C$9,IF(Raw!$X247&lt;$A$9,Raw!X247,-999),-999),-999),-999),-999),-999)</f>
        <v>837</v>
      </c>
      <c r="R247" s="9">
        <f t="shared" si="64"/>
        <v>8.5900999999999991E-2</v>
      </c>
      <c r="S247" s="9">
        <f t="shared" si="65"/>
        <v>0.48298061353004679</v>
      </c>
      <c r="T247" s="9">
        <f t="shared" si="66"/>
        <v>7.5339000000000003E-2</v>
      </c>
      <c r="U247" s="9">
        <f t="shared" si="67"/>
        <v>0.43330400124230034</v>
      </c>
      <c r="V247" s="15">
        <f t="shared" si="68"/>
        <v>8.9091500399999995E-2</v>
      </c>
      <c r="X247" s="11">
        <f t="shared" si="69"/>
        <v>3.190599999999999E+18</v>
      </c>
      <c r="Y247" s="11">
        <f t="shared" si="70"/>
        <v>5.7539999999999996E-18</v>
      </c>
      <c r="Z247" s="11">
        <f t="shared" si="71"/>
        <v>7.7200000000000001E-4</v>
      </c>
      <c r="AA247" s="16">
        <f t="shared" si="72"/>
        <v>1.3974861298141288E-2</v>
      </c>
      <c r="AB247" s="9">
        <f t="shared" si="73"/>
        <v>9.9584852075340666E-2</v>
      </c>
      <c r="AC247" s="9">
        <f t="shared" si="74"/>
        <v>0.98602513870185871</v>
      </c>
      <c r="AD247" s="15">
        <f t="shared" si="75"/>
        <v>18.102151940597526</v>
      </c>
      <c r="AE247" s="3">
        <f t="shared" si="76"/>
        <v>692.7815999999998</v>
      </c>
      <c r="AF247" s="2">
        <f t="shared" si="77"/>
        <v>0.25</v>
      </c>
      <c r="AG247" s="9">
        <f t="shared" si="78"/>
        <v>6.0336422053515228E-3</v>
      </c>
      <c r="AH247" s="2">
        <f t="shared" si="63"/>
        <v>0.29196480625694282</v>
      </c>
    </row>
    <row r="248" spans="1:34">
      <c r="A248" s="1">
        <f>Raw!A248</f>
        <v>235</v>
      </c>
      <c r="B248" s="14">
        <f>Raw!B248</f>
        <v>0.92440972222222229</v>
      </c>
      <c r="C248" s="15">
        <f>Raw!C248</f>
        <v>105.4</v>
      </c>
      <c r="D248" s="15">
        <f>IF(C248&gt;0.5,Raw!D248*D$11,-999)</f>
        <v>5.3</v>
      </c>
      <c r="E248" s="9">
        <f>IF(Raw!$G248&gt;$C$8,IF(Raw!$Q248&gt;$C$8,IF(Raw!$N248&gt;$C$9,IF(Raw!$N248&lt;$A$9,IF(Raw!$X248&gt;$C$9,IF(Raw!$X248&lt;$A$9,Raw!H248,-999),-999),-999),-999),-999),-999)</f>
        <v>0.100901</v>
      </c>
      <c r="F248" s="9">
        <f>IF(Raw!$G248&gt;$C$8,IF(Raw!$Q248&gt;$C$8,IF(Raw!$N248&gt;$C$9,IF(Raw!$N248&lt;$A$9,IF(Raw!$X248&gt;$C$9,IF(Raw!$X248&lt;$A$9,Raw!I248,-999),-999),-999),-999),-999),-999)</f>
        <v>0.17987300000000001</v>
      </c>
      <c r="G248" s="9">
        <f>Raw!G248</f>
        <v>0.92274999999999996</v>
      </c>
      <c r="H248" s="9">
        <f>IF(Raw!$G248&gt;$C$8,IF(Raw!$Q248&gt;$C$8,IF(Raw!$N248&gt;$C$9,IF(Raw!$N248&lt;$A$9,IF(Raw!$X248&gt;$C$9,IF(Raw!$X248&lt;$A$9,Raw!L248,-999),-999),-999),-999),-999),-999)</f>
        <v>568.70000000000005</v>
      </c>
      <c r="I248" s="9">
        <f>IF(Raw!$G248&gt;$C$8,IF(Raw!$Q248&gt;$C$8,IF(Raw!$N248&gt;$C$9,IF(Raw!$N248&lt;$A$9,IF(Raw!$X248&gt;$C$9,IF(Raw!$X248&lt;$A$9,Raw!M248,-999),-999),-999),-999),-999),-999)</f>
        <v>0.24231900000000001</v>
      </c>
      <c r="J248" s="9">
        <f>IF(Raw!$G248&gt;$C$8,IF(Raw!$Q248&gt;$C$8,IF(Raw!$N248&gt;$C$9,IF(Raw!$N248&lt;$A$9,IF(Raw!$X248&gt;$C$9,IF(Raw!$X248&lt;$A$9,Raw!N248,-999),-999),-999),-999),-999),-999)</f>
        <v>552</v>
      </c>
      <c r="K248" s="9">
        <f>IF(Raw!$G248&gt;$C$8,IF(Raw!$Q248&gt;$C$8,IF(Raw!$N248&gt;$C$9,IF(Raw!$N248&lt;$A$9,IF(Raw!$X248&gt;$C$9,IF(Raw!$X248&lt;$A$9,Raw!R248,-999),-999),-999),-999),-999),-999)</f>
        <v>9.6325999999999995E-2</v>
      </c>
      <c r="L248" s="9">
        <f>IF(Raw!$G248&gt;$C$8,IF(Raw!$Q248&gt;$C$8,IF(Raw!$N248&gt;$C$9,IF(Raw!$N248&lt;$A$9,IF(Raw!$X248&gt;$C$9,IF(Raw!$X248&lt;$A$9,Raw!S248,-999),-999),-999),-999),-999),-999)</f>
        <v>0.174402</v>
      </c>
      <c r="M248" s="9">
        <f>Raw!Q248</f>
        <v>0.89378500000000005</v>
      </c>
      <c r="N248" s="9">
        <f>IF(Raw!$G248&gt;$C$8,IF(Raw!$Q248&gt;$C$8,IF(Raw!$N248&gt;$C$9,IF(Raw!$N248&lt;$A$9,IF(Raw!$X248&gt;$C$9,IF(Raw!$X248&lt;$A$9,Raw!V248,-999),-999),-999),-999),-999),-999)</f>
        <v>619</v>
      </c>
      <c r="O248" s="9">
        <f>IF(Raw!$G248&gt;$C$8,IF(Raw!$Q248&gt;$C$8,IF(Raw!$N248&gt;$C$9,IF(Raw!$N248&lt;$A$9,IF(Raw!$X248&gt;$C$9,IF(Raw!$X248&lt;$A$9,Raw!W248,-999),-999),-999),-999),-999),-999)</f>
        <v>0.17147899999999999</v>
      </c>
      <c r="P248" s="9">
        <f>IF(Raw!$G248&gt;$C$8,IF(Raw!$Q248&gt;$C$8,IF(Raw!$N248&gt;$C$9,IF(Raw!$N248&lt;$A$9,IF(Raw!$X248&gt;$C$9,IF(Raw!$X248&lt;$A$9,Raw!X248,-999),-999),-999),-999),-999),-999)</f>
        <v>639</v>
      </c>
      <c r="R248" s="9">
        <f t="shared" si="64"/>
        <v>7.8972000000000001E-2</v>
      </c>
      <c r="S248" s="9">
        <f t="shared" si="65"/>
        <v>0.43904310263352475</v>
      </c>
      <c r="T248" s="9">
        <f t="shared" si="66"/>
        <v>7.8076000000000007E-2</v>
      </c>
      <c r="U248" s="9">
        <f t="shared" si="67"/>
        <v>0.44767835231247349</v>
      </c>
      <c r="V248" s="15">
        <f t="shared" si="68"/>
        <v>8.9363584799999993E-2</v>
      </c>
      <c r="X248" s="11">
        <f t="shared" si="69"/>
        <v>3.190599999999999E+18</v>
      </c>
      <c r="Y248" s="11">
        <f t="shared" si="70"/>
        <v>5.6869999999999999E-18</v>
      </c>
      <c r="Z248" s="11">
        <f t="shared" si="71"/>
        <v>5.5199999999999997E-4</v>
      </c>
      <c r="AA248" s="16">
        <f t="shared" si="72"/>
        <v>9.9166825219901469E-3</v>
      </c>
      <c r="AB248" s="9">
        <f t="shared" si="73"/>
        <v>9.7100254904586902E-2</v>
      </c>
      <c r="AC248" s="9">
        <f t="shared" si="74"/>
        <v>0.99008331747800982</v>
      </c>
      <c r="AD248" s="15">
        <f t="shared" si="75"/>
        <v>17.965004568822732</v>
      </c>
      <c r="AE248" s="3">
        <f t="shared" si="76"/>
        <v>684.71479999999974</v>
      </c>
      <c r="AF248" s="2">
        <f t="shared" si="77"/>
        <v>0.25</v>
      </c>
      <c r="AG248" s="9">
        <f t="shared" si="78"/>
        <v>6.1865720343512454E-3</v>
      </c>
      <c r="AH248" s="2">
        <f t="shared" si="63"/>
        <v>0.29936500109368824</v>
      </c>
    </row>
    <row r="249" spans="1:34">
      <c r="A249" s="1">
        <f>Raw!A249</f>
        <v>236</v>
      </c>
      <c r="B249" s="14">
        <f>Raw!B249</f>
        <v>0.92446759259259259</v>
      </c>
      <c r="C249" s="15">
        <f>Raw!C249</f>
        <v>105.1</v>
      </c>
      <c r="D249" s="15">
        <f>IF(C249&gt;0.5,Raw!D249*D$11,-999)</f>
        <v>5.3</v>
      </c>
      <c r="E249" s="9">
        <f>IF(Raw!$G249&gt;$C$8,IF(Raw!$Q249&gt;$C$8,IF(Raw!$N249&gt;$C$9,IF(Raw!$N249&lt;$A$9,IF(Raw!$X249&gt;$C$9,IF(Raw!$X249&lt;$A$9,Raw!H249,-999),-999),-999),-999),-999),-999)</f>
        <v>0.105139</v>
      </c>
      <c r="F249" s="9">
        <f>IF(Raw!$G249&gt;$C$8,IF(Raw!$Q249&gt;$C$8,IF(Raw!$N249&gt;$C$9,IF(Raw!$N249&lt;$A$9,IF(Raw!$X249&gt;$C$9,IF(Raw!$X249&lt;$A$9,Raw!I249,-999),-999),-999),-999),-999),-999)</f>
        <v>0.17524100000000001</v>
      </c>
      <c r="G249" s="9">
        <f>Raw!G249</f>
        <v>0.85849799999999998</v>
      </c>
      <c r="H249" s="9">
        <f>IF(Raw!$G249&gt;$C$8,IF(Raw!$Q249&gt;$C$8,IF(Raw!$N249&gt;$C$9,IF(Raw!$N249&lt;$A$9,IF(Raw!$X249&gt;$C$9,IF(Raw!$X249&lt;$A$9,Raw!L249,-999),-999),-999),-999),-999),-999)</f>
        <v>564.5</v>
      </c>
      <c r="I249" s="9">
        <f>IF(Raw!$G249&gt;$C$8,IF(Raw!$Q249&gt;$C$8,IF(Raw!$N249&gt;$C$9,IF(Raw!$N249&lt;$A$9,IF(Raw!$X249&gt;$C$9,IF(Raw!$X249&lt;$A$9,Raw!M249,-999),-999),-999),-999),-999),-999)</f>
        <v>0.40425100000000003</v>
      </c>
      <c r="J249" s="9">
        <f>IF(Raw!$G249&gt;$C$8,IF(Raw!$Q249&gt;$C$8,IF(Raw!$N249&gt;$C$9,IF(Raw!$N249&lt;$A$9,IF(Raw!$X249&gt;$C$9,IF(Raw!$X249&lt;$A$9,Raw!N249,-999),-999),-999),-999),-999),-999)</f>
        <v>694</v>
      </c>
      <c r="K249" s="9">
        <f>IF(Raw!$G249&gt;$C$8,IF(Raw!$Q249&gt;$C$8,IF(Raw!$N249&gt;$C$9,IF(Raw!$N249&lt;$A$9,IF(Raw!$X249&gt;$C$9,IF(Raw!$X249&lt;$A$9,Raw!R249,-999),-999),-999),-999),-999),-999)</f>
        <v>8.7744000000000003E-2</v>
      </c>
      <c r="L249" s="9">
        <f>IF(Raw!$G249&gt;$C$8,IF(Raw!$Q249&gt;$C$8,IF(Raw!$N249&gt;$C$9,IF(Raw!$N249&lt;$A$9,IF(Raw!$X249&gt;$C$9,IF(Raw!$X249&lt;$A$9,Raw!S249,-999),-999),-999),-999),-999),-999)</f>
        <v>0.171735</v>
      </c>
      <c r="M249" s="9">
        <f>Raw!Q249</f>
        <v>0.93834799999999996</v>
      </c>
      <c r="N249" s="9">
        <f>IF(Raw!$G249&gt;$C$8,IF(Raw!$Q249&gt;$C$8,IF(Raw!$N249&gt;$C$9,IF(Raw!$N249&lt;$A$9,IF(Raw!$X249&gt;$C$9,IF(Raw!$X249&lt;$A$9,Raw!V249,-999),-999),-999),-999),-999),-999)</f>
        <v>645.79999999999995</v>
      </c>
      <c r="O249" s="9">
        <f>IF(Raw!$G249&gt;$C$8,IF(Raw!$Q249&gt;$C$8,IF(Raw!$N249&gt;$C$9,IF(Raw!$N249&lt;$A$9,IF(Raw!$X249&gt;$C$9,IF(Raw!$X249&lt;$A$9,Raw!W249,-999),-999),-999),-999),-999),-999)</f>
        <v>5.0000000000000004E-6</v>
      </c>
      <c r="P249" s="9">
        <f>IF(Raw!$G249&gt;$C$8,IF(Raw!$Q249&gt;$C$8,IF(Raw!$N249&gt;$C$9,IF(Raw!$N249&lt;$A$9,IF(Raw!$X249&gt;$C$9,IF(Raw!$X249&lt;$A$9,Raw!X249,-999),-999),-999),-999),-999),-999)</f>
        <v>568</v>
      </c>
      <c r="R249" s="9">
        <f t="shared" si="64"/>
        <v>7.0102000000000012E-2</v>
      </c>
      <c r="S249" s="9">
        <f t="shared" si="65"/>
        <v>0.40003195599203389</v>
      </c>
      <c r="T249" s="9">
        <f t="shared" si="66"/>
        <v>8.3990999999999996E-2</v>
      </c>
      <c r="U249" s="9">
        <f t="shared" si="67"/>
        <v>0.48907328150930213</v>
      </c>
      <c r="V249" s="15">
        <f t="shared" si="68"/>
        <v>8.7997013999999998E-2</v>
      </c>
      <c r="X249" s="11">
        <f t="shared" si="69"/>
        <v>3.190599999999999E+18</v>
      </c>
      <c r="Y249" s="11">
        <f t="shared" si="70"/>
        <v>5.6449999999999996E-18</v>
      </c>
      <c r="Z249" s="11">
        <f t="shared" si="71"/>
        <v>6.9399999999999996E-4</v>
      </c>
      <c r="AA249" s="16">
        <f t="shared" si="72"/>
        <v>1.2345279344328433E-2</v>
      </c>
      <c r="AB249" s="9">
        <f t="shared" si="73"/>
        <v>8.8780892357409491E-2</v>
      </c>
      <c r="AC249" s="9">
        <f t="shared" si="74"/>
        <v>0.98765472065567161</v>
      </c>
      <c r="AD249" s="15">
        <f t="shared" si="75"/>
        <v>17.788586951481893</v>
      </c>
      <c r="AE249" s="3">
        <f t="shared" si="76"/>
        <v>679.65799999999979</v>
      </c>
      <c r="AF249" s="2">
        <f t="shared" si="77"/>
        <v>0.25</v>
      </c>
      <c r="AG249" s="9">
        <f t="shared" si="78"/>
        <v>6.6922481490575402E-3</v>
      </c>
      <c r="AH249" s="2">
        <f t="shared" si="63"/>
        <v>0.3238344051176853</v>
      </c>
    </row>
    <row r="250" spans="1:34">
      <c r="A250" s="1">
        <f>Raw!A250</f>
        <v>237</v>
      </c>
      <c r="B250" s="14">
        <f>Raw!B250</f>
        <v>0.92452546296296301</v>
      </c>
      <c r="C250" s="15">
        <f>Raw!C250</f>
        <v>104</v>
      </c>
      <c r="D250" s="15">
        <f>IF(C250&gt;0.5,Raw!D250*D$11,-999)</f>
        <v>5.3</v>
      </c>
      <c r="E250" s="9">
        <f>IF(Raw!$G250&gt;$C$8,IF(Raw!$Q250&gt;$C$8,IF(Raw!$N250&gt;$C$9,IF(Raw!$N250&lt;$A$9,IF(Raw!$X250&gt;$C$9,IF(Raw!$X250&lt;$A$9,Raw!H250,-999),-999),-999),-999),-999),-999)</f>
        <v>9.8929000000000003E-2</v>
      </c>
      <c r="F250" s="9">
        <f>IF(Raw!$G250&gt;$C$8,IF(Raw!$Q250&gt;$C$8,IF(Raw!$N250&gt;$C$9,IF(Raw!$N250&lt;$A$9,IF(Raw!$X250&gt;$C$9,IF(Raw!$X250&lt;$A$9,Raw!I250,-999),-999),-999),-999),-999),-999)</f>
        <v>0.18104799999999999</v>
      </c>
      <c r="G250" s="9">
        <f>Raw!G250</f>
        <v>0.91515100000000005</v>
      </c>
      <c r="H250" s="9">
        <f>IF(Raw!$G250&gt;$C$8,IF(Raw!$Q250&gt;$C$8,IF(Raw!$N250&gt;$C$9,IF(Raw!$N250&lt;$A$9,IF(Raw!$X250&gt;$C$9,IF(Raw!$X250&lt;$A$9,Raw!L250,-999),-999),-999),-999),-999),-999)</f>
        <v>510.9</v>
      </c>
      <c r="I250" s="9">
        <f>IF(Raw!$G250&gt;$C$8,IF(Raw!$Q250&gt;$C$8,IF(Raw!$N250&gt;$C$9,IF(Raw!$N250&lt;$A$9,IF(Raw!$X250&gt;$C$9,IF(Raw!$X250&lt;$A$9,Raw!M250,-999),-999),-999),-999),-999),-999)</f>
        <v>0.162304</v>
      </c>
      <c r="J250" s="9">
        <f>IF(Raw!$G250&gt;$C$8,IF(Raw!$Q250&gt;$C$8,IF(Raw!$N250&gt;$C$9,IF(Raw!$N250&lt;$A$9,IF(Raw!$X250&gt;$C$9,IF(Raw!$X250&lt;$A$9,Raw!N250,-999),-999),-999),-999),-999),-999)</f>
        <v>847</v>
      </c>
      <c r="K250" s="9">
        <f>IF(Raw!$G250&gt;$C$8,IF(Raw!$Q250&gt;$C$8,IF(Raw!$N250&gt;$C$9,IF(Raw!$N250&lt;$A$9,IF(Raw!$X250&gt;$C$9,IF(Raw!$X250&lt;$A$9,Raw!R250,-999),-999),-999),-999),-999),-999)</f>
        <v>0.101878</v>
      </c>
      <c r="L250" s="9">
        <f>IF(Raw!$G250&gt;$C$8,IF(Raw!$Q250&gt;$C$8,IF(Raw!$N250&gt;$C$9,IF(Raw!$N250&lt;$A$9,IF(Raw!$X250&gt;$C$9,IF(Raw!$X250&lt;$A$9,Raw!S250,-999),-999),-999),-999),-999),-999)</f>
        <v>0.185779</v>
      </c>
      <c r="M250" s="9">
        <f>Raw!Q250</f>
        <v>0.90723600000000004</v>
      </c>
      <c r="N250" s="9">
        <f>IF(Raw!$G250&gt;$C$8,IF(Raw!$Q250&gt;$C$8,IF(Raw!$N250&gt;$C$9,IF(Raw!$N250&lt;$A$9,IF(Raw!$X250&gt;$C$9,IF(Raw!$X250&lt;$A$9,Raw!V250,-999),-999),-999),-999),-999),-999)</f>
        <v>663.2</v>
      </c>
      <c r="O250" s="9">
        <f>IF(Raw!$G250&gt;$C$8,IF(Raw!$Q250&gt;$C$8,IF(Raw!$N250&gt;$C$9,IF(Raw!$N250&lt;$A$9,IF(Raw!$X250&gt;$C$9,IF(Raw!$X250&lt;$A$9,Raw!W250,-999),-999),-999),-999),-999),-999)</f>
        <v>0.26686300000000002</v>
      </c>
      <c r="P250" s="9">
        <f>IF(Raw!$G250&gt;$C$8,IF(Raw!$Q250&gt;$C$8,IF(Raw!$N250&gt;$C$9,IF(Raw!$N250&lt;$A$9,IF(Raw!$X250&gt;$C$9,IF(Raw!$X250&lt;$A$9,Raw!X250,-999),-999),-999),-999),-999),-999)</f>
        <v>1039</v>
      </c>
      <c r="R250" s="9">
        <f t="shared" si="64"/>
        <v>8.2118999999999984E-2</v>
      </c>
      <c r="S250" s="9">
        <f t="shared" si="65"/>
        <v>0.45357584728911665</v>
      </c>
      <c r="T250" s="9">
        <f t="shared" si="66"/>
        <v>8.3901000000000003E-2</v>
      </c>
      <c r="U250" s="9">
        <f t="shared" si="67"/>
        <v>0.45161724414492488</v>
      </c>
      <c r="V250" s="15">
        <f t="shared" si="68"/>
        <v>9.5193159599999994E-2</v>
      </c>
      <c r="X250" s="11">
        <f t="shared" si="69"/>
        <v>3.190599999999999E+18</v>
      </c>
      <c r="Y250" s="11">
        <f t="shared" si="70"/>
        <v>5.1089999999999995E-18</v>
      </c>
      <c r="Z250" s="11">
        <f t="shared" si="71"/>
        <v>8.4699999999999999E-4</v>
      </c>
      <c r="AA250" s="16">
        <f t="shared" si="72"/>
        <v>1.3618726322038843E-2</v>
      </c>
      <c r="AB250" s="9">
        <f t="shared" si="73"/>
        <v>0.10302062475714538</v>
      </c>
      <c r="AC250" s="9">
        <f t="shared" si="74"/>
        <v>0.98638127367796113</v>
      </c>
      <c r="AD250" s="15">
        <f t="shared" si="75"/>
        <v>16.078779600990369</v>
      </c>
      <c r="AE250" s="3">
        <f t="shared" si="76"/>
        <v>615.12359999999978</v>
      </c>
      <c r="AF250" s="2">
        <f t="shared" si="77"/>
        <v>0.25</v>
      </c>
      <c r="AG250" s="9">
        <f t="shared" si="78"/>
        <v>5.585733948163773E-3</v>
      </c>
      <c r="AH250" s="2">
        <f t="shared" si="63"/>
        <v>0.270290758794414</v>
      </c>
    </row>
    <row r="251" spans="1:34">
      <c r="A251" s="1">
        <f>Raw!A251</f>
        <v>238</v>
      </c>
      <c r="B251" s="14">
        <f>Raw!B251</f>
        <v>0.92458333333333342</v>
      </c>
      <c r="C251" s="15">
        <f>Raw!C251</f>
        <v>103.3</v>
      </c>
      <c r="D251" s="15">
        <f>IF(C251&gt;0.5,Raw!D251*D$11,-999)</f>
        <v>5.3</v>
      </c>
      <c r="E251" s="9">
        <f>IF(Raw!$G251&gt;$C$8,IF(Raw!$Q251&gt;$C$8,IF(Raw!$N251&gt;$C$9,IF(Raw!$N251&lt;$A$9,IF(Raw!$X251&gt;$C$9,IF(Raw!$X251&lt;$A$9,Raw!H251,-999),-999),-999),-999),-999),-999)</f>
        <v>8.9964000000000002E-2</v>
      </c>
      <c r="F251" s="9">
        <f>IF(Raw!$G251&gt;$C$8,IF(Raw!$Q251&gt;$C$8,IF(Raw!$N251&gt;$C$9,IF(Raw!$N251&lt;$A$9,IF(Raw!$X251&gt;$C$9,IF(Raw!$X251&lt;$A$9,Raw!I251,-999),-999),-999),-999),-999),-999)</f>
        <v>0.15052399999999999</v>
      </c>
      <c r="G251" s="9">
        <f>Raw!G251</f>
        <v>0.87044600000000005</v>
      </c>
      <c r="H251" s="9">
        <f>IF(Raw!$G251&gt;$C$8,IF(Raw!$Q251&gt;$C$8,IF(Raw!$N251&gt;$C$9,IF(Raw!$N251&lt;$A$9,IF(Raw!$X251&gt;$C$9,IF(Raw!$X251&lt;$A$9,Raw!L251,-999),-999),-999),-999),-999),-999)</f>
        <v>605</v>
      </c>
      <c r="I251" s="9">
        <f>IF(Raw!$G251&gt;$C$8,IF(Raw!$Q251&gt;$C$8,IF(Raw!$N251&gt;$C$9,IF(Raw!$N251&lt;$A$9,IF(Raw!$X251&gt;$C$9,IF(Raw!$X251&lt;$A$9,Raw!M251,-999),-999),-999),-999),-999),-999)</f>
        <v>0.22937399999999999</v>
      </c>
      <c r="J251" s="9">
        <f>IF(Raw!$G251&gt;$C$8,IF(Raw!$Q251&gt;$C$8,IF(Raw!$N251&gt;$C$9,IF(Raw!$N251&lt;$A$9,IF(Raw!$X251&gt;$C$9,IF(Raw!$X251&lt;$A$9,Raw!N251,-999),-999),-999),-999),-999),-999)</f>
        <v>707</v>
      </c>
      <c r="K251" s="9">
        <f>IF(Raw!$G251&gt;$C$8,IF(Raw!$Q251&gt;$C$8,IF(Raw!$N251&gt;$C$9,IF(Raw!$N251&lt;$A$9,IF(Raw!$X251&gt;$C$9,IF(Raw!$X251&lt;$A$9,Raw!R251,-999),-999),-999),-999),-999),-999)</f>
        <v>9.4200000000000006E-2</v>
      </c>
      <c r="L251" s="9">
        <f>IF(Raw!$G251&gt;$C$8,IF(Raw!$Q251&gt;$C$8,IF(Raw!$N251&gt;$C$9,IF(Raw!$N251&lt;$A$9,IF(Raw!$X251&gt;$C$9,IF(Raw!$X251&lt;$A$9,Raw!S251,-999),-999),-999),-999),-999),-999)</f>
        <v>0.15687799999999999</v>
      </c>
      <c r="M251" s="9">
        <f>Raw!Q251</f>
        <v>0.92107099999999997</v>
      </c>
      <c r="N251" s="9">
        <f>IF(Raw!$G251&gt;$C$8,IF(Raw!$Q251&gt;$C$8,IF(Raw!$N251&gt;$C$9,IF(Raw!$N251&lt;$A$9,IF(Raw!$X251&gt;$C$9,IF(Raw!$X251&lt;$A$9,Raw!V251,-999),-999),-999),-999),-999),-999)</f>
        <v>609.79999999999995</v>
      </c>
      <c r="O251" s="9">
        <f>IF(Raw!$G251&gt;$C$8,IF(Raw!$Q251&gt;$C$8,IF(Raw!$N251&gt;$C$9,IF(Raw!$N251&lt;$A$9,IF(Raw!$X251&gt;$C$9,IF(Raw!$X251&lt;$A$9,Raw!W251,-999),-999),-999),-999),-999),-999)</f>
        <v>0.28896300000000003</v>
      </c>
      <c r="P251" s="9">
        <f>IF(Raw!$G251&gt;$C$8,IF(Raw!$Q251&gt;$C$8,IF(Raw!$N251&gt;$C$9,IF(Raw!$N251&lt;$A$9,IF(Raw!$X251&gt;$C$9,IF(Raw!$X251&lt;$A$9,Raw!X251,-999),-999),-999),-999),-999),-999)</f>
        <v>729</v>
      </c>
      <c r="R251" s="9">
        <f t="shared" si="64"/>
        <v>6.0559999999999989E-2</v>
      </c>
      <c r="S251" s="9">
        <f t="shared" si="65"/>
        <v>0.40232786798118569</v>
      </c>
      <c r="T251" s="9">
        <f t="shared" si="66"/>
        <v>6.2677999999999984E-2</v>
      </c>
      <c r="U251" s="9">
        <f t="shared" si="67"/>
        <v>0.39953339537729948</v>
      </c>
      <c r="V251" s="15">
        <f t="shared" si="68"/>
        <v>8.0384287199999988E-2</v>
      </c>
      <c r="X251" s="11">
        <f t="shared" si="69"/>
        <v>3.190599999999999E+18</v>
      </c>
      <c r="Y251" s="11">
        <f t="shared" si="70"/>
        <v>6.0499999999999994E-18</v>
      </c>
      <c r="Z251" s="11">
        <f t="shared" si="71"/>
        <v>7.0699999999999995E-4</v>
      </c>
      <c r="AA251" s="16">
        <f t="shared" si="72"/>
        <v>1.3463571339049872E-2</v>
      </c>
      <c r="AB251" s="9">
        <f t="shared" si="73"/>
        <v>9.5043869724388969E-2</v>
      </c>
      <c r="AC251" s="9">
        <f t="shared" si="74"/>
        <v>0.98653642866095026</v>
      </c>
      <c r="AD251" s="15">
        <f t="shared" si="75"/>
        <v>19.04324093217804</v>
      </c>
      <c r="AE251" s="3">
        <f t="shared" si="76"/>
        <v>728.41999999999973</v>
      </c>
      <c r="AF251" s="2">
        <f t="shared" si="77"/>
        <v>0.25</v>
      </c>
      <c r="AG251" s="9">
        <f t="shared" si="78"/>
        <v>5.8526236220162019E-3</v>
      </c>
      <c r="AH251" s="2">
        <f t="shared" si="63"/>
        <v>0.28320541121599613</v>
      </c>
    </row>
    <row r="252" spans="1:34">
      <c r="A252" s="1">
        <f>Raw!A252</f>
        <v>239</v>
      </c>
      <c r="B252" s="14">
        <f>Raw!B252</f>
        <v>0.92462962962962969</v>
      </c>
      <c r="C252" s="15">
        <f>Raw!C252</f>
        <v>102.4</v>
      </c>
      <c r="D252" s="15">
        <f>IF(C252&gt;0.5,Raw!D252*D$11,-999)</f>
        <v>5.3</v>
      </c>
      <c r="E252" s="9">
        <f>IF(Raw!$G252&gt;$C$8,IF(Raw!$Q252&gt;$C$8,IF(Raw!$N252&gt;$C$9,IF(Raw!$N252&lt;$A$9,IF(Raw!$X252&gt;$C$9,IF(Raw!$X252&lt;$A$9,Raw!H252,-999),-999),-999),-999),-999),-999)</f>
        <v>9.1881000000000004E-2</v>
      </c>
      <c r="F252" s="9">
        <f>IF(Raw!$G252&gt;$C$8,IF(Raw!$Q252&gt;$C$8,IF(Raw!$N252&gt;$C$9,IF(Raw!$N252&lt;$A$9,IF(Raw!$X252&gt;$C$9,IF(Raw!$X252&lt;$A$9,Raw!I252,-999),-999),-999),-999),-999),-999)</f>
        <v>0.17206199999999999</v>
      </c>
      <c r="G252" s="9">
        <f>Raw!G252</f>
        <v>0.89929599999999998</v>
      </c>
      <c r="H252" s="9">
        <f>IF(Raw!$G252&gt;$C$8,IF(Raw!$Q252&gt;$C$8,IF(Raw!$N252&gt;$C$9,IF(Raw!$N252&lt;$A$9,IF(Raw!$X252&gt;$C$9,IF(Raw!$X252&lt;$A$9,Raw!L252,-999),-999),-999),-999),-999),-999)</f>
        <v>552.20000000000005</v>
      </c>
      <c r="I252" s="9">
        <f>IF(Raw!$G252&gt;$C$8,IF(Raw!$Q252&gt;$C$8,IF(Raw!$N252&gt;$C$9,IF(Raw!$N252&lt;$A$9,IF(Raw!$X252&gt;$C$9,IF(Raw!$X252&lt;$A$9,Raw!M252,-999),-999),-999),-999),-999),-999)</f>
        <v>0.11104899999999999</v>
      </c>
      <c r="J252" s="9">
        <f>IF(Raw!$G252&gt;$C$8,IF(Raw!$Q252&gt;$C$8,IF(Raw!$N252&gt;$C$9,IF(Raw!$N252&lt;$A$9,IF(Raw!$X252&gt;$C$9,IF(Raw!$X252&lt;$A$9,Raw!N252,-999),-999),-999),-999),-999),-999)</f>
        <v>870</v>
      </c>
      <c r="K252" s="9">
        <f>IF(Raw!$G252&gt;$C$8,IF(Raw!$Q252&gt;$C$8,IF(Raw!$N252&gt;$C$9,IF(Raw!$N252&lt;$A$9,IF(Raw!$X252&gt;$C$9,IF(Raw!$X252&lt;$A$9,Raw!R252,-999),-999),-999),-999),-999),-999)</f>
        <v>8.6358000000000004E-2</v>
      </c>
      <c r="L252" s="9">
        <f>IF(Raw!$G252&gt;$C$8,IF(Raw!$Q252&gt;$C$8,IF(Raw!$N252&gt;$C$9,IF(Raw!$N252&lt;$A$9,IF(Raw!$X252&gt;$C$9,IF(Raw!$X252&lt;$A$9,Raw!S252,-999),-999),-999),-999),-999),-999)</f>
        <v>0.157495</v>
      </c>
      <c r="M252" s="9">
        <f>Raw!Q252</f>
        <v>0.92053700000000005</v>
      </c>
      <c r="N252" s="9">
        <f>IF(Raw!$G252&gt;$C$8,IF(Raw!$Q252&gt;$C$8,IF(Raw!$N252&gt;$C$9,IF(Raw!$N252&lt;$A$9,IF(Raw!$X252&gt;$C$9,IF(Raw!$X252&lt;$A$9,Raw!V252,-999),-999),-999),-999),-999),-999)</f>
        <v>607.1</v>
      </c>
      <c r="O252" s="9">
        <f>IF(Raw!$G252&gt;$C$8,IF(Raw!$Q252&gt;$C$8,IF(Raw!$N252&gt;$C$9,IF(Raw!$N252&lt;$A$9,IF(Raw!$X252&gt;$C$9,IF(Raw!$X252&lt;$A$9,Raw!W252,-999),-999),-999),-999),-999),-999)</f>
        <v>6.0849E-2</v>
      </c>
      <c r="P252" s="9">
        <f>IF(Raw!$G252&gt;$C$8,IF(Raw!$Q252&gt;$C$8,IF(Raw!$N252&gt;$C$9,IF(Raw!$N252&lt;$A$9,IF(Raw!$X252&gt;$C$9,IF(Raw!$X252&lt;$A$9,Raw!X252,-999),-999),-999),-999),-999),-999)</f>
        <v>850</v>
      </c>
      <c r="R252" s="9">
        <f t="shared" si="64"/>
        <v>8.0180999999999988E-2</v>
      </c>
      <c r="S252" s="9">
        <f t="shared" si="65"/>
        <v>0.4660006276807197</v>
      </c>
      <c r="T252" s="9">
        <f t="shared" si="66"/>
        <v>7.1136999999999992E-2</v>
      </c>
      <c r="U252" s="9">
        <f t="shared" si="67"/>
        <v>0.45167783104225528</v>
      </c>
      <c r="V252" s="15">
        <f t="shared" si="68"/>
        <v>8.0700437999999999E-2</v>
      </c>
      <c r="X252" s="11">
        <f t="shared" si="69"/>
        <v>3.190599999999999E+18</v>
      </c>
      <c r="Y252" s="11">
        <f t="shared" si="70"/>
        <v>5.5220000000000004E-18</v>
      </c>
      <c r="Z252" s="11">
        <f t="shared" si="71"/>
        <v>8.7000000000000001E-4</v>
      </c>
      <c r="AA252" s="16">
        <f t="shared" si="72"/>
        <v>1.5096685740102551E-2</v>
      </c>
      <c r="AB252" s="9">
        <f t="shared" si="73"/>
        <v>8.7431932933493675E-2</v>
      </c>
      <c r="AC252" s="9">
        <f t="shared" si="74"/>
        <v>0.98490331425989752</v>
      </c>
      <c r="AD252" s="15">
        <f t="shared" si="75"/>
        <v>17.352512344945463</v>
      </c>
      <c r="AE252" s="3">
        <f t="shared" si="76"/>
        <v>664.84879999999987</v>
      </c>
      <c r="AF252" s="2">
        <f t="shared" si="77"/>
        <v>0.25</v>
      </c>
      <c r="AG252" s="9">
        <f t="shared" si="78"/>
        <v>6.0290347223837899E-3</v>
      </c>
      <c r="AH252" s="2">
        <f t="shared" si="63"/>
        <v>0.29174185255398494</v>
      </c>
    </row>
    <row r="253" spans="1:34">
      <c r="A253" s="1">
        <f>Raw!A253</f>
        <v>240</v>
      </c>
      <c r="B253" s="14">
        <f>Raw!B253</f>
        <v>0.9246875</v>
      </c>
      <c r="C253" s="15">
        <f>Raw!C253</f>
        <v>101.4</v>
      </c>
      <c r="D253" s="15">
        <f>IF(C253&gt;0.5,Raw!D253*D$11,-999)</f>
        <v>5.3</v>
      </c>
      <c r="E253" s="9">
        <f>IF(Raw!$G253&gt;$C$8,IF(Raw!$Q253&gt;$C$8,IF(Raw!$N253&gt;$C$9,IF(Raw!$N253&lt;$A$9,IF(Raw!$X253&gt;$C$9,IF(Raw!$X253&lt;$A$9,Raw!H253,-999),-999),-999),-999),-999),-999)</f>
        <v>0.115035</v>
      </c>
      <c r="F253" s="9">
        <f>IF(Raw!$G253&gt;$C$8,IF(Raw!$Q253&gt;$C$8,IF(Raw!$N253&gt;$C$9,IF(Raw!$N253&lt;$A$9,IF(Raw!$X253&gt;$C$9,IF(Raw!$X253&lt;$A$9,Raw!I253,-999),-999),-999),-999),-999),-999)</f>
        <v>0.204849</v>
      </c>
      <c r="G253" s="9">
        <f>Raw!G253</f>
        <v>0.93159999999999998</v>
      </c>
      <c r="H253" s="9">
        <f>IF(Raw!$G253&gt;$C$8,IF(Raw!$Q253&gt;$C$8,IF(Raw!$N253&gt;$C$9,IF(Raw!$N253&lt;$A$9,IF(Raw!$X253&gt;$C$9,IF(Raw!$X253&lt;$A$9,Raw!L253,-999),-999),-999),-999),-999),-999)</f>
        <v>504.3</v>
      </c>
      <c r="I253" s="9">
        <f>IF(Raw!$G253&gt;$C$8,IF(Raw!$Q253&gt;$C$8,IF(Raw!$N253&gt;$C$9,IF(Raw!$N253&lt;$A$9,IF(Raw!$X253&gt;$C$9,IF(Raw!$X253&lt;$A$9,Raw!M253,-999),-999),-999),-999),-999),-999)</f>
        <v>0.37683899999999998</v>
      </c>
      <c r="J253" s="9">
        <f>IF(Raw!$G253&gt;$C$8,IF(Raw!$Q253&gt;$C$8,IF(Raw!$N253&gt;$C$9,IF(Raw!$N253&lt;$A$9,IF(Raw!$X253&gt;$C$9,IF(Raw!$X253&lt;$A$9,Raw!N253,-999),-999),-999),-999),-999),-999)</f>
        <v>744</v>
      </c>
      <c r="K253" s="9">
        <f>IF(Raw!$G253&gt;$C$8,IF(Raw!$Q253&gt;$C$8,IF(Raw!$N253&gt;$C$9,IF(Raw!$N253&lt;$A$9,IF(Raw!$X253&gt;$C$9,IF(Raw!$X253&lt;$A$9,Raw!R253,-999),-999),-999),-999),-999),-999)</f>
        <v>0.11071400000000001</v>
      </c>
      <c r="L253" s="9">
        <f>IF(Raw!$G253&gt;$C$8,IF(Raw!$Q253&gt;$C$8,IF(Raw!$N253&gt;$C$9,IF(Raw!$N253&lt;$A$9,IF(Raw!$X253&gt;$C$9,IF(Raw!$X253&lt;$A$9,Raw!S253,-999),-999),-999),-999),-999),-999)</f>
        <v>0.203155</v>
      </c>
      <c r="M253" s="9">
        <f>Raw!Q253</f>
        <v>0.93001400000000001</v>
      </c>
      <c r="N253" s="9">
        <f>IF(Raw!$G253&gt;$C$8,IF(Raw!$Q253&gt;$C$8,IF(Raw!$N253&gt;$C$9,IF(Raw!$N253&lt;$A$9,IF(Raw!$X253&gt;$C$9,IF(Raw!$X253&lt;$A$9,Raw!V253,-999),-999),-999),-999),-999),-999)</f>
        <v>647.6</v>
      </c>
      <c r="O253" s="9">
        <f>IF(Raw!$G253&gt;$C$8,IF(Raw!$Q253&gt;$C$8,IF(Raw!$N253&gt;$C$9,IF(Raw!$N253&lt;$A$9,IF(Raw!$X253&gt;$C$9,IF(Raw!$X253&lt;$A$9,Raw!W253,-999),-999),-999),-999),-999),-999)</f>
        <v>0.39166899999999999</v>
      </c>
      <c r="P253" s="9">
        <f>IF(Raw!$G253&gt;$C$8,IF(Raw!$Q253&gt;$C$8,IF(Raw!$N253&gt;$C$9,IF(Raw!$N253&lt;$A$9,IF(Raw!$X253&gt;$C$9,IF(Raw!$X253&lt;$A$9,Raw!X253,-999),-999),-999),-999),-999),-999)</f>
        <v>619</v>
      </c>
      <c r="R253" s="9">
        <f t="shared" si="64"/>
        <v>8.9814000000000005E-2</v>
      </c>
      <c r="S253" s="9">
        <f t="shared" si="65"/>
        <v>0.43844002167450175</v>
      </c>
      <c r="T253" s="9">
        <f t="shared" si="66"/>
        <v>9.2440999999999995E-2</v>
      </c>
      <c r="U253" s="9">
        <f t="shared" si="67"/>
        <v>0.45502694986586595</v>
      </c>
      <c r="V253" s="15">
        <f t="shared" si="68"/>
        <v>0.104096622</v>
      </c>
      <c r="X253" s="11">
        <f t="shared" si="69"/>
        <v>3.190599999999999E+18</v>
      </c>
      <c r="Y253" s="11">
        <f t="shared" si="70"/>
        <v>5.0430000000000001E-18</v>
      </c>
      <c r="Z253" s="11">
        <f t="shared" si="71"/>
        <v>7.4399999999999998E-4</v>
      </c>
      <c r="AA253" s="16">
        <f t="shared" si="72"/>
        <v>1.1829493557736239E-2</v>
      </c>
      <c r="AB253" s="9">
        <f t="shared" si="73"/>
        <v>0.1118075302139707</v>
      </c>
      <c r="AC253" s="9">
        <f t="shared" si="74"/>
        <v>0.98817050644226379</v>
      </c>
      <c r="AD253" s="15">
        <f t="shared" si="75"/>
        <v>15.899856932441182</v>
      </c>
      <c r="AE253" s="3">
        <f t="shared" si="76"/>
        <v>607.17719999999986</v>
      </c>
      <c r="AF253" s="2">
        <f t="shared" si="77"/>
        <v>0.25</v>
      </c>
      <c r="AG253" s="9">
        <f t="shared" si="78"/>
        <v>5.5652795409787351E-3</v>
      </c>
      <c r="AH253" s="2">
        <f t="shared" si="63"/>
        <v>0.26930098067572089</v>
      </c>
    </row>
    <row r="254" spans="1:34">
      <c r="A254" s="1">
        <f>Raw!A254</f>
        <v>241</v>
      </c>
      <c r="B254" s="14">
        <f>Raw!B254</f>
        <v>0.92474537037037041</v>
      </c>
      <c r="C254" s="15">
        <f>Raw!C254</f>
        <v>100.4</v>
      </c>
      <c r="D254" s="15">
        <f>IF(C254&gt;0.5,Raw!D254*D$11,-999)</f>
        <v>5.3</v>
      </c>
      <c r="E254" s="9">
        <f>IF(Raw!$G254&gt;$C$8,IF(Raw!$Q254&gt;$C$8,IF(Raw!$N254&gt;$C$9,IF(Raw!$N254&lt;$A$9,IF(Raw!$X254&gt;$C$9,IF(Raw!$X254&lt;$A$9,Raw!H254,-999),-999),-999),-999),-999),-999)</f>
        <v>0.12826799999999999</v>
      </c>
      <c r="F254" s="9">
        <f>IF(Raw!$G254&gt;$C$8,IF(Raw!$Q254&gt;$C$8,IF(Raw!$N254&gt;$C$9,IF(Raw!$N254&lt;$A$9,IF(Raw!$X254&gt;$C$9,IF(Raw!$X254&lt;$A$9,Raw!I254,-999),-999),-999),-999),-999),-999)</f>
        <v>0.22953999999999999</v>
      </c>
      <c r="G254" s="9">
        <f>Raw!G254</f>
        <v>0.92627999999999999</v>
      </c>
      <c r="H254" s="9">
        <f>IF(Raw!$G254&gt;$C$8,IF(Raw!$Q254&gt;$C$8,IF(Raw!$N254&gt;$C$9,IF(Raw!$N254&lt;$A$9,IF(Raw!$X254&gt;$C$9,IF(Raw!$X254&lt;$A$9,Raw!L254,-999),-999),-999),-999),-999),-999)</f>
        <v>534.70000000000005</v>
      </c>
      <c r="I254" s="9">
        <f>IF(Raw!$G254&gt;$C$8,IF(Raw!$Q254&gt;$C$8,IF(Raw!$N254&gt;$C$9,IF(Raw!$N254&lt;$A$9,IF(Raw!$X254&gt;$C$9,IF(Raw!$X254&lt;$A$9,Raw!M254,-999),-999),-999),-999),-999),-999)</f>
        <v>0.42609599999999997</v>
      </c>
      <c r="J254" s="9">
        <f>IF(Raw!$G254&gt;$C$8,IF(Raw!$Q254&gt;$C$8,IF(Raw!$N254&gt;$C$9,IF(Raw!$N254&lt;$A$9,IF(Raw!$X254&gt;$C$9,IF(Raw!$X254&lt;$A$9,Raw!N254,-999),-999),-999),-999),-999),-999)</f>
        <v>726</v>
      </c>
      <c r="K254" s="9">
        <f>IF(Raw!$G254&gt;$C$8,IF(Raw!$Q254&gt;$C$8,IF(Raw!$N254&gt;$C$9,IF(Raw!$N254&lt;$A$9,IF(Raw!$X254&gt;$C$9,IF(Raw!$X254&lt;$A$9,Raw!R254,-999),-999),-999),-999),-999),-999)</f>
        <v>0.12270499999999999</v>
      </c>
      <c r="L254" s="9">
        <f>IF(Raw!$G254&gt;$C$8,IF(Raw!$Q254&gt;$C$8,IF(Raw!$N254&gt;$C$9,IF(Raw!$N254&lt;$A$9,IF(Raw!$X254&gt;$C$9,IF(Raw!$X254&lt;$A$9,Raw!S254,-999),-999),-999),-999),-999),-999)</f>
        <v>0.23491799999999999</v>
      </c>
      <c r="M254" s="9">
        <f>Raw!Q254</f>
        <v>0.950403</v>
      </c>
      <c r="N254" s="9">
        <f>IF(Raw!$G254&gt;$C$8,IF(Raw!$Q254&gt;$C$8,IF(Raw!$N254&gt;$C$9,IF(Raw!$N254&lt;$A$9,IF(Raw!$X254&gt;$C$9,IF(Raw!$X254&lt;$A$9,Raw!V254,-999),-999),-999),-999),-999),-999)</f>
        <v>598.29999999999995</v>
      </c>
      <c r="O254" s="9">
        <f>IF(Raw!$G254&gt;$C$8,IF(Raw!$Q254&gt;$C$8,IF(Raw!$N254&gt;$C$9,IF(Raw!$N254&lt;$A$9,IF(Raw!$X254&gt;$C$9,IF(Raw!$X254&lt;$A$9,Raw!W254,-999),-999),-999),-999),-999),-999)</f>
        <v>0.21080699999999999</v>
      </c>
      <c r="P254" s="9">
        <f>IF(Raw!$G254&gt;$C$8,IF(Raw!$Q254&gt;$C$8,IF(Raw!$N254&gt;$C$9,IF(Raw!$N254&lt;$A$9,IF(Raw!$X254&gt;$C$9,IF(Raw!$X254&lt;$A$9,Raw!X254,-999),-999),-999),-999),-999),-999)</f>
        <v>861</v>
      </c>
      <c r="R254" s="9">
        <f t="shared" si="64"/>
        <v>0.101272</v>
      </c>
      <c r="S254" s="9">
        <f t="shared" si="65"/>
        <v>0.4411954343469548</v>
      </c>
      <c r="T254" s="9">
        <f t="shared" si="66"/>
        <v>0.11221299999999999</v>
      </c>
      <c r="U254" s="9">
        <f t="shared" si="67"/>
        <v>0.47766880358252667</v>
      </c>
      <c r="V254" s="15">
        <f t="shared" si="68"/>
        <v>0.12037198319999999</v>
      </c>
      <c r="X254" s="11">
        <f t="shared" si="69"/>
        <v>3.190599999999999E+18</v>
      </c>
      <c r="Y254" s="11">
        <f t="shared" si="70"/>
        <v>5.3470000000000001E-18</v>
      </c>
      <c r="Z254" s="11">
        <f t="shared" si="71"/>
        <v>7.2599999999999997E-4</v>
      </c>
      <c r="AA254" s="16">
        <f t="shared" si="72"/>
        <v>1.2234132523295107E-2</v>
      </c>
      <c r="AB254" s="9">
        <f t="shared" si="73"/>
        <v>0.12407782871283651</v>
      </c>
      <c r="AC254" s="9">
        <f t="shared" si="74"/>
        <v>0.98776586747670481</v>
      </c>
      <c r="AD254" s="15">
        <f t="shared" si="75"/>
        <v>16.851422208395462</v>
      </c>
      <c r="AE254" s="3">
        <f t="shared" si="76"/>
        <v>643.77879999999982</v>
      </c>
      <c r="AF254" s="2">
        <f t="shared" si="77"/>
        <v>0.25</v>
      </c>
      <c r="AG254" s="9">
        <f t="shared" si="78"/>
        <v>6.1918451422679072E-3</v>
      </c>
      <c r="AH254" s="2">
        <f t="shared" si="63"/>
        <v>0.29962016404151676</v>
      </c>
    </row>
    <row r="255" spans="1:34">
      <c r="A255" s="1">
        <f>Raw!A255</f>
        <v>242</v>
      </c>
      <c r="B255" s="14">
        <f>Raw!B255</f>
        <v>0.92480324074074083</v>
      </c>
      <c r="C255" s="15">
        <f>Raw!C255</f>
        <v>99.8</v>
      </c>
      <c r="D255" s="15">
        <f>IF(C255&gt;0.5,Raw!D255*D$11,-999)</f>
        <v>5.3</v>
      </c>
      <c r="E255" s="9">
        <f>IF(Raw!$G255&gt;$C$8,IF(Raw!$Q255&gt;$C$8,IF(Raw!$N255&gt;$C$9,IF(Raw!$N255&lt;$A$9,IF(Raw!$X255&gt;$C$9,IF(Raw!$X255&lt;$A$9,Raw!H255,-999),-999),-999),-999),-999),-999)</f>
        <v>0.139518</v>
      </c>
      <c r="F255" s="9">
        <f>IF(Raw!$G255&gt;$C$8,IF(Raw!$Q255&gt;$C$8,IF(Raw!$N255&gt;$C$9,IF(Raw!$N255&lt;$A$9,IF(Raw!$X255&gt;$C$9,IF(Raw!$X255&lt;$A$9,Raw!I255,-999),-999),-999),-999),-999),-999)</f>
        <v>0.257631</v>
      </c>
      <c r="G255" s="9">
        <f>Raw!G255</f>
        <v>0.96042700000000003</v>
      </c>
      <c r="H255" s="9">
        <f>IF(Raw!$G255&gt;$C$8,IF(Raw!$Q255&gt;$C$8,IF(Raw!$N255&gt;$C$9,IF(Raw!$N255&lt;$A$9,IF(Raw!$X255&gt;$C$9,IF(Raw!$X255&lt;$A$9,Raw!L255,-999),-999),-999),-999),-999),-999)</f>
        <v>473</v>
      </c>
      <c r="I255" s="9">
        <f>IF(Raw!$G255&gt;$C$8,IF(Raw!$Q255&gt;$C$8,IF(Raw!$N255&gt;$C$9,IF(Raw!$N255&lt;$A$9,IF(Raw!$X255&gt;$C$9,IF(Raw!$X255&lt;$A$9,Raw!M255,-999),-999),-999),-999),-999),-999)</f>
        <v>0.165855</v>
      </c>
      <c r="J255" s="9">
        <f>IF(Raw!$G255&gt;$C$8,IF(Raw!$Q255&gt;$C$8,IF(Raw!$N255&gt;$C$9,IF(Raw!$N255&lt;$A$9,IF(Raw!$X255&gt;$C$9,IF(Raw!$X255&lt;$A$9,Raw!N255,-999),-999),-999),-999),-999),-999)</f>
        <v>466</v>
      </c>
      <c r="K255" s="9">
        <f>IF(Raw!$G255&gt;$C$8,IF(Raw!$Q255&gt;$C$8,IF(Raw!$N255&gt;$C$9,IF(Raw!$N255&lt;$A$9,IF(Raw!$X255&gt;$C$9,IF(Raw!$X255&lt;$A$9,Raw!R255,-999),-999),-999),-999),-999),-999)</f>
        <v>0.14305799999999999</v>
      </c>
      <c r="L255" s="9">
        <f>IF(Raw!$G255&gt;$C$8,IF(Raw!$Q255&gt;$C$8,IF(Raw!$N255&gt;$C$9,IF(Raw!$N255&lt;$A$9,IF(Raw!$X255&gt;$C$9,IF(Raw!$X255&lt;$A$9,Raw!S255,-999),-999),-999),-999),-999),-999)</f>
        <v>0.25609599999999999</v>
      </c>
      <c r="M255" s="9">
        <f>Raw!Q255</f>
        <v>0.92174100000000003</v>
      </c>
      <c r="N255" s="9">
        <f>IF(Raw!$G255&gt;$C$8,IF(Raw!$Q255&gt;$C$8,IF(Raw!$N255&gt;$C$9,IF(Raw!$N255&lt;$A$9,IF(Raw!$X255&gt;$C$9,IF(Raw!$X255&lt;$A$9,Raw!V255,-999),-999),-999),-999),-999),-999)</f>
        <v>600.70000000000005</v>
      </c>
      <c r="O255" s="9">
        <f>IF(Raw!$G255&gt;$C$8,IF(Raw!$Q255&gt;$C$8,IF(Raw!$N255&gt;$C$9,IF(Raw!$N255&lt;$A$9,IF(Raw!$X255&gt;$C$9,IF(Raw!$X255&lt;$A$9,Raw!W255,-999),-999),-999),-999),-999),-999)</f>
        <v>0.22794400000000001</v>
      </c>
      <c r="P255" s="9">
        <f>IF(Raw!$G255&gt;$C$8,IF(Raw!$Q255&gt;$C$8,IF(Raw!$N255&gt;$C$9,IF(Raw!$N255&lt;$A$9,IF(Raw!$X255&gt;$C$9,IF(Raw!$X255&lt;$A$9,Raw!X255,-999),-999),-999),-999),-999),-999)</f>
        <v>673</v>
      </c>
      <c r="R255" s="9">
        <f t="shared" si="64"/>
        <v>0.118113</v>
      </c>
      <c r="S255" s="9">
        <f t="shared" si="65"/>
        <v>0.45845802717840634</v>
      </c>
      <c r="T255" s="9">
        <f t="shared" si="66"/>
        <v>0.113038</v>
      </c>
      <c r="U255" s="9">
        <f t="shared" si="67"/>
        <v>0.44138916656253907</v>
      </c>
      <c r="V255" s="15">
        <f t="shared" si="68"/>
        <v>0.13122359039999998</v>
      </c>
      <c r="X255" s="11">
        <f t="shared" si="69"/>
        <v>3.190599999999999E+18</v>
      </c>
      <c r="Y255" s="11">
        <f t="shared" si="70"/>
        <v>4.7299999999999995E-18</v>
      </c>
      <c r="Z255" s="11">
        <f t="shared" si="71"/>
        <v>4.66E-4</v>
      </c>
      <c r="AA255" s="16">
        <f t="shared" si="72"/>
        <v>6.9835438415570576E-3</v>
      </c>
      <c r="AB255" s="9">
        <f t="shared" si="73"/>
        <v>0.1438474058287619</v>
      </c>
      <c r="AC255" s="9">
        <f t="shared" si="74"/>
        <v>0.99301645615844303</v>
      </c>
      <c r="AD255" s="15">
        <f t="shared" si="75"/>
        <v>14.98614558274047</v>
      </c>
      <c r="AE255" s="3">
        <f t="shared" si="76"/>
        <v>569.49199999999973</v>
      </c>
      <c r="AF255" s="2">
        <f t="shared" si="77"/>
        <v>0.25</v>
      </c>
      <c r="AG255" s="9">
        <f t="shared" si="78"/>
        <v>5.0882479298082249E-3</v>
      </c>
      <c r="AH255" s="2">
        <f t="shared" si="63"/>
        <v>0.24621766927049626</v>
      </c>
    </row>
    <row r="256" spans="1:34">
      <c r="A256" s="1">
        <f>Raw!A256</f>
        <v>243</v>
      </c>
      <c r="B256" s="14">
        <f>Raw!B256</f>
        <v>0.92486111111111102</v>
      </c>
      <c r="C256" s="15">
        <f>Raw!C256</f>
        <v>98.3</v>
      </c>
      <c r="D256" s="15">
        <f>IF(C256&gt;0.5,Raw!D256*D$11,-999)</f>
        <v>5.3</v>
      </c>
      <c r="E256" s="9">
        <f>IF(Raw!$G256&gt;$C$8,IF(Raw!$Q256&gt;$C$8,IF(Raw!$N256&gt;$C$9,IF(Raw!$N256&lt;$A$9,IF(Raw!$X256&gt;$C$9,IF(Raw!$X256&lt;$A$9,Raw!H256,-999),-999),-999),-999),-999),-999)</f>
        <v>0.146174</v>
      </c>
      <c r="F256" s="9">
        <f>IF(Raw!$G256&gt;$C$8,IF(Raw!$Q256&gt;$C$8,IF(Raw!$N256&gt;$C$9,IF(Raw!$N256&lt;$A$9,IF(Raw!$X256&gt;$C$9,IF(Raw!$X256&lt;$A$9,Raw!I256,-999),-999),-999),-999),-999),-999)</f>
        <v>0.28788200000000003</v>
      </c>
      <c r="G256" s="9">
        <f>Raw!G256</f>
        <v>0.95117700000000005</v>
      </c>
      <c r="H256" s="9">
        <f>IF(Raw!$G256&gt;$C$8,IF(Raw!$Q256&gt;$C$8,IF(Raw!$N256&gt;$C$9,IF(Raw!$N256&lt;$A$9,IF(Raw!$X256&gt;$C$9,IF(Raw!$X256&lt;$A$9,Raw!L256,-999),-999),-999),-999),-999),-999)</f>
        <v>527.5</v>
      </c>
      <c r="I256" s="9">
        <f>IF(Raw!$G256&gt;$C$8,IF(Raw!$Q256&gt;$C$8,IF(Raw!$N256&gt;$C$9,IF(Raw!$N256&lt;$A$9,IF(Raw!$X256&gt;$C$9,IF(Raw!$X256&lt;$A$9,Raw!M256,-999),-999),-999),-999),-999),-999)</f>
        <v>0.109833</v>
      </c>
      <c r="J256" s="9">
        <f>IF(Raw!$G256&gt;$C$8,IF(Raw!$Q256&gt;$C$8,IF(Raw!$N256&gt;$C$9,IF(Raw!$N256&lt;$A$9,IF(Raw!$X256&gt;$C$9,IF(Raw!$X256&lt;$A$9,Raw!N256,-999),-999),-999),-999),-999),-999)</f>
        <v>566</v>
      </c>
      <c r="K256" s="9">
        <f>IF(Raw!$G256&gt;$C$8,IF(Raw!$Q256&gt;$C$8,IF(Raw!$N256&gt;$C$9,IF(Raw!$N256&lt;$A$9,IF(Raw!$X256&gt;$C$9,IF(Raw!$X256&lt;$A$9,Raw!R256,-999),-999),-999),-999),-999),-999)</f>
        <v>0.140102</v>
      </c>
      <c r="L256" s="9">
        <f>IF(Raw!$G256&gt;$C$8,IF(Raw!$Q256&gt;$C$8,IF(Raw!$N256&gt;$C$9,IF(Raw!$N256&lt;$A$9,IF(Raw!$X256&gt;$C$9,IF(Raw!$X256&lt;$A$9,Raw!S256,-999),-999),-999),-999),-999),-999)</f>
        <v>0.28197499999999998</v>
      </c>
      <c r="M256" s="9">
        <f>Raw!Q256</f>
        <v>0.97189099999999995</v>
      </c>
      <c r="N256" s="9">
        <f>IF(Raw!$G256&gt;$C$8,IF(Raw!$Q256&gt;$C$8,IF(Raw!$N256&gt;$C$9,IF(Raw!$N256&lt;$A$9,IF(Raw!$X256&gt;$C$9,IF(Raw!$X256&lt;$A$9,Raw!V256,-999),-999),-999),-999),-999),-999)</f>
        <v>640.29999999999995</v>
      </c>
      <c r="O256" s="9">
        <f>IF(Raw!$G256&gt;$C$8,IF(Raw!$Q256&gt;$C$8,IF(Raw!$N256&gt;$C$9,IF(Raw!$N256&lt;$A$9,IF(Raw!$X256&gt;$C$9,IF(Raw!$X256&lt;$A$9,Raw!W256,-999),-999),-999),-999),-999),-999)</f>
        <v>0.120976</v>
      </c>
      <c r="P256" s="9">
        <f>IF(Raw!$G256&gt;$C$8,IF(Raw!$Q256&gt;$C$8,IF(Raw!$N256&gt;$C$9,IF(Raw!$N256&lt;$A$9,IF(Raw!$X256&gt;$C$9,IF(Raw!$X256&lt;$A$9,Raw!X256,-999),-999),-999),-999),-999),-999)</f>
        <v>758</v>
      </c>
      <c r="R256" s="9">
        <f t="shared" si="64"/>
        <v>0.14170800000000003</v>
      </c>
      <c r="S256" s="9">
        <f t="shared" si="65"/>
        <v>0.49224334970578226</v>
      </c>
      <c r="T256" s="9">
        <f t="shared" si="66"/>
        <v>0.14187299999999997</v>
      </c>
      <c r="U256" s="9">
        <f t="shared" si="67"/>
        <v>0.50314034932174834</v>
      </c>
      <c r="V256" s="15">
        <f t="shared" si="68"/>
        <v>0.14448398999999998</v>
      </c>
      <c r="X256" s="11">
        <f t="shared" si="69"/>
        <v>3.190599999999999E+18</v>
      </c>
      <c r="Y256" s="11">
        <f t="shared" si="70"/>
        <v>5.275E-18</v>
      </c>
      <c r="Z256" s="11">
        <f t="shared" si="71"/>
        <v>5.6599999999999999E-4</v>
      </c>
      <c r="AA256" s="16">
        <f t="shared" si="72"/>
        <v>9.4361262112081096E-3</v>
      </c>
      <c r="AB256" s="9">
        <f t="shared" si="73"/>
        <v>0.14144073153396272</v>
      </c>
      <c r="AC256" s="9">
        <f t="shared" si="74"/>
        <v>0.99056387378879196</v>
      </c>
      <c r="AD256" s="15">
        <f t="shared" si="75"/>
        <v>16.671601079872985</v>
      </c>
      <c r="AE256" s="3">
        <f t="shared" si="76"/>
        <v>635.10999999999979</v>
      </c>
      <c r="AF256" s="2">
        <f t="shared" si="77"/>
        <v>0.25</v>
      </c>
      <c r="AG256" s="9">
        <f t="shared" si="78"/>
        <v>6.4524270700616389E-3</v>
      </c>
      <c r="AH256" s="2">
        <f t="shared" si="63"/>
        <v>0.31222958791402916</v>
      </c>
    </row>
    <row r="257" spans="1:34">
      <c r="A257" s="1">
        <f>Raw!A257</f>
        <v>244</v>
      </c>
      <c r="B257" s="14">
        <f>Raw!B257</f>
        <v>0.92491898148148144</v>
      </c>
      <c r="C257" s="15">
        <f>Raw!C257</f>
        <v>98.2</v>
      </c>
      <c r="D257" s="15">
        <f>IF(C257&gt;0.5,Raw!D257*D$11,-999)</f>
        <v>5.3</v>
      </c>
      <c r="E257" s="9">
        <f>IF(Raw!$G257&gt;$C$8,IF(Raw!$Q257&gt;$C$8,IF(Raw!$N257&gt;$C$9,IF(Raw!$N257&lt;$A$9,IF(Raw!$X257&gt;$C$9,IF(Raw!$X257&lt;$A$9,Raw!H257,-999),-999),-999),-999),-999),-999)</f>
        <v>0.148559</v>
      </c>
      <c r="F257" s="9">
        <f>IF(Raw!$G257&gt;$C$8,IF(Raw!$Q257&gt;$C$8,IF(Raw!$N257&gt;$C$9,IF(Raw!$N257&lt;$A$9,IF(Raw!$X257&gt;$C$9,IF(Raw!$X257&lt;$A$9,Raw!I257,-999),-999),-999),-999),-999),-999)</f>
        <v>0.31117</v>
      </c>
      <c r="G257" s="9">
        <f>Raw!G257</f>
        <v>0.96790699999999996</v>
      </c>
      <c r="H257" s="9">
        <f>IF(Raw!$G257&gt;$C$8,IF(Raw!$Q257&gt;$C$8,IF(Raw!$N257&gt;$C$9,IF(Raw!$N257&lt;$A$9,IF(Raw!$X257&gt;$C$9,IF(Raw!$X257&lt;$A$9,Raw!L257,-999),-999),-999),-999),-999),-999)</f>
        <v>620</v>
      </c>
      <c r="I257" s="9">
        <f>IF(Raw!$G257&gt;$C$8,IF(Raw!$Q257&gt;$C$8,IF(Raw!$N257&gt;$C$9,IF(Raw!$N257&lt;$A$9,IF(Raw!$X257&gt;$C$9,IF(Raw!$X257&lt;$A$9,Raw!M257,-999),-999),-999),-999),-999),-999)</f>
        <v>9.4102000000000005E-2</v>
      </c>
      <c r="J257" s="9">
        <f>IF(Raw!$G257&gt;$C$8,IF(Raw!$Q257&gt;$C$8,IF(Raw!$N257&gt;$C$9,IF(Raw!$N257&lt;$A$9,IF(Raw!$X257&gt;$C$9,IF(Raw!$X257&lt;$A$9,Raw!N257,-999),-999),-999),-999),-999),-999)</f>
        <v>544</v>
      </c>
      <c r="K257" s="9">
        <f>IF(Raw!$G257&gt;$C$8,IF(Raw!$Q257&gt;$C$8,IF(Raw!$N257&gt;$C$9,IF(Raw!$N257&lt;$A$9,IF(Raw!$X257&gt;$C$9,IF(Raw!$X257&lt;$A$9,Raw!R257,-999),-999),-999),-999),-999),-999)</f>
        <v>0.15803300000000001</v>
      </c>
      <c r="L257" s="9">
        <f>IF(Raw!$G257&gt;$C$8,IF(Raw!$Q257&gt;$C$8,IF(Raw!$N257&gt;$C$9,IF(Raw!$N257&lt;$A$9,IF(Raw!$X257&gt;$C$9,IF(Raw!$X257&lt;$A$9,Raw!S257,-999),-999),-999),-999),-999),-999)</f>
        <v>0.31057499999999999</v>
      </c>
      <c r="M257" s="9">
        <f>Raw!Q257</f>
        <v>0.96791199999999999</v>
      </c>
      <c r="N257" s="9">
        <f>IF(Raw!$G257&gt;$C$8,IF(Raw!$Q257&gt;$C$8,IF(Raw!$N257&gt;$C$9,IF(Raw!$N257&lt;$A$9,IF(Raw!$X257&gt;$C$9,IF(Raw!$X257&lt;$A$9,Raw!V257,-999),-999),-999),-999),-999),-999)</f>
        <v>619.5</v>
      </c>
      <c r="O257" s="9">
        <f>IF(Raw!$G257&gt;$C$8,IF(Raw!$Q257&gt;$C$8,IF(Raw!$N257&gt;$C$9,IF(Raw!$N257&lt;$A$9,IF(Raw!$X257&gt;$C$9,IF(Raw!$X257&lt;$A$9,Raw!W257,-999),-999),-999),-999),-999),-999)</f>
        <v>0.27503499999999997</v>
      </c>
      <c r="P257" s="9">
        <f>IF(Raw!$G257&gt;$C$8,IF(Raw!$Q257&gt;$C$8,IF(Raw!$N257&gt;$C$9,IF(Raw!$N257&lt;$A$9,IF(Raw!$X257&gt;$C$9,IF(Raw!$X257&lt;$A$9,Raw!X257,-999),-999),-999),-999),-999),-999)</f>
        <v>655</v>
      </c>
      <c r="R257" s="9">
        <f t="shared" si="64"/>
        <v>0.16261100000000001</v>
      </c>
      <c r="S257" s="9">
        <f t="shared" si="65"/>
        <v>0.522579297490118</v>
      </c>
      <c r="T257" s="9">
        <f t="shared" si="66"/>
        <v>0.15254199999999998</v>
      </c>
      <c r="U257" s="9">
        <f t="shared" si="67"/>
        <v>0.49115994526281892</v>
      </c>
      <c r="V257" s="15">
        <f t="shared" si="68"/>
        <v>0.15913862999999998</v>
      </c>
      <c r="X257" s="11">
        <f t="shared" si="69"/>
        <v>3.190599999999999E+18</v>
      </c>
      <c r="Y257" s="11">
        <f t="shared" si="70"/>
        <v>6.1999999999999994E-18</v>
      </c>
      <c r="Z257" s="11">
        <f t="shared" si="71"/>
        <v>5.44E-4</v>
      </c>
      <c r="AA257" s="16">
        <f t="shared" si="72"/>
        <v>1.0646683991424119E-2</v>
      </c>
      <c r="AB257" s="9">
        <f t="shared" si="73"/>
        <v>0.15965706646941982</v>
      </c>
      <c r="AC257" s="9">
        <f t="shared" si="74"/>
        <v>0.9893533160085759</v>
      </c>
      <c r="AD257" s="15">
        <f t="shared" si="75"/>
        <v>19.57111027835316</v>
      </c>
      <c r="AE257" s="3">
        <f t="shared" si="76"/>
        <v>746.47999999999968</v>
      </c>
      <c r="AF257" s="2">
        <f t="shared" si="77"/>
        <v>0.25</v>
      </c>
      <c r="AG257" s="9">
        <f t="shared" si="78"/>
        <v>7.3942657331142548E-3</v>
      </c>
      <c r="AH257" s="2">
        <f t="shared" si="63"/>
        <v>0.35780467066248228</v>
      </c>
    </row>
    <row r="258" spans="1:34">
      <c r="A258" s="1">
        <f>Raw!A258</f>
        <v>245</v>
      </c>
      <c r="B258" s="14">
        <f>Raw!B258</f>
        <v>0.92497685185185186</v>
      </c>
      <c r="C258" s="15">
        <f>Raw!C258</f>
        <v>96.5</v>
      </c>
      <c r="D258" s="15">
        <f>IF(C258&gt;0.5,Raw!D258*D$11,-999)</f>
        <v>5.3</v>
      </c>
      <c r="E258" s="9">
        <f>IF(Raw!$G258&gt;$C$8,IF(Raw!$Q258&gt;$C$8,IF(Raw!$N258&gt;$C$9,IF(Raw!$N258&lt;$A$9,IF(Raw!$X258&gt;$C$9,IF(Raw!$X258&lt;$A$9,Raw!H258,-999),-999),-999),-999),-999),-999)</f>
        <v>0.17605399999999999</v>
      </c>
      <c r="F258" s="9">
        <f>IF(Raw!$G258&gt;$C$8,IF(Raw!$Q258&gt;$C$8,IF(Raw!$N258&gt;$C$9,IF(Raw!$N258&lt;$A$9,IF(Raw!$X258&gt;$C$9,IF(Raw!$X258&lt;$A$9,Raw!I258,-999),-999),-999),-999),-999),-999)</f>
        <v>0.33395599999999998</v>
      </c>
      <c r="G258" s="9">
        <f>Raw!G258</f>
        <v>0.96082900000000004</v>
      </c>
      <c r="H258" s="9">
        <f>IF(Raw!$G258&gt;$C$8,IF(Raw!$Q258&gt;$C$8,IF(Raw!$N258&gt;$C$9,IF(Raw!$N258&lt;$A$9,IF(Raw!$X258&gt;$C$9,IF(Raw!$X258&lt;$A$9,Raw!L258,-999),-999),-999),-999),-999),-999)</f>
        <v>517.5</v>
      </c>
      <c r="I258" s="9">
        <f>IF(Raw!$G258&gt;$C$8,IF(Raw!$Q258&gt;$C$8,IF(Raw!$N258&gt;$C$9,IF(Raw!$N258&lt;$A$9,IF(Raw!$X258&gt;$C$9,IF(Raw!$X258&lt;$A$9,Raw!M258,-999),-999),-999),-999),-999),-999)</f>
        <v>0.25128299999999998</v>
      </c>
      <c r="J258" s="9">
        <f>IF(Raw!$G258&gt;$C$8,IF(Raw!$Q258&gt;$C$8,IF(Raw!$N258&gt;$C$9,IF(Raw!$N258&lt;$A$9,IF(Raw!$X258&gt;$C$9,IF(Raw!$X258&lt;$A$9,Raw!N258,-999),-999),-999),-999),-999),-999)</f>
        <v>601</v>
      </c>
      <c r="K258" s="9">
        <f>IF(Raw!$G258&gt;$C$8,IF(Raw!$Q258&gt;$C$8,IF(Raw!$N258&gt;$C$9,IF(Raw!$N258&lt;$A$9,IF(Raw!$X258&gt;$C$9,IF(Raw!$X258&lt;$A$9,Raw!R258,-999),-999),-999),-999),-999),-999)</f>
        <v>0.1636</v>
      </c>
      <c r="L258" s="9">
        <f>IF(Raw!$G258&gt;$C$8,IF(Raw!$Q258&gt;$C$8,IF(Raw!$N258&gt;$C$9,IF(Raw!$N258&lt;$A$9,IF(Raw!$X258&gt;$C$9,IF(Raw!$X258&lt;$A$9,Raw!S258,-999),-999),-999),-999),-999),-999)</f>
        <v>0.33109100000000002</v>
      </c>
      <c r="M258" s="9">
        <f>Raw!Q258</f>
        <v>0.97501099999999996</v>
      </c>
      <c r="N258" s="9">
        <f>IF(Raw!$G258&gt;$C$8,IF(Raw!$Q258&gt;$C$8,IF(Raw!$N258&gt;$C$9,IF(Raw!$N258&lt;$A$9,IF(Raw!$X258&gt;$C$9,IF(Raw!$X258&lt;$A$9,Raw!V258,-999),-999),-999),-999),-999),-999)</f>
        <v>580.6</v>
      </c>
      <c r="O258" s="9">
        <f>IF(Raw!$G258&gt;$C$8,IF(Raw!$Q258&gt;$C$8,IF(Raw!$N258&gt;$C$9,IF(Raw!$N258&lt;$A$9,IF(Raw!$X258&gt;$C$9,IF(Raw!$X258&lt;$A$9,Raw!W258,-999),-999),-999),-999),-999),-999)</f>
        <v>0.204153</v>
      </c>
      <c r="P258" s="9">
        <f>IF(Raw!$G258&gt;$C$8,IF(Raw!$Q258&gt;$C$8,IF(Raw!$N258&gt;$C$9,IF(Raw!$N258&lt;$A$9,IF(Raw!$X258&gt;$C$9,IF(Raw!$X258&lt;$A$9,Raw!X258,-999),-999),-999),-999),-999),-999)</f>
        <v>398</v>
      </c>
      <c r="R258" s="9">
        <f t="shared" si="64"/>
        <v>0.15790199999999999</v>
      </c>
      <c r="S258" s="9">
        <f t="shared" si="65"/>
        <v>0.47282276707111115</v>
      </c>
      <c r="T258" s="9">
        <f t="shared" si="66"/>
        <v>0.16749100000000003</v>
      </c>
      <c r="U258" s="9">
        <f t="shared" si="67"/>
        <v>0.50587602804062937</v>
      </c>
      <c r="V258" s="15">
        <f t="shared" si="68"/>
        <v>0.16965102840000001</v>
      </c>
      <c r="X258" s="11">
        <f t="shared" si="69"/>
        <v>3.190599999999999E+18</v>
      </c>
      <c r="Y258" s="11">
        <f t="shared" si="70"/>
        <v>5.1749999999999998E-18</v>
      </c>
      <c r="Z258" s="11">
        <f t="shared" si="71"/>
        <v>6.0099999999999997E-4</v>
      </c>
      <c r="AA258" s="16">
        <f t="shared" si="72"/>
        <v>9.8258195604479671E-3</v>
      </c>
      <c r="AB258" s="9">
        <f t="shared" si="73"/>
        <v>0.16524573634399897</v>
      </c>
      <c r="AC258" s="9">
        <f t="shared" si="74"/>
        <v>0.99017418043955208</v>
      </c>
      <c r="AD258" s="15">
        <f t="shared" si="75"/>
        <v>16.349117405071496</v>
      </c>
      <c r="AE258" s="3">
        <f t="shared" si="76"/>
        <v>623.06999999999982</v>
      </c>
      <c r="AF258" s="2">
        <f t="shared" si="77"/>
        <v>0.25</v>
      </c>
      <c r="AG258" s="9">
        <f t="shared" si="78"/>
        <v>6.3620204421903767E-3</v>
      </c>
      <c r="AH258" s="2">
        <f t="shared" si="63"/>
        <v>0.3078548582412346</v>
      </c>
    </row>
    <row r="259" spans="1:34">
      <c r="A259" s="1">
        <f>Raw!A259</f>
        <v>246</v>
      </c>
      <c r="B259" s="14">
        <f>Raw!B259</f>
        <v>0.92502314814814823</v>
      </c>
      <c r="C259" s="15">
        <f>Raw!C259</f>
        <v>96.2</v>
      </c>
      <c r="D259" s="15">
        <f>IF(C259&gt;0.5,Raw!D259*D$11,-999)</f>
        <v>5.3</v>
      </c>
      <c r="E259" s="9">
        <f>IF(Raw!$G259&gt;$C$8,IF(Raw!$Q259&gt;$C$8,IF(Raw!$N259&gt;$C$9,IF(Raw!$N259&lt;$A$9,IF(Raw!$X259&gt;$C$9,IF(Raw!$X259&lt;$A$9,Raw!H259,-999),-999),-999),-999),-999),-999)</f>
        <v>0.17415600000000001</v>
      </c>
      <c r="F259" s="9">
        <f>IF(Raw!$G259&gt;$C$8,IF(Raw!$Q259&gt;$C$8,IF(Raw!$N259&gt;$C$9,IF(Raw!$N259&lt;$A$9,IF(Raw!$X259&gt;$C$9,IF(Raw!$X259&lt;$A$9,Raw!I259,-999),-999),-999),-999),-999),-999)</f>
        <v>0.33612999999999998</v>
      </c>
      <c r="G259" s="9">
        <f>Raw!G259</f>
        <v>0.95793200000000001</v>
      </c>
      <c r="H259" s="9">
        <f>IF(Raw!$G259&gt;$C$8,IF(Raw!$Q259&gt;$C$8,IF(Raw!$N259&gt;$C$9,IF(Raw!$N259&lt;$A$9,IF(Raw!$X259&gt;$C$9,IF(Raw!$X259&lt;$A$9,Raw!L259,-999),-999),-999),-999),-999),-999)</f>
        <v>529.9</v>
      </c>
      <c r="I259" s="9">
        <f>IF(Raw!$G259&gt;$C$8,IF(Raw!$Q259&gt;$C$8,IF(Raw!$N259&gt;$C$9,IF(Raw!$N259&lt;$A$9,IF(Raw!$X259&gt;$C$9,IF(Raw!$X259&lt;$A$9,Raw!M259,-999),-999),-999),-999),-999),-999)</f>
        <v>0.25095200000000001</v>
      </c>
      <c r="J259" s="9">
        <f>IF(Raw!$G259&gt;$C$8,IF(Raw!$Q259&gt;$C$8,IF(Raw!$N259&gt;$C$9,IF(Raw!$N259&lt;$A$9,IF(Raw!$X259&gt;$C$9,IF(Raw!$X259&lt;$A$9,Raw!N259,-999),-999),-999),-999),-999),-999)</f>
        <v>402</v>
      </c>
      <c r="K259" s="9">
        <f>IF(Raw!$G259&gt;$C$8,IF(Raw!$Q259&gt;$C$8,IF(Raw!$N259&gt;$C$9,IF(Raw!$N259&lt;$A$9,IF(Raw!$X259&gt;$C$9,IF(Raw!$X259&lt;$A$9,Raw!R259,-999),-999),-999),-999),-999),-999)</f>
        <v>0.17936299999999999</v>
      </c>
      <c r="L259" s="9">
        <f>IF(Raw!$G259&gt;$C$8,IF(Raw!$Q259&gt;$C$8,IF(Raw!$N259&gt;$C$9,IF(Raw!$N259&lt;$A$9,IF(Raw!$X259&gt;$C$9,IF(Raw!$X259&lt;$A$9,Raw!S259,-999),-999),-999),-999),-999),-999)</f>
        <v>0.33760600000000002</v>
      </c>
      <c r="M259" s="9">
        <f>Raw!Q259</f>
        <v>0.97774499999999998</v>
      </c>
      <c r="N259" s="9">
        <f>IF(Raw!$G259&gt;$C$8,IF(Raw!$Q259&gt;$C$8,IF(Raw!$N259&gt;$C$9,IF(Raw!$N259&lt;$A$9,IF(Raw!$X259&gt;$C$9,IF(Raw!$X259&lt;$A$9,Raw!V259,-999),-999),-999),-999),-999),-999)</f>
        <v>623.20000000000005</v>
      </c>
      <c r="O259" s="9">
        <f>IF(Raw!$G259&gt;$C$8,IF(Raw!$Q259&gt;$C$8,IF(Raw!$N259&gt;$C$9,IF(Raw!$N259&lt;$A$9,IF(Raw!$X259&gt;$C$9,IF(Raw!$X259&lt;$A$9,Raw!W259,-999),-999),-999),-999),-999),-999)</f>
        <v>0.33210699999999999</v>
      </c>
      <c r="P259" s="9">
        <f>IF(Raw!$G259&gt;$C$8,IF(Raw!$Q259&gt;$C$8,IF(Raw!$N259&gt;$C$9,IF(Raw!$N259&lt;$A$9,IF(Raw!$X259&gt;$C$9,IF(Raw!$X259&lt;$A$9,Raw!X259,-999),-999),-999),-999),-999),-999)</f>
        <v>427</v>
      </c>
      <c r="R259" s="9">
        <f t="shared" si="64"/>
        <v>0.16197399999999998</v>
      </c>
      <c r="S259" s="9">
        <f t="shared" si="65"/>
        <v>0.48187903489721234</v>
      </c>
      <c r="T259" s="9">
        <f t="shared" si="66"/>
        <v>0.15824300000000002</v>
      </c>
      <c r="U259" s="9">
        <f t="shared" si="67"/>
        <v>0.46872093505447182</v>
      </c>
      <c r="V259" s="15">
        <f t="shared" si="68"/>
        <v>0.17298931440000001</v>
      </c>
      <c r="X259" s="11">
        <f t="shared" si="69"/>
        <v>3.190599999999999E+18</v>
      </c>
      <c r="Y259" s="11">
        <f t="shared" si="70"/>
        <v>5.2989999999999993E-18</v>
      </c>
      <c r="Z259" s="11">
        <f t="shared" si="71"/>
        <v>4.0199999999999996E-4</v>
      </c>
      <c r="AA259" s="16">
        <f t="shared" si="72"/>
        <v>6.7507276773243075E-3</v>
      </c>
      <c r="AB259" s="9">
        <f t="shared" si="73"/>
        <v>0.18043125539984284</v>
      </c>
      <c r="AC259" s="9">
        <f t="shared" si="74"/>
        <v>0.99324927232267557</v>
      </c>
      <c r="AD259" s="15">
        <f t="shared" si="75"/>
        <v>16.792854918717182</v>
      </c>
      <c r="AE259" s="3">
        <f t="shared" si="76"/>
        <v>637.99959999999976</v>
      </c>
      <c r="AF259" s="2">
        <f t="shared" si="77"/>
        <v>0.25</v>
      </c>
      <c r="AG259" s="9">
        <f t="shared" si="78"/>
        <v>6.0547405074886174E-3</v>
      </c>
      <c r="AH259" s="2">
        <f t="shared" si="63"/>
        <v>0.2929857421172668</v>
      </c>
    </row>
    <row r="260" spans="1:34">
      <c r="A260" s="1">
        <f>Raw!A260</f>
        <v>247</v>
      </c>
      <c r="B260" s="14">
        <f>Raw!B260</f>
        <v>0.92508101851851843</v>
      </c>
      <c r="C260" s="15">
        <f>Raw!C260</f>
        <v>95.1</v>
      </c>
      <c r="D260" s="15">
        <f>IF(C260&gt;0.5,Raw!D260*D$11,-999)</f>
        <v>5.3</v>
      </c>
      <c r="E260" s="9">
        <f>IF(Raw!$G260&gt;$C$8,IF(Raw!$Q260&gt;$C$8,IF(Raw!$N260&gt;$C$9,IF(Raw!$N260&lt;$A$9,IF(Raw!$X260&gt;$C$9,IF(Raw!$X260&lt;$A$9,Raw!H260,-999),-999),-999),-999),-999),-999)</f>
        <v>0.15667600000000001</v>
      </c>
      <c r="F260" s="9">
        <f>IF(Raw!$G260&gt;$C$8,IF(Raw!$Q260&gt;$C$8,IF(Raw!$N260&gt;$C$9,IF(Raw!$N260&lt;$A$9,IF(Raw!$X260&gt;$C$9,IF(Raw!$X260&lt;$A$9,Raw!I260,-999),-999),-999),-999),-999),-999)</f>
        <v>0.324824</v>
      </c>
      <c r="G260" s="9">
        <f>Raw!G260</f>
        <v>0.969387</v>
      </c>
      <c r="H260" s="9">
        <f>IF(Raw!$G260&gt;$C$8,IF(Raw!$Q260&gt;$C$8,IF(Raw!$N260&gt;$C$9,IF(Raw!$N260&lt;$A$9,IF(Raw!$X260&gt;$C$9,IF(Raw!$X260&lt;$A$9,Raw!L260,-999),-999),-999),-999),-999),-999)</f>
        <v>569.1</v>
      </c>
      <c r="I260" s="9">
        <f>IF(Raw!$G260&gt;$C$8,IF(Raw!$Q260&gt;$C$8,IF(Raw!$N260&gt;$C$9,IF(Raw!$N260&lt;$A$9,IF(Raw!$X260&gt;$C$9,IF(Raw!$X260&lt;$A$9,Raw!M260,-999),-999),-999),-999),-999),-999)</f>
        <v>0.23887900000000001</v>
      </c>
      <c r="J260" s="9">
        <f>IF(Raw!$G260&gt;$C$8,IF(Raw!$Q260&gt;$C$8,IF(Raw!$N260&gt;$C$9,IF(Raw!$N260&lt;$A$9,IF(Raw!$X260&gt;$C$9,IF(Raw!$X260&lt;$A$9,Raw!N260,-999),-999),-999),-999),-999),-999)</f>
        <v>526</v>
      </c>
      <c r="K260" s="9">
        <f>IF(Raw!$G260&gt;$C$8,IF(Raw!$Q260&gt;$C$8,IF(Raw!$N260&gt;$C$9,IF(Raw!$N260&lt;$A$9,IF(Raw!$X260&gt;$C$9,IF(Raw!$X260&lt;$A$9,Raw!R260,-999),-999),-999),-999),-999),-999)</f>
        <v>0.167987</v>
      </c>
      <c r="L260" s="9">
        <f>IF(Raw!$G260&gt;$C$8,IF(Raw!$Q260&gt;$C$8,IF(Raw!$N260&gt;$C$9,IF(Raw!$N260&lt;$A$9,IF(Raw!$X260&gt;$C$9,IF(Raw!$X260&lt;$A$9,Raw!S260,-999),-999),-999),-999),-999),-999)</f>
        <v>0.33744299999999999</v>
      </c>
      <c r="M260" s="9">
        <f>Raw!Q260</f>
        <v>0.97506199999999998</v>
      </c>
      <c r="N260" s="9">
        <f>IF(Raw!$G260&gt;$C$8,IF(Raw!$Q260&gt;$C$8,IF(Raw!$N260&gt;$C$9,IF(Raw!$N260&lt;$A$9,IF(Raw!$X260&gt;$C$9,IF(Raw!$X260&lt;$A$9,Raw!V260,-999),-999),-999),-999),-999),-999)</f>
        <v>640</v>
      </c>
      <c r="O260" s="9">
        <f>IF(Raw!$G260&gt;$C$8,IF(Raw!$Q260&gt;$C$8,IF(Raw!$N260&gt;$C$9,IF(Raw!$N260&lt;$A$9,IF(Raw!$X260&gt;$C$9,IF(Raw!$X260&lt;$A$9,Raw!W260,-999),-999),-999),-999),-999),-999)</f>
        <v>0.20427200000000001</v>
      </c>
      <c r="P260" s="9">
        <f>IF(Raw!$G260&gt;$C$8,IF(Raw!$Q260&gt;$C$8,IF(Raw!$N260&gt;$C$9,IF(Raw!$N260&lt;$A$9,IF(Raw!$X260&gt;$C$9,IF(Raw!$X260&lt;$A$9,Raw!X260,-999),-999),-999),-999),-999),-999)</f>
        <v>462</v>
      </c>
      <c r="R260" s="9">
        <f t="shared" si="64"/>
        <v>0.16814799999999999</v>
      </c>
      <c r="S260" s="9">
        <f t="shared" si="65"/>
        <v>0.51765879368519563</v>
      </c>
      <c r="T260" s="9">
        <f t="shared" si="66"/>
        <v>0.169456</v>
      </c>
      <c r="U260" s="9">
        <f t="shared" si="67"/>
        <v>0.50217666391064564</v>
      </c>
      <c r="V260" s="15">
        <f t="shared" si="68"/>
        <v>0.17290579319999999</v>
      </c>
      <c r="X260" s="11">
        <f t="shared" si="69"/>
        <v>3.190599999999999E+18</v>
      </c>
      <c r="Y260" s="11">
        <f t="shared" si="70"/>
        <v>5.691E-18</v>
      </c>
      <c r="Z260" s="11">
        <f t="shared" si="71"/>
        <v>5.2599999999999999E-4</v>
      </c>
      <c r="AA260" s="16">
        <f t="shared" si="72"/>
        <v>9.4605949257113003E-3</v>
      </c>
      <c r="AB260" s="9">
        <f t="shared" si="73"/>
        <v>0.16959015457373133</v>
      </c>
      <c r="AC260" s="9">
        <f t="shared" si="74"/>
        <v>0.99053940507428873</v>
      </c>
      <c r="AD260" s="15">
        <f t="shared" si="75"/>
        <v>17.98592191199867</v>
      </c>
      <c r="AE260" s="3">
        <f t="shared" si="76"/>
        <v>685.19639999999981</v>
      </c>
      <c r="AF260" s="2">
        <f t="shared" si="77"/>
        <v>0.25</v>
      </c>
      <c r="AG260" s="9">
        <f t="shared" si="78"/>
        <v>6.9477771254806706E-3</v>
      </c>
      <c r="AH260" s="2">
        <f t="shared" si="63"/>
        <v>0.33619931930305796</v>
      </c>
    </row>
    <row r="261" spans="1:34">
      <c r="A261" s="1">
        <f>Raw!A261</f>
        <v>248</v>
      </c>
      <c r="B261" s="14">
        <f>Raw!B261</f>
        <v>0.92513888888888884</v>
      </c>
      <c r="C261" s="15">
        <f>Raw!C261</f>
        <v>94.2</v>
      </c>
      <c r="D261" s="15">
        <f>IF(C261&gt;0.5,Raw!D261*D$11,-999)</f>
        <v>5.3</v>
      </c>
      <c r="E261" s="9">
        <f>IF(Raw!$G261&gt;$C$8,IF(Raw!$Q261&gt;$C$8,IF(Raw!$N261&gt;$C$9,IF(Raw!$N261&lt;$A$9,IF(Raw!$X261&gt;$C$9,IF(Raw!$X261&lt;$A$9,Raw!H261,-999),-999),-999),-999),-999),-999)</f>
        <v>0.173119</v>
      </c>
      <c r="F261" s="9">
        <f>IF(Raw!$G261&gt;$C$8,IF(Raw!$Q261&gt;$C$8,IF(Raw!$N261&gt;$C$9,IF(Raw!$N261&lt;$A$9,IF(Raw!$X261&gt;$C$9,IF(Raw!$X261&lt;$A$9,Raw!I261,-999),-999),-999),-999),-999),-999)</f>
        <v>0.32672200000000001</v>
      </c>
      <c r="G261" s="9">
        <f>Raw!G261</f>
        <v>0.96468900000000002</v>
      </c>
      <c r="H261" s="9">
        <f>IF(Raw!$G261&gt;$C$8,IF(Raw!$Q261&gt;$C$8,IF(Raw!$N261&gt;$C$9,IF(Raw!$N261&lt;$A$9,IF(Raw!$X261&gt;$C$9,IF(Raw!$X261&lt;$A$9,Raw!L261,-999),-999),-999),-999),-999),-999)</f>
        <v>540.5</v>
      </c>
      <c r="I261" s="9">
        <f>IF(Raw!$G261&gt;$C$8,IF(Raw!$Q261&gt;$C$8,IF(Raw!$N261&gt;$C$9,IF(Raw!$N261&lt;$A$9,IF(Raw!$X261&gt;$C$9,IF(Raw!$X261&lt;$A$9,Raw!M261,-999),-999),-999),-999),-999),-999)</f>
        <v>0.22917999999999999</v>
      </c>
      <c r="J261" s="9">
        <f>IF(Raw!$G261&gt;$C$8,IF(Raw!$Q261&gt;$C$8,IF(Raw!$N261&gt;$C$9,IF(Raw!$N261&lt;$A$9,IF(Raw!$X261&gt;$C$9,IF(Raw!$X261&lt;$A$9,Raw!N261,-999),-999),-999),-999),-999),-999)</f>
        <v>408</v>
      </c>
      <c r="K261" s="9">
        <f>IF(Raw!$G261&gt;$C$8,IF(Raw!$Q261&gt;$C$8,IF(Raw!$N261&gt;$C$9,IF(Raw!$N261&lt;$A$9,IF(Raw!$X261&gt;$C$9,IF(Raw!$X261&lt;$A$9,Raw!R261,-999),-999),-999),-999),-999),-999)</f>
        <v>0.17011999999999999</v>
      </c>
      <c r="L261" s="9">
        <f>IF(Raw!$G261&gt;$C$8,IF(Raw!$Q261&gt;$C$8,IF(Raw!$N261&gt;$C$9,IF(Raw!$N261&lt;$A$9,IF(Raw!$X261&gt;$C$9,IF(Raw!$X261&lt;$A$9,Raw!S261,-999),-999),-999),-999),-999),-999)</f>
        <v>0.33406400000000003</v>
      </c>
      <c r="M261" s="9">
        <f>Raw!Q261</f>
        <v>0.96932499999999999</v>
      </c>
      <c r="N261" s="9">
        <f>IF(Raw!$G261&gt;$C$8,IF(Raw!$Q261&gt;$C$8,IF(Raw!$N261&gt;$C$9,IF(Raw!$N261&lt;$A$9,IF(Raw!$X261&gt;$C$9,IF(Raw!$X261&lt;$A$9,Raw!V261,-999),-999),-999),-999),-999),-999)</f>
        <v>609.70000000000005</v>
      </c>
      <c r="O261" s="9">
        <f>IF(Raw!$G261&gt;$C$8,IF(Raw!$Q261&gt;$C$8,IF(Raw!$N261&gt;$C$9,IF(Raw!$N261&lt;$A$9,IF(Raw!$X261&gt;$C$9,IF(Raw!$X261&lt;$A$9,Raw!W261,-999),-999),-999),-999),-999),-999)</f>
        <v>0.24881400000000001</v>
      </c>
      <c r="P261" s="9">
        <f>IF(Raw!$G261&gt;$C$8,IF(Raw!$Q261&gt;$C$8,IF(Raw!$N261&gt;$C$9,IF(Raw!$N261&lt;$A$9,IF(Raw!$X261&gt;$C$9,IF(Raw!$X261&lt;$A$9,Raw!X261,-999),-999),-999),-999),-999),-999)</f>
        <v>628</v>
      </c>
      <c r="R261" s="9">
        <f t="shared" si="64"/>
        <v>0.15360300000000002</v>
      </c>
      <c r="S261" s="9">
        <f t="shared" si="65"/>
        <v>0.4701336304258667</v>
      </c>
      <c r="T261" s="9">
        <f t="shared" si="66"/>
        <v>0.16394400000000003</v>
      </c>
      <c r="U261" s="9">
        <f t="shared" si="67"/>
        <v>0.49075626227309743</v>
      </c>
      <c r="V261" s="15">
        <f t="shared" si="68"/>
        <v>0.1711743936</v>
      </c>
      <c r="X261" s="11">
        <f t="shared" si="69"/>
        <v>3.190599999999999E+18</v>
      </c>
      <c r="Y261" s="11">
        <f t="shared" si="70"/>
        <v>5.4049999999999994E-18</v>
      </c>
      <c r="Z261" s="11">
        <f t="shared" si="71"/>
        <v>4.08E-4</v>
      </c>
      <c r="AA261" s="16">
        <f t="shared" si="72"/>
        <v>6.9868787941050415E-3</v>
      </c>
      <c r="AB261" s="9">
        <f t="shared" si="73"/>
        <v>0.17126545685702074</v>
      </c>
      <c r="AC261" s="9">
        <f t="shared" si="74"/>
        <v>0.99301312120589502</v>
      </c>
      <c r="AD261" s="15">
        <f t="shared" si="75"/>
        <v>17.124702926728045</v>
      </c>
      <c r="AE261" s="3">
        <f t="shared" si="76"/>
        <v>650.76199999999972</v>
      </c>
      <c r="AF261" s="2">
        <f t="shared" si="77"/>
        <v>0.25</v>
      </c>
      <c r="AG261" s="9">
        <f t="shared" si="78"/>
        <v>6.4646578468140203E-3</v>
      </c>
      <c r="AH261" s="2">
        <f t="shared" si="63"/>
        <v>0.31282142883587127</v>
      </c>
    </row>
    <row r="262" spans="1:34">
      <c r="A262" s="1">
        <f>Raw!A262</f>
        <v>249</v>
      </c>
      <c r="B262" s="14">
        <f>Raw!B262</f>
        <v>0.92519675925925926</v>
      </c>
      <c r="C262" s="15">
        <f>Raw!C262</f>
        <v>93.2</v>
      </c>
      <c r="D262" s="15">
        <f>IF(C262&gt;0.5,Raw!D262*D$11,-999)</f>
        <v>6.2</v>
      </c>
      <c r="E262" s="9">
        <f>IF(Raw!$G262&gt;$C$8,IF(Raw!$Q262&gt;$C$8,IF(Raw!$N262&gt;$C$9,IF(Raw!$N262&lt;$A$9,IF(Raw!$X262&gt;$C$9,IF(Raw!$X262&lt;$A$9,Raw!H262,-999),-999),-999),-999),-999),-999)</f>
        <v>0.16863900000000001</v>
      </c>
      <c r="F262" s="9">
        <f>IF(Raw!$G262&gt;$C$8,IF(Raw!$Q262&gt;$C$8,IF(Raw!$N262&gt;$C$9,IF(Raw!$N262&lt;$A$9,IF(Raw!$X262&gt;$C$9,IF(Raw!$X262&lt;$A$9,Raw!I262,-999),-999),-999),-999),-999),-999)</f>
        <v>0.33636199999999999</v>
      </c>
      <c r="G262" s="9">
        <f>Raw!G262</f>
        <v>0.94311400000000001</v>
      </c>
      <c r="H262" s="9">
        <f>IF(Raw!$G262&gt;$C$8,IF(Raw!$Q262&gt;$C$8,IF(Raw!$N262&gt;$C$9,IF(Raw!$N262&lt;$A$9,IF(Raw!$X262&gt;$C$9,IF(Raw!$X262&lt;$A$9,Raw!L262,-999),-999),-999),-999),-999),-999)</f>
        <v>543</v>
      </c>
      <c r="I262" s="9">
        <f>IF(Raw!$G262&gt;$C$8,IF(Raw!$Q262&gt;$C$8,IF(Raw!$N262&gt;$C$9,IF(Raw!$N262&lt;$A$9,IF(Raw!$X262&gt;$C$9,IF(Raw!$X262&lt;$A$9,Raw!M262,-999),-999),-999),-999),-999),-999)</f>
        <v>0.22917999999999999</v>
      </c>
      <c r="J262" s="9">
        <f>IF(Raw!$G262&gt;$C$8,IF(Raw!$Q262&gt;$C$8,IF(Raw!$N262&gt;$C$9,IF(Raw!$N262&lt;$A$9,IF(Raw!$X262&gt;$C$9,IF(Raw!$X262&lt;$A$9,Raw!N262,-999),-999),-999),-999),-999),-999)</f>
        <v>599</v>
      </c>
      <c r="K262" s="9">
        <f>IF(Raw!$G262&gt;$C$8,IF(Raw!$Q262&gt;$C$8,IF(Raw!$N262&gt;$C$9,IF(Raw!$N262&lt;$A$9,IF(Raw!$X262&gt;$C$9,IF(Raw!$X262&lt;$A$9,Raw!R262,-999),-999),-999),-999),-999),-999)</f>
        <v>0.17244100000000001</v>
      </c>
      <c r="L262" s="9">
        <f>IF(Raw!$G262&gt;$C$8,IF(Raw!$Q262&gt;$C$8,IF(Raw!$N262&gt;$C$9,IF(Raw!$N262&lt;$A$9,IF(Raw!$X262&gt;$C$9,IF(Raw!$X262&lt;$A$9,Raw!S262,-999),-999),-999),-999),-999),-999)</f>
        <v>0.33695199999999997</v>
      </c>
      <c r="M262" s="9">
        <f>Raw!Q262</f>
        <v>0.98033199999999998</v>
      </c>
      <c r="N262" s="9">
        <f>IF(Raw!$G262&gt;$C$8,IF(Raw!$Q262&gt;$C$8,IF(Raw!$N262&gt;$C$9,IF(Raw!$N262&lt;$A$9,IF(Raw!$X262&gt;$C$9,IF(Raw!$X262&lt;$A$9,Raw!V262,-999),-999),-999),-999),-999),-999)</f>
        <v>634.70000000000005</v>
      </c>
      <c r="O262" s="9">
        <f>IF(Raw!$G262&gt;$C$8,IF(Raw!$Q262&gt;$C$8,IF(Raw!$N262&gt;$C$9,IF(Raw!$N262&lt;$A$9,IF(Raw!$X262&gt;$C$9,IF(Raw!$X262&lt;$A$9,Raw!W262,-999),-999),-999),-999),-999),-999)</f>
        <v>0.27791900000000003</v>
      </c>
      <c r="P262" s="9">
        <f>IF(Raw!$G262&gt;$C$8,IF(Raw!$Q262&gt;$C$8,IF(Raw!$N262&gt;$C$9,IF(Raw!$N262&lt;$A$9,IF(Raw!$X262&gt;$C$9,IF(Raw!$X262&lt;$A$9,Raw!X262,-999),-999),-999),-999),-999),-999)</f>
        <v>659</v>
      </c>
      <c r="R262" s="9">
        <f t="shared" si="64"/>
        <v>0.16772299999999998</v>
      </c>
      <c r="S262" s="9">
        <f t="shared" si="65"/>
        <v>0.49863837175424092</v>
      </c>
      <c r="T262" s="9">
        <f t="shared" si="66"/>
        <v>0.16451099999999996</v>
      </c>
      <c r="U262" s="9">
        <f t="shared" si="67"/>
        <v>0.4882327453168403</v>
      </c>
      <c r="V262" s="15">
        <f t="shared" si="68"/>
        <v>0.17265420479999999</v>
      </c>
      <c r="X262" s="11">
        <f t="shared" si="69"/>
        <v>3.7323999999999995E+18</v>
      </c>
      <c r="Y262" s="11">
        <f t="shared" si="70"/>
        <v>5.4299999999999996E-18</v>
      </c>
      <c r="Z262" s="11">
        <f t="shared" si="71"/>
        <v>5.9899999999999992E-4</v>
      </c>
      <c r="AA262" s="16">
        <f t="shared" si="72"/>
        <v>1.1994282964973313E-2</v>
      </c>
      <c r="AB262" s="9">
        <f t="shared" si="73"/>
        <v>0.17441419148485074</v>
      </c>
      <c r="AC262" s="9">
        <f t="shared" si="74"/>
        <v>0.98800571703502671</v>
      </c>
      <c r="AD262" s="15">
        <f t="shared" si="75"/>
        <v>20.023844682760124</v>
      </c>
      <c r="AE262" s="3">
        <f t="shared" si="76"/>
        <v>653.77199999999982</v>
      </c>
      <c r="AF262" s="2">
        <f t="shared" si="77"/>
        <v>0.25</v>
      </c>
      <c r="AG262" s="9">
        <f t="shared" si="78"/>
        <v>7.5202282009707629E-3</v>
      </c>
      <c r="AH262" s="2">
        <f t="shared" si="63"/>
        <v>0.36389992892800438</v>
      </c>
    </row>
    <row r="263" spans="1:34">
      <c r="A263" s="1">
        <f>Raw!A263</f>
        <v>250</v>
      </c>
      <c r="B263" s="14">
        <f>Raw!B263</f>
        <v>0.92525462962962957</v>
      </c>
      <c r="C263" s="15">
        <f>Raw!C263</f>
        <v>92.5</v>
      </c>
      <c r="D263" s="15">
        <f>IF(C263&gt;0.5,Raw!D263*D$11,-999)</f>
        <v>6.2</v>
      </c>
      <c r="E263" s="9">
        <f>IF(Raw!$G263&gt;$C$8,IF(Raw!$Q263&gt;$C$8,IF(Raw!$N263&gt;$C$9,IF(Raw!$N263&lt;$A$9,IF(Raw!$X263&gt;$C$9,IF(Raw!$X263&lt;$A$9,Raw!H263,-999),-999),-999),-999),-999),-999)</f>
        <v>0.184113</v>
      </c>
      <c r="F263" s="9">
        <f>IF(Raw!$G263&gt;$C$8,IF(Raw!$Q263&gt;$C$8,IF(Raw!$N263&gt;$C$9,IF(Raw!$N263&lt;$A$9,IF(Raw!$X263&gt;$C$9,IF(Raw!$X263&lt;$A$9,Raw!I263,-999),-999),-999),-999),-999),-999)</f>
        <v>0.357929</v>
      </c>
      <c r="G263" s="9">
        <f>Raw!G263</f>
        <v>0.96185699999999996</v>
      </c>
      <c r="H263" s="9">
        <f>IF(Raw!$G263&gt;$C$8,IF(Raw!$Q263&gt;$C$8,IF(Raw!$N263&gt;$C$9,IF(Raw!$N263&lt;$A$9,IF(Raw!$X263&gt;$C$9,IF(Raw!$X263&lt;$A$9,Raw!L263,-999),-999),-999),-999),-999),-999)</f>
        <v>557.70000000000005</v>
      </c>
      <c r="I263" s="9">
        <f>IF(Raw!$G263&gt;$C$8,IF(Raw!$Q263&gt;$C$8,IF(Raw!$N263&gt;$C$9,IF(Raw!$N263&lt;$A$9,IF(Raw!$X263&gt;$C$9,IF(Raw!$X263&lt;$A$9,Raw!M263,-999),-999),-999),-999),-999),-999)</f>
        <v>0.31655100000000003</v>
      </c>
      <c r="J263" s="9">
        <f>IF(Raw!$G263&gt;$C$8,IF(Raw!$Q263&gt;$C$8,IF(Raw!$N263&gt;$C$9,IF(Raw!$N263&lt;$A$9,IF(Raw!$X263&gt;$C$9,IF(Raw!$X263&lt;$A$9,Raw!N263,-999),-999),-999),-999),-999),-999)</f>
        <v>366</v>
      </c>
      <c r="K263" s="9">
        <f>IF(Raw!$G263&gt;$C$8,IF(Raw!$Q263&gt;$C$8,IF(Raw!$N263&gt;$C$9,IF(Raw!$N263&lt;$A$9,IF(Raw!$X263&gt;$C$9,IF(Raw!$X263&lt;$A$9,Raw!R263,-999),-999),-999),-999),-999),-999)</f>
        <v>0.17069899999999999</v>
      </c>
      <c r="L263" s="9">
        <f>IF(Raw!$G263&gt;$C$8,IF(Raw!$Q263&gt;$C$8,IF(Raw!$N263&gt;$C$9,IF(Raw!$N263&lt;$A$9,IF(Raw!$X263&gt;$C$9,IF(Raw!$X263&lt;$A$9,Raw!S263,-999),-999),-999),-999),-999),-999)</f>
        <v>0.35910500000000001</v>
      </c>
      <c r="M263" s="9">
        <f>Raw!Q263</f>
        <v>0.97883600000000004</v>
      </c>
      <c r="N263" s="9">
        <f>IF(Raw!$G263&gt;$C$8,IF(Raw!$Q263&gt;$C$8,IF(Raw!$N263&gt;$C$9,IF(Raw!$N263&lt;$A$9,IF(Raw!$X263&gt;$C$9,IF(Raw!$X263&lt;$A$9,Raw!V263,-999),-999),-999),-999),-999),-999)</f>
        <v>631.20000000000005</v>
      </c>
      <c r="O263" s="9">
        <f>IF(Raw!$G263&gt;$C$8,IF(Raw!$Q263&gt;$C$8,IF(Raw!$N263&gt;$C$9,IF(Raw!$N263&lt;$A$9,IF(Raw!$X263&gt;$C$9,IF(Raw!$X263&lt;$A$9,Raw!W263,-999),-999),-999),-999),-999),-999)</f>
        <v>0.32526899999999997</v>
      </c>
      <c r="P263" s="9">
        <f>IF(Raw!$G263&gt;$C$8,IF(Raw!$Q263&gt;$C$8,IF(Raw!$N263&gt;$C$9,IF(Raw!$N263&lt;$A$9,IF(Raw!$X263&gt;$C$9,IF(Raw!$X263&lt;$A$9,Raw!X263,-999),-999),-999),-999),-999),-999)</f>
        <v>683</v>
      </c>
      <c r="R263" s="9">
        <f t="shared" si="64"/>
        <v>0.173816</v>
      </c>
      <c r="S263" s="9">
        <f t="shared" si="65"/>
        <v>0.48561586236376486</v>
      </c>
      <c r="T263" s="9">
        <f t="shared" si="66"/>
        <v>0.18840600000000002</v>
      </c>
      <c r="U263" s="9">
        <f t="shared" si="67"/>
        <v>0.52465434900655805</v>
      </c>
      <c r="V263" s="15">
        <f t="shared" si="68"/>
        <v>0.18400540199999998</v>
      </c>
      <c r="X263" s="11">
        <f t="shared" si="69"/>
        <v>3.7323999999999995E+18</v>
      </c>
      <c r="Y263" s="11">
        <f t="shared" si="70"/>
        <v>5.5770000000000004E-18</v>
      </c>
      <c r="Z263" s="11">
        <f t="shared" si="71"/>
        <v>3.6600000000000001E-4</v>
      </c>
      <c r="AA263" s="16">
        <f t="shared" si="72"/>
        <v>7.5609048847408294E-3</v>
      </c>
      <c r="AB263" s="9">
        <f t="shared" si="73"/>
        <v>0.17212351984571447</v>
      </c>
      <c r="AC263" s="9">
        <f t="shared" si="74"/>
        <v>0.99243909511525918</v>
      </c>
      <c r="AD263" s="15">
        <f t="shared" si="75"/>
        <v>20.658210067597896</v>
      </c>
      <c r="AE263" s="3">
        <f t="shared" si="76"/>
        <v>671.47079999999983</v>
      </c>
      <c r="AF263" s="2">
        <f t="shared" si="77"/>
        <v>0.25</v>
      </c>
      <c r="AG263" s="9">
        <f t="shared" si="78"/>
        <v>8.3372459651202286E-3</v>
      </c>
      <c r="AH263" s="2">
        <f t="shared" si="63"/>
        <v>0.40343499333848709</v>
      </c>
    </row>
    <row r="264" spans="1:34">
      <c r="A264" s="1">
        <f>Raw!A264</f>
        <v>251</v>
      </c>
      <c r="B264" s="14">
        <f>Raw!B264</f>
        <v>0.92531249999999998</v>
      </c>
      <c r="C264" s="15">
        <f>Raw!C264</f>
        <v>91.4</v>
      </c>
      <c r="D264" s="15">
        <f>IF(C264&gt;0.5,Raw!D264*D$11,-999)</f>
        <v>6.2</v>
      </c>
      <c r="E264" s="9">
        <f>IF(Raw!$G264&gt;$C$8,IF(Raw!$Q264&gt;$C$8,IF(Raw!$N264&gt;$C$9,IF(Raw!$N264&lt;$A$9,IF(Raw!$X264&gt;$C$9,IF(Raw!$X264&lt;$A$9,Raw!H264,-999),-999),-999),-999),-999),-999)</f>
        <v>0.196857</v>
      </c>
      <c r="F264" s="9">
        <f>IF(Raw!$G264&gt;$C$8,IF(Raw!$Q264&gt;$C$8,IF(Raw!$N264&gt;$C$9,IF(Raw!$N264&lt;$A$9,IF(Raw!$X264&gt;$C$9,IF(Raw!$X264&lt;$A$9,Raw!I264,-999),-999),-999),-999),-999),-999)</f>
        <v>0.373228</v>
      </c>
      <c r="G264" s="9">
        <f>Raw!G264</f>
        <v>0.97667000000000004</v>
      </c>
      <c r="H264" s="9">
        <f>IF(Raw!$G264&gt;$C$8,IF(Raw!$Q264&gt;$C$8,IF(Raw!$N264&gt;$C$9,IF(Raw!$N264&lt;$A$9,IF(Raw!$X264&gt;$C$9,IF(Raw!$X264&lt;$A$9,Raw!L264,-999),-999),-999),-999),-999),-999)</f>
        <v>480.8</v>
      </c>
      <c r="I264" s="9">
        <f>IF(Raw!$G264&gt;$C$8,IF(Raw!$Q264&gt;$C$8,IF(Raw!$N264&gt;$C$9,IF(Raw!$N264&lt;$A$9,IF(Raw!$X264&gt;$C$9,IF(Raw!$X264&lt;$A$9,Raw!M264,-999),-999),-999),-999),-999),-999)</f>
        <v>0.22917999999999999</v>
      </c>
      <c r="J264" s="9">
        <f>IF(Raw!$G264&gt;$C$8,IF(Raw!$Q264&gt;$C$8,IF(Raw!$N264&gt;$C$9,IF(Raw!$N264&lt;$A$9,IF(Raw!$X264&gt;$C$9,IF(Raw!$X264&lt;$A$9,Raw!N264,-999),-999),-999),-999),-999),-999)</f>
        <v>532</v>
      </c>
      <c r="K264" s="9">
        <f>IF(Raw!$G264&gt;$C$8,IF(Raw!$Q264&gt;$C$8,IF(Raw!$N264&gt;$C$9,IF(Raw!$N264&lt;$A$9,IF(Raw!$X264&gt;$C$9,IF(Raw!$X264&lt;$A$9,Raw!R264,-999),-999),-999),-999),-999),-999)</f>
        <v>0.18568899999999999</v>
      </c>
      <c r="L264" s="9">
        <f>IF(Raw!$G264&gt;$C$8,IF(Raw!$Q264&gt;$C$8,IF(Raw!$N264&gt;$C$9,IF(Raw!$N264&lt;$A$9,IF(Raw!$X264&gt;$C$9,IF(Raw!$X264&lt;$A$9,Raw!S264,-999),-999),-999),-999),-999),-999)</f>
        <v>0.37445699999999998</v>
      </c>
      <c r="M264" s="9">
        <f>Raw!Q264</f>
        <v>0.97191799999999995</v>
      </c>
      <c r="N264" s="9">
        <f>IF(Raw!$G264&gt;$C$8,IF(Raw!$Q264&gt;$C$8,IF(Raw!$N264&gt;$C$9,IF(Raw!$N264&lt;$A$9,IF(Raw!$X264&gt;$C$9,IF(Raw!$X264&lt;$A$9,Raw!V264,-999),-999),-999),-999),-999),-999)</f>
        <v>663.5</v>
      </c>
      <c r="O264" s="9">
        <f>IF(Raw!$G264&gt;$C$8,IF(Raw!$Q264&gt;$C$8,IF(Raw!$N264&gt;$C$9,IF(Raw!$N264&lt;$A$9,IF(Raw!$X264&gt;$C$9,IF(Raw!$X264&lt;$A$9,Raw!W264,-999),-999),-999),-999),-999),-999)</f>
        <v>0.247668</v>
      </c>
      <c r="P264" s="9">
        <f>IF(Raw!$G264&gt;$C$8,IF(Raw!$Q264&gt;$C$8,IF(Raw!$N264&gt;$C$9,IF(Raw!$N264&lt;$A$9,IF(Raw!$X264&gt;$C$9,IF(Raw!$X264&lt;$A$9,Raw!X264,-999),-999),-999),-999),-999),-999)</f>
        <v>547</v>
      </c>
      <c r="R264" s="9">
        <f t="shared" si="64"/>
        <v>0.176371</v>
      </c>
      <c r="S264" s="9">
        <f t="shared" si="65"/>
        <v>0.47255564962971697</v>
      </c>
      <c r="T264" s="9">
        <f t="shared" si="66"/>
        <v>0.18876799999999999</v>
      </c>
      <c r="U264" s="9">
        <f t="shared" si="67"/>
        <v>0.50411128647615078</v>
      </c>
      <c r="V264" s="15">
        <f t="shared" si="68"/>
        <v>0.19187176679999998</v>
      </c>
      <c r="X264" s="11">
        <f t="shared" si="69"/>
        <v>3.7323999999999995E+18</v>
      </c>
      <c r="Y264" s="11">
        <f t="shared" si="70"/>
        <v>4.8080000000000001E-18</v>
      </c>
      <c r="Z264" s="11">
        <f t="shared" si="71"/>
        <v>5.3200000000000003E-4</v>
      </c>
      <c r="AA264" s="16">
        <f t="shared" si="72"/>
        <v>9.4566595566109787E-3</v>
      </c>
      <c r="AB264" s="9">
        <f t="shared" si="73"/>
        <v>0.18747411471118233</v>
      </c>
      <c r="AC264" s="9">
        <f t="shared" si="74"/>
        <v>0.99054334044338899</v>
      </c>
      <c r="AD264" s="15">
        <f t="shared" si="75"/>
        <v>17.775675858291308</v>
      </c>
      <c r="AE264" s="3">
        <f t="shared" si="76"/>
        <v>578.88319999999987</v>
      </c>
      <c r="AF264" s="2">
        <f t="shared" si="77"/>
        <v>0.25</v>
      </c>
      <c r="AG264" s="9">
        <f t="shared" si="78"/>
        <v>6.8930144806971438E-3</v>
      </c>
      <c r="AH264" s="2">
        <f t="shared" si="63"/>
        <v>0.33354938342184859</v>
      </c>
    </row>
    <row r="265" spans="1:34">
      <c r="A265" s="1">
        <f>Raw!A265</f>
        <v>252</v>
      </c>
      <c r="B265" s="14">
        <f>Raw!B265</f>
        <v>0.92535879629629625</v>
      </c>
      <c r="C265" s="15">
        <f>Raw!C265</f>
        <v>90.7</v>
      </c>
      <c r="D265" s="15">
        <f>IF(C265&gt;0.5,Raw!D265*D$11,-999)</f>
        <v>6.2</v>
      </c>
      <c r="E265" s="9">
        <f>IF(Raw!$G265&gt;$C$8,IF(Raw!$Q265&gt;$C$8,IF(Raw!$N265&gt;$C$9,IF(Raw!$N265&lt;$A$9,IF(Raw!$X265&gt;$C$9,IF(Raw!$X265&lt;$A$9,Raw!H265,-999),-999),-999),-999),-999),-999)</f>
        <v>0.19206899999999999</v>
      </c>
      <c r="F265" s="9">
        <f>IF(Raw!$G265&gt;$C$8,IF(Raw!$Q265&gt;$C$8,IF(Raw!$N265&gt;$C$9,IF(Raw!$N265&lt;$A$9,IF(Raw!$X265&gt;$C$9,IF(Raw!$X265&lt;$A$9,Raw!I265,-999),-999),-999),-999),-999),-999)</f>
        <v>0.37641000000000002</v>
      </c>
      <c r="G265" s="9">
        <f>Raw!G265</f>
        <v>0.96806199999999998</v>
      </c>
      <c r="H265" s="9">
        <f>IF(Raw!$G265&gt;$C$8,IF(Raw!$Q265&gt;$C$8,IF(Raw!$N265&gt;$C$9,IF(Raw!$N265&lt;$A$9,IF(Raw!$X265&gt;$C$9,IF(Raw!$X265&lt;$A$9,Raw!L265,-999),-999),-999),-999),-999),-999)</f>
        <v>508.4</v>
      </c>
      <c r="I265" s="9">
        <f>IF(Raw!$G265&gt;$C$8,IF(Raw!$Q265&gt;$C$8,IF(Raw!$N265&gt;$C$9,IF(Raw!$N265&lt;$A$9,IF(Raw!$X265&gt;$C$9,IF(Raw!$X265&lt;$A$9,Raw!M265,-999),-999),-999),-999),-999),-999)</f>
        <v>0.16600500000000001</v>
      </c>
      <c r="J265" s="9">
        <f>IF(Raw!$G265&gt;$C$8,IF(Raw!$Q265&gt;$C$8,IF(Raw!$N265&gt;$C$9,IF(Raw!$N265&lt;$A$9,IF(Raw!$X265&gt;$C$9,IF(Raw!$X265&lt;$A$9,Raw!N265,-999),-999),-999),-999),-999),-999)</f>
        <v>515</v>
      </c>
      <c r="K265" s="9">
        <f>IF(Raw!$G265&gt;$C$8,IF(Raw!$Q265&gt;$C$8,IF(Raw!$N265&gt;$C$9,IF(Raw!$N265&lt;$A$9,IF(Raw!$X265&gt;$C$9,IF(Raw!$X265&lt;$A$9,Raw!R265,-999),-999),-999),-999),-999),-999)</f>
        <v>0.18525</v>
      </c>
      <c r="L265" s="9">
        <f>IF(Raw!$G265&gt;$C$8,IF(Raw!$Q265&gt;$C$8,IF(Raw!$N265&gt;$C$9,IF(Raw!$N265&lt;$A$9,IF(Raw!$X265&gt;$C$9,IF(Raw!$X265&lt;$A$9,Raw!S265,-999),-999),-999),-999),-999),-999)</f>
        <v>0.38039600000000001</v>
      </c>
      <c r="M265" s="9">
        <f>Raw!Q265</f>
        <v>0.97813399999999995</v>
      </c>
      <c r="N265" s="9">
        <f>IF(Raw!$G265&gt;$C$8,IF(Raw!$Q265&gt;$C$8,IF(Raw!$N265&gt;$C$9,IF(Raw!$N265&lt;$A$9,IF(Raw!$X265&gt;$C$9,IF(Raw!$X265&lt;$A$9,Raw!V265,-999),-999),-999),-999),-999),-999)</f>
        <v>605.29999999999995</v>
      </c>
      <c r="O265" s="9">
        <f>IF(Raw!$G265&gt;$C$8,IF(Raw!$Q265&gt;$C$8,IF(Raw!$N265&gt;$C$9,IF(Raw!$N265&lt;$A$9,IF(Raw!$X265&gt;$C$9,IF(Raw!$X265&lt;$A$9,Raw!W265,-999),-999),-999),-999),-999),-999)</f>
        <v>0.17819199999999999</v>
      </c>
      <c r="P265" s="9">
        <f>IF(Raw!$G265&gt;$C$8,IF(Raw!$Q265&gt;$C$8,IF(Raw!$N265&gt;$C$9,IF(Raw!$N265&lt;$A$9,IF(Raw!$X265&gt;$C$9,IF(Raw!$X265&lt;$A$9,Raw!X265,-999),-999),-999),-999),-999),-999)</f>
        <v>442</v>
      </c>
      <c r="R265" s="9">
        <f t="shared" si="64"/>
        <v>0.18434100000000003</v>
      </c>
      <c r="S265" s="9">
        <f t="shared" si="65"/>
        <v>0.48973459791185148</v>
      </c>
      <c r="T265" s="9">
        <f t="shared" si="66"/>
        <v>0.19514600000000001</v>
      </c>
      <c r="U265" s="9">
        <f t="shared" si="67"/>
        <v>0.51300749745002583</v>
      </c>
      <c r="V265" s="15">
        <f t="shared" si="68"/>
        <v>0.1949149104</v>
      </c>
      <c r="X265" s="11">
        <f t="shared" si="69"/>
        <v>3.7323999999999995E+18</v>
      </c>
      <c r="Y265" s="11">
        <f t="shared" si="70"/>
        <v>5.0839999999999993E-18</v>
      </c>
      <c r="Z265" s="11">
        <f t="shared" si="71"/>
        <v>5.1499999999999994E-4</v>
      </c>
      <c r="AA265" s="16">
        <f t="shared" si="72"/>
        <v>9.6778181753687902E-3</v>
      </c>
      <c r="AB265" s="9">
        <f t="shared" si="73"/>
        <v>0.18713858750565052</v>
      </c>
      <c r="AC265" s="9">
        <f t="shared" si="74"/>
        <v>0.99032218182463116</v>
      </c>
      <c r="AD265" s="15">
        <f t="shared" si="75"/>
        <v>18.791879952172408</v>
      </c>
      <c r="AE265" s="3">
        <f t="shared" si="76"/>
        <v>612.11359999999979</v>
      </c>
      <c r="AF265" s="2">
        <f t="shared" si="77"/>
        <v>0.25</v>
      </c>
      <c r="AG265" s="9">
        <f t="shared" si="78"/>
        <v>7.4156733128040598E-3</v>
      </c>
      <c r="AH265" s="2">
        <f t="shared" si="63"/>
        <v>0.358840572302626</v>
      </c>
    </row>
    <row r="266" spans="1:34">
      <c r="A266" s="1">
        <f>Raw!A266</f>
        <v>253</v>
      </c>
      <c r="B266" s="14">
        <f>Raw!B266</f>
        <v>0.92541666666666667</v>
      </c>
      <c r="C266" s="15">
        <f>Raw!C266</f>
        <v>90</v>
      </c>
      <c r="D266" s="15">
        <f>IF(C266&gt;0.5,Raw!D266*D$11,-999)</f>
        <v>6.2</v>
      </c>
      <c r="E266" s="9">
        <f>IF(Raw!$G266&gt;$C$8,IF(Raw!$Q266&gt;$C$8,IF(Raw!$N266&gt;$C$9,IF(Raw!$N266&lt;$A$9,IF(Raw!$X266&gt;$C$9,IF(Raw!$X266&lt;$A$9,Raw!H266,-999),-999),-999),-999),-999),-999)</f>
        <v>0.206843</v>
      </c>
      <c r="F266" s="9">
        <f>IF(Raw!$G266&gt;$C$8,IF(Raw!$Q266&gt;$C$8,IF(Raw!$N266&gt;$C$9,IF(Raw!$N266&lt;$A$9,IF(Raw!$X266&gt;$C$9,IF(Raw!$X266&lt;$A$9,Raw!I266,-999),-999),-999),-999),-999),-999)</f>
        <v>0.38110500000000003</v>
      </c>
      <c r="G266" s="9">
        <f>Raw!G266</f>
        <v>0.96967800000000004</v>
      </c>
      <c r="H266" s="9">
        <f>IF(Raw!$G266&gt;$C$8,IF(Raw!$Q266&gt;$C$8,IF(Raw!$N266&gt;$C$9,IF(Raw!$N266&lt;$A$9,IF(Raw!$X266&gt;$C$9,IF(Raw!$X266&lt;$A$9,Raw!L266,-999),-999),-999),-999),-999),-999)</f>
        <v>528</v>
      </c>
      <c r="I266" s="9">
        <f>IF(Raw!$G266&gt;$C$8,IF(Raw!$Q266&gt;$C$8,IF(Raw!$N266&gt;$C$9,IF(Raw!$N266&lt;$A$9,IF(Raw!$X266&gt;$C$9,IF(Raw!$X266&lt;$A$9,Raw!M266,-999),-999),-999),-999),-999),-999)</f>
        <v>0.32783400000000001</v>
      </c>
      <c r="J266" s="9">
        <f>IF(Raw!$G266&gt;$C$8,IF(Raw!$Q266&gt;$C$8,IF(Raw!$N266&gt;$C$9,IF(Raw!$N266&lt;$A$9,IF(Raw!$X266&gt;$C$9,IF(Raw!$X266&lt;$A$9,Raw!N266,-999),-999),-999),-999),-999),-999)</f>
        <v>509</v>
      </c>
      <c r="K266" s="9">
        <f>IF(Raw!$G266&gt;$C$8,IF(Raw!$Q266&gt;$C$8,IF(Raw!$N266&gt;$C$9,IF(Raw!$N266&lt;$A$9,IF(Raw!$X266&gt;$C$9,IF(Raw!$X266&lt;$A$9,Raw!R266,-999),-999),-999),-999),-999),-999)</f>
        <v>0.18687699999999999</v>
      </c>
      <c r="L266" s="9">
        <f>IF(Raw!$G266&gt;$C$8,IF(Raw!$Q266&gt;$C$8,IF(Raw!$N266&gt;$C$9,IF(Raw!$N266&lt;$A$9,IF(Raw!$X266&gt;$C$9,IF(Raw!$X266&lt;$A$9,Raw!S266,-999),-999),-999),-999),-999),-999)</f>
        <v>0.386824</v>
      </c>
      <c r="M266" s="9">
        <f>Raw!Q266</f>
        <v>0.97362800000000005</v>
      </c>
      <c r="N266" s="9">
        <f>IF(Raw!$G266&gt;$C$8,IF(Raw!$Q266&gt;$C$8,IF(Raw!$N266&gt;$C$9,IF(Raw!$N266&lt;$A$9,IF(Raw!$X266&gt;$C$9,IF(Raw!$X266&lt;$A$9,Raw!V266,-999),-999),-999),-999),-999),-999)</f>
        <v>632.70000000000005</v>
      </c>
      <c r="O266" s="9">
        <f>IF(Raw!$G266&gt;$C$8,IF(Raw!$Q266&gt;$C$8,IF(Raw!$N266&gt;$C$9,IF(Raw!$N266&lt;$A$9,IF(Raw!$X266&gt;$C$9,IF(Raw!$X266&lt;$A$9,Raw!W266,-999),-999),-999),-999),-999),-999)</f>
        <v>0.27323599999999998</v>
      </c>
      <c r="P266" s="9">
        <f>IF(Raw!$G266&gt;$C$8,IF(Raw!$Q266&gt;$C$8,IF(Raw!$N266&gt;$C$9,IF(Raw!$N266&lt;$A$9,IF(Raw!$X266&gt;$C$9,IF(Raw!$X266&lt;$A$9,Raw!X266,-999),-999),-999),-999),-999),-999)</f>
        <v>584</v>
      </c>
      <c r="R266" s="9">
        <f t="shared" si="64"/>
        <v>0.17426200000000003</v>
      </c>
      <c r="S266" s="9">
        <f t="shared" si="65"/>
        <v>0.45725456239094214</v>
      </c>
      <c r="T266" s="9">
        <f t="shared" si="66"/>
        <v>0.19994700000000001</v>
      </c>
      <c r="U266" s="9">
        <f t="shared" si="67"/>
        <v>0.51689398796351838</v>
      </c>
      <c r="V266" s="15">
        <f t="shared" si="68"/>
        <v>0.1982086176</v>
      </c>
      <c r="X266" s="11">
        <f t="shared" si="69"/>
        <v>3.7323999999999995E+18</v>
      </c>
      <c r="Y266" s="11">
        <f t="shared" si="70"/>
        <v>5.2799999999999996E-18</v>
      </c>
      <c r="Z266" s="11">
        <f t="shared" si="71"/>
        <v>5.0900000000000001E-4</v>
      </c>
      <c r="AA266" s="16">
        <f t="shared" si="72"/>
        <v>9.9312799751926483E-3</v>
      </c>
      <c r="AB266" s="9">
        <f t="shared" si="73"/>
        <v>0.18886272963719983</v>
      </c>
      <c r="AC266" s="9">
        <f t="shared" si="74"/>
        <v>0.99006872002480739</v>
      </c>
      <c r="AD266" s="15">
        <f t="shared" si="75"/>
        <v>19.511355550476718</v>
      </c>
      <c r="AE266" s="3">
        <f t="shared" si="76"/>
        <v>635.71199999999976</v>
      </c>
      <c r="AF266" s="2">
        <f t="shared" si="77"/>
        <v>0.25</v>
      </c>
      <c r="AG266" s="9">
        <f t="shared" si="78"/>
        <v>7.7579249085077233E-3</v>
      </c>
      <c r="AH266" s="2">
        <f t="shared" si="63"/>
        <v>0.37540194890233908</v>
      </c>
    </row>
    <row r="267" spans="1:34">
      <c r="A267" s="1">
        <f>Raw!A267</f>
        <v>254</v>
      </c>
      <c r="B267" s="14">
        <f>Raw!B267</f>
        <v>0.92547453703703697</v>
      </c>
      <c r="C267" s="15">
        <f>Raw!C267</f>
        <v>88.7</v>
      </c>
      <c r="D267" s="15">
        <f>IF(C267&gt;0.5,Raw!D267*D$11,-999)</f>
        <v>6.2</v>
      </c>
      <c r="E267" s="9">
        <f>IF(Raw!$G267&gt;$C$8,IF(Raw!$Q267&gt;$C$8,IF(Raw!$N267&gt;$C$9,IF(Raw!$N267&lt;$A$9,IF(Raw!$X267&gt;$C$9,IF(Raw!$X267&lt;$A$9,Raw!H267,-999),-999),-999),-999),-999),-999)</f>
        <v>0.20106099999999999</v>
      </c>
      <c r="F267" s="9">
        <f>IF(Raw!$G267&gt;$C$8,IF(Raw!$Q267&gt;$C$8,IF(Raw!$N267&gt;$C$9,IF(Raw!$N267&lt;$A$9,IF(Raw!$X267&gt;$C$9,IF(Raw!$X267&lt;$A$9,Raw!I267,-999),-999),-999),-999),-999),-999)</f>
        <v>0.397258</v>
      </c>
      <c r="G267" s="9">
        <f>Raw!G267</f>
        <v>0.98314599999999996</v>
      </c>
      <c r="H267" s="9">
        <f>IF(Raw!$G267&gt;$C$8,IF(Raw!$Q267&gt;$C$8,IF(Raw!$N267&gt;$C$9,IF(Raw!$N267&lt;$A$9,IF(Raw!$X267&gt;$C$9,IF(Raw!$X267&lt;$A$9,Raw!L267,-999),-999),-999),-999),-999),-999)</f>
        <v>504.7</v>
      </c>
      <c r="I267" s="9">
        <f>IF(Raw!$G267&gt;$C$8,IF(Raw!$Q267&gt;$C$8,IF(Raw!$N267&gt;$C$9,IF(Raw!$N267&lt;$A$9,IF(Raw!$X267&gt;$C$9,IF(Raw!$X267&lt;$A$9,Raw!M267,-999),-999),-999),-999),-999),-999)</f>
        <v>0.19143199999999999</v>
      </c>
      <c r="J267" s="9">
        <f>IF(Raw!$G267&gt;$C$8,IF(Raw!$Q267&gt;$C$8,IF(Raw!$N267&gt;$C$9,IF(Raw!$N267&lt;$A$9,IF(Raw!$X267&gt;$C$9,IF(Raw!$X267&lt;$A$9,Raw!N267,-999),-999),-999),-999),-999),-999)</f>
        <v>753</v>
      </c>
      <c r="K267" s="9">
        <f>IF(Raw!$G267&gt;$C$8,IF(Raw!$Q267&gt;$C$8,IF(Raw!$N267&gt;$C$9,IF(Raw!$N267&lt;$A$9,IF(Raw!$X267&gt;$C$9,IF(Raw!$X267&lt;$A$9,Raw!R267,-999),-999),-999),-999),-999),-999)</f>
        <v>0.19156400000000001</v>
      </c>
      <c r="L267" s="9">
        <f>IF(Raw!$G267&gt;$C$8,IF(Raw!$Q267&gt;$C$8,IF(Raw!$N267&gt;$C$9,IF(Raw!$N267&lt;$A$9,IF(Raw!$X267&gt;$C$9,IF(Raw!$X267&lt;$A$9,Raw!S267,-999),-999),-999),-999),-999),-999)</f>
        <v>0.40049400000000002</v>
      </c>
      <c r="M267" s="9">
        <f>Raw!Q267</f>
        <v>0.97771399999999997</v>
      </c>
      <c r="N267" s="9">
        <f>IF(Raw!$G267&gt;$C$8,IF(Raw!$Q267&gt;$C$8,IF(Raw!$N267&gt;$C$9,IF(Raw!$N267&lt;$A$9,IF(Raw!$X267&gt;$C$9,IF(Raw!$X267&lt;$A$9,Raw!V267,-999),-999),-999),-999),-999),-999)</f>
        <v>601</v>
      </c>
      <c r="O267" s="9">
        <f>IF(Raw!$G267&gt;$C$8,IF(Raw!$Q267&gt;$C$8,IF(Raw!$N267&gt;$C$9,IF(Raw!$N267&lt;$A$9,IF(Raw!$X267&gt;$C$9,IF(Raw!$X267&lt;$A$9,Raw!W267,-999),-999),-999),-999),-999),-999)</f>
        <v>6.6779000000000005E-2</v>
      </c>
      <c r="P267" s="9">
        <f>IF(Raw!$G267&gt;$C$8,IF(Raw!$Q267&gt;$C$8,IF(Raw!$N267&gt;$C$9,IF(Raw!$N267&lt;$A$9,IF(Raw!$X267&gt;$C$9,IF(Raw!$X267&lt;$A$9,Raw!X267,-999),-999),-999),-999),-999),-999)</f>
        <v>445</v>
      </c>
      <c r="R267" s="9">
        <f t="shared" si="64"/>
        <v>0.19619700000000001</v>
      </c>
      <c r="S267" s="9">
        <f t="shared" si="65"/>
        <v>0.49387803392253904</v>
      </c>
      <c r="T267" s="9">
        <f t="shared" si="66"/>
        <v>0.20893</v>
      </c>
      <c r="U267" s="9">
        <f t="shared" si="67"/>
        <v>0.52168072430548273</v>
      </c>
      <c r="V267" s="15">
        <f t="shared" si="68"/>
        <v>0.20521312559999999</v>
      </c>
      <c r="X267" s="11">
        <f t="shared" si="69"/>
        <v>3.7323999999999995E+18</v>
      </c>
      <c r="Y267" s="11">
        <f t="shared" si="70"/>
        <v>5.0469999999999994E-18</v>
      </c>
      <c r="Z267" s="11">
        <f t="shared" si="71"/>
        <v>7.5299999999999998E-4</v>
      </c>
      <c r="AA267" s="16">
        <f t="shared" si="72"/>
        <v>1.3986191130251334E-2</v>
      </c>
      <c r="AB267" s="9">
        <f t="shared" si="73"/>
        <v>0.19448613491284342</v>
      </c>
      <c r="AC267" s="9">
        <f t="shared" si="74"/>
        <v>0.98601380886974865</v>
      </c>
      <c r="AD267" s="15">
        <f t="shared" si="75"/>
        <v>18.573959004317842</v>
      </c>
      <c r="AE267" s="3">
        <f t="shared" si="76"/>
        <v>607.65879999999981</v>
      </c>
      <c r="AF267" s="2">
        <f t="shared" si="77"/>
        <v>0.25</v>
      </c>
      <c r="AG267" s="9">
        <f t="shared" si="78"/>
        <v>7.4535972204560572E-3</v>
      </c>
      <c r="AH267" s="2">
        <f t="shared" si="63"/>
        <v>0.36067569045734538</v>
      </c>
    </row>
    <row r="268" spans="1:34">
      <c r="A268" s="1">
        <f>Raw!A268</f>
        <v>255</v>
      </c>
      <c r="B268" s="14">
        <f>Raw!B268</f>
        <v>0.92553240740740739</v>
      </c>
      <c r="C268" s="15">
        <f>Raw!C268</f>
        <v>88.5</v>
      </c>
      <c r="D268" s="15">
        <f>IF(C268&gt;0.5,Raw!D268*D$11,-999)</f>
        <v>6.2</v>
      </c>
      <c r="E268" s="9">
        <f>IF(Raw!$G268&gt;$C$8,IF(Raw!$Q268&gt;$C$8,IF(Raw!$N268&gt;$C$9,IF(Raw!$N268&lt;$A$9,IF(Raw!$X268&gt;$C$9,IF(Raw!$X268&lt;$A$9,Raw!H268,-999),-999),-999),-999),-999),-999)</f>
        <v>0.20682200000000001</v>
      </c>
      <c r="F268" s="9">
        <f>IF(Raw!$G268&gt;$C$8,IF(Raw!$Q268&gt;$C$8,IF(Raw!$N268&gt;$C$9,IF(Raw!$N268&lt;$A$9,IF(Raw!$X268&gt;$C$9,IF(Raw!$X268&lt;$A$9,Raw!I268,-999),-999),-999),-999),-999),-999)</f>
        <v>0.407779</v>
      </c>
      <c r="G268" s="9">
        <f>Raw!G268</f>
        <v>0.97417299999999996</v>
      </c>
      <c r="H268" s="9">
        <f>IF(Raw!$G268&gt;$C$8,IF(Raw!$Q268&gt;$C$8,IF(Raw!$N268&gt;$C$9,IF(Raw!$N268&lt;$A$9,IF(Raw!$X268&gt;$C$9,IF(Raw!$X268&lt;$A$9,Raw!L268,-999),-999),-999),-999),-999),-999)</f>
        <v>571.9</v>
      </c>
      <c r="I268" s="9">
        <f>IF(Raw!$G268&gt;$C$8,IF(Raw!$Q268&gt;$C$8,IF(Raw!$N268&gt;$C$9,IF(Raw!$N268&lt;$A$9,IF(Raw!$X268&gt;$C$9,IF(Raw!$X268&lt;$A$9,Raw!M268,-999),-999),-999),-999),-999),-999)</f>
        <v>0.29605300000000001</v>
      </c>
      <c r="J268" s="9">
        <f>IF(Raw!$G268&gt;$C$8,IF(Raw!$Q268&gt;$C$8,IF(Raw!$N268&gt;$C$9,IF(Raw!$N268&lt;$A$9,IF(Raw!$X268&gt;$C$9,IF(Raw!$X268&lt;$A$9,Raw!N268,-999),-999),-999),-999),-999),-999)</f>
        <v>577</v>
      </c>
      <c r="K268" s="9">
        <f>IF(Raw!$G268&gt;$C$8,IF(Raw!$Q268&gt;$C$8,IF(Raw!$N268&gt;$C$9,IF(Raw!$N268&lt;$A$9,IF(Raw!$X268&gt;$C$9,IF(Raw!$X268&lt;$A$9,Raw!R268,-999),-999),-999),-999),-999),-999)</f>
        <v>0.20905799999999999</v>
      </c>
      <c r="L268" s="9">
        <f>IF(Raw!$G268&gt;$C$8,IF(Raw!$Q268&gt;$C$8,IF(Raw!$N268&gt;$C$9,IF(Raw!$N268&lt;$A$9,IF(Raw!$X268&gt;$C$9,IF(Raw!$X268&lt;$A$9,Raw!S268,-999),-999),-999),-999),-999),-999)</f>
        <v>0.41978399999999999</v>
      </c>
      <c r="M268" s="9">
        <f>Raw!Q268</f>
        <v>0.97632600000000003</v>
      </c>
      <c r="N268" s="9">
        <f>IF(Raw!$G268&gt;$C$8,IF(Raw!$Q268&gt;$C$8,IF(Raw!$N268&gt;$C$9,IF(Raw!$N268&lt;$A$9,IF(Raw!$X268&gt;$C$9,IF(Raw!$X268&lt;$A$9,Raw!V268,-999),-999),-999),-999),-999),-999)</f>
        <v>611.5</v>
      </c>
      <c r="O268" s="9">
        <f>IF(Raw!$G268&gt;$C$8,IF(Raw!$Q268&gt;$C$8,IF(Raw!$N268&gt;$C$9,IF(Raw!$N268&lt;$A$9,IF(Raw!$X268&gt;$C$9,IF(Raw!$X268&lt;$A$9,Raw!W268,-999),-999),-999),-999),-999),-999)</f>
        <v>0.228128</v>
      </c>
      <c r="P268" s="9">
        <f>IF(Raw!$G268&gt;$C$8,IF(Raw!$Q268&gt;$C$8,IF(Raw!$N268&gt;$C$9,IF(Raw!$N268&lt;$A$9,IF(Raw!$X268&gt;$C$9,IF(Raw!$X268&lt;$A$9,Raw!X268,-999),-999),-999),-999),-999),-999)</f>
        <v>483</v>
      </c>
      <c r="R268" s="9">
        <f t="shared" si="64"/>
        <v>0.200957</v>
      </c>
      <c r="S268" s="9">
        <f t="shared" si="65"/>
        <v>0.49280860466085796</v>
      </c>
      <c r="T268" s="9">
        <f t="shared" si="66"/>
        <v>0.210726</v>
      </c>
      <c r="U268" s="9">
        <f t="shared" si="67"/>
        <v>0.50198673603567545</v>
      </c>
      <c r="V268" s="15">
        <f t="shared" si="68"/>
        <v>0.21509732159999997</v>
      </c>
      <c r="X268" s="11">
        <f t="shared" si="69"/>
        <v>3.7323999999999995E+18</v>
      </c>
      <c r="Y268" s="11">
        <f t="shared" si="70"/>
        <v>5.7189999999999994E-18</v>
      </c>
      <c r="Z268" s="11">
        <f t="shared" si="71"/>
        <v>5.7699999999999993E-4</v>
      </c>
      <c r="AA268" s="16">
        <f t="shared" si="72"/>
        <v>1.2166560332148114E-2</v>
      </c>
      <c r="AB268" s="9">
        <f t="shared" si="73"/>
        <v>0.21162181059255225</v>
      </c>
      <c r="AC268" s="9">
        <f t="shared" si="74"/>
        <v>0.98783343966785186</v>
      </c>
      <c r="AD268" s="15">
        <f t="shared" si="75"/>
        <v>21.08589312330696</v>
      </c>
      <c r="AE268" s="3">
        <f t="shared" si="76"/>
        <v>688.56759999999974</v>
      </c>
      <c r="AF268" s="2">
        <f t="shared" si="77"/>
        <v>0.25</v>
      </c>
      <c r="AG268" s="9">
        <f t="shared" si="78"/>
        <v>8.1421835887430412E-3</v>
      </c>
      <c r="AH268" s="2">
        <f t="shared" si="63"/>
        <v>0.39399602646098952</v>
      </c>
    </row>
    <row r="269" spans="1:34">
      <c r="A269" s="1">
        <f>Raw!A269</f>
        <v>256</v>
      </c>
      <c r="B269" s="14">
        <f>Raw!B269</f>
        <v>0.9255902777777778</v>
      </c>
      <c r="C269" s="15">
        <f>Raw!C269</f>
        <v>86.9</v>
      </c>
      <c r="D269" s="15">
        <f>IF(C269&gt;0.5,Raw!D269*D$11,-999)</f>
        <v>6.2</v>
      </c>
      <c r="E269" s="9">
        <f>IF(Raw!$G269&gt;$C$8,IF(Raw!$Q269&gt;$C$8,IF(Raw!$N269&gt;$C$9,IF(Raw!$N269&lt;$A$9,IF(Raw!$X269&gt;$C$9,IF(Raw!$X269&lt;$A$9,Raw!H269,-999),-999),-999),-999),-999),-999)</f>
        <v>0.215641</v>
      </c>
      <c r="F269" s="9">
        <f>IF(Raw!$G269&gt;$C$8,IF(Raw!$Q269&gt;$C$8,IF(Raw!$N269&gt;$C$9,IF(Raw!$N269&lt;$A$9,IF(Raw!$X269&gt;$C$9,IF(Raw!$X269&lt;$A$9,Raw!I269,-999),-999),-999),-999),-999),-999)</f>
        <v>0.41906500000000002</v>
      </c>
      <c r="G269" s="9">
        <f>Raw!G269</f>
        <v>0.97688799999999998</v>
      </c>
      <c r="H269" s="9">
        <f>IF(Raw!$G269&gt;$C$8,IF(Raw!$Q269&gt;$C$8,IF(Raw!$N269&gt;$C$9,IF(Raw!$N269&lt;$A$9,IF(Raw!$X269&gt;$C$9,IF(Raw!$X269&lt;$A$9,Raw!L269,-999),-999),-999),-999),-999),-999)</f>
        <v>510.2</v>
      </c>
      <c r="I269" s="9">
        <f>IF(Raw!$G269&gt;$C$8,IF(Raw!$Q269&gt;$C$8,IF(Raw!$N269&gt;$C$9,IF(Raw!$N269&lt;$A$9,IF(Raw!$X269&gt;$C$9,IF(Raw!$X269&lt;$A$9,Raw!M269,-999),-999),-999),-999),-999),-999)</f>
        <v>0.22917799999999999</v>
      </c>
      <c r="J269" s="9">
        <f>IF(Raw!$G269&gt;$C$8,IF(Raw!$Q269&gt;$C$8,IF(Raw!$N269&gt;$C$9,IF(Raw!$N269&lt;$A$9,IF(Raw!$X269&gt;$C$9,IF(Raw!$X269&lt;$A$9,Raw!N269,-999),-999),-999),-999),-999),-999)</f>
        <v>508</v>
      </c>
      <c r="K269" s="9">
        <f>IF(Raw!$G269&gt;$C$8,IF(Raw!$Q269&gt;$C$8,IF(Raw!$N269&gt;$C$9,IF(Raw!$N269&lt;$A$9,IF(Raw!$X269&gt;$C$9,IF(Raw!$X269&lt;$A$9,Raw!R269,-999),-999),-999),-999),-999),-999)</f>
        <v>0.21396599999999999</v>
      </c>
      <c r="L269" s="9">
        <f>IF(Raw!$G269&gt;$C$8,IF(Raw!$Q269&gt;$C$8,IF(Raw!$N269&gt;$C$9,IF(Raw!$N269&lt;$A$9,IF(Raw!$X269&gt;$C$9,IF(Raw!$X269&lt;$A$9,Raw!S269,-999),-999),-999),-999),-999),-999)</f>
        <v>0.42520799999999997</v>
      </c>
      <c r="M269" s="9">
        <f>Raw!Q269</f>
        <v>0.97394400000000003</v>
      </c>
      <c r="N269" s="9">
        <f>IF(Raw!$G269&gt;$C$8,IF(Raw!$Q269&gt;$C$8,IF(Raw!$N269&gt;$C$9,IF(Raw!$N269&lt;$A$9,IF(Raw!$X269&gt;$C$9,IF(Raw!$X269&lt;$A$9,Raw!V269,-999),-999),-999),-999),-999),-999)</f>
        <v>583.9</v>
      </c>
      <c r="O269" s="9">
        <f>IF(Raw!$G269&gt;$C$8,IF(Raw!$Q269&gt;$C$8,IF(Raw!$N269&gt;$C$9,IF(Raw!$N269&lt;$A$9,IF(Raw!$X269&gt;$C$9,IF(Raw!$X269&lt;$A$9,Raw!W269,-999),-999),-999),-999),-999),-999)</f>
        <v>0.34150999999999998</v>
      </c>
      <c r="P269" s="9">
        <f>IF(Raw!$G269&gt;$C$8,IF(Raw!$Q269&gt;$C$8,IF(Raw!$N269&gt;$C$9,IF(Raw!$N269&lt;$A$9,IF(Raw!$X269&gt;$C$9,IF(Raw!$X269&lt;$A$9,Raw!X269,-999),-999),-999),-999),-999),-999)</f>
        <v>452</v>
      </c>
      <c r="R269" s="9">
        <f t="shared" si="64"/>
        <v>0.20342400000000002</v>
      </c>
      <c r="S269" s="9">
        <f t="shared" si="65"/>
        <v>0.48542350232064241</v>
      </c>
      <c r="T269" s="9">
        <f t="shared" si="66"/>
        <v>0.21124199999999999</v>
      </c>
      <c r="U269" s="9">
        <f t="shared" si="67"/>
        <v>0.49679686177118021</v>
      </c>
      <c r="V269" s="15">
        <f t="shared" si="68"/>
        <v>0.21787657919999998</v>
      </c>
      <c r="X269" s="11">
        <f t="shared" si="69"/>
        <v>3.7323999999999995E+18</v>
      </c>
      <c r="Y269" s="11">
        <f t="shared" si="70"/>
        <v>5.1019999999999995E-18</v>
      </c>
      <c r="Z269" s="11">
        <f t="shared" si="71"/>
        <v>5.0799999999999999E-4</v>
      </c>
      <c r="AA269" s="16">
        <f t="shared" si="72"/>
        <v>9.5810102764072678E-3</v>
      </c>
      <c r="AB269" s="9">
        <f t="shared" si="73"/>
        <v>0.21598991177280882</v>
      </c>
      <c r="AC269" s="9">
        <f t="shared" si="74"/>
        <v>0.99041898972359266</v>
      </c>
      <c r="AD269" s="15">
        <f t="shared" si="75"/>
        <v>18.860256449620604</v>
      </c>
      <c r="AE269" s="3">
        <f t="shared" si="76"/>
        <v>614.28079999999977</v>
      </c>
      <c r="AF269" s="2">
        <f t="shared" si="77"/>
        <v>0.25</v>
      </c>
      <c r="AG269" s="9">
        <f t="shared" si="78"/>
        <v>7.2074740125932122E-3</v>
      </c>
      <c r="AH269" s="2">
        <f t="shared" si="63"/>
        <v>0.34876591651760508</v>
      </c>
    </row>
    <row r="270" spans="1:34">
      <c r="A270" s="1">
        <f>Raw!A270</f>
        <v>257</v>
      </c>
      <c r="B270" s="14">
        <f>Raw!B270</f>
        <v>0.92564814814814822</v>
      </c>
      <c r="C270" s="15">
        <f>Raw!C270</f>
        <v>86.5</v>
      </c>
      <c r="D270" s="15">
        <f>IF(C270&gt;0.5,Raw!D270*D$11,-999)</f>
        <v>6.2</v>
      </c>
      <c r="E270" s="9">
        <f>IF(Raw!$G270&gt;$C$8,IF(Raw!$Q270&gt;$C$8,IF(Raw!$N270&gt;$C$9,IF(Raw!$N270&lt;$A$9,IF(Raw!$X270&gt;$C$9,IF(Raw!$X270&lt;$A$9,Raw!H270,-999),-999),-999),-999),-999),-999)</f>
        <v>0.21664600000000001</v>
      </c>
      <c r="F270" s="9">
        <f>IF(Raw!$G270&gt;$C$8,IF(Raw!$Q270&gt;$C$8,IF(Raw!$N270&gt;$C$9,IF(Raw!$N270&lt;$A$9,IF(Raw!$X270&gt;$C$9,IF(Raw!$X270&lt;$A$9,Raw!I270,-999),-999),-999),-999),-999),-999)</f>
        <v>0.42653799999999997</v>
      </c>
      <c r="G270" s="9">
        <f>Raw!G270</f>
        <v>0.98646</v>
      </c>
      <c r="H270" s="9">
        <f>IF(Raw!$G270&gt;$C$8,IF(Raw!$Q270&gt;$C$8,IF(Raw!$N270&gt;$C$9,IF(Raw!$N270&lt;$A$9,IF(Raw!$X270&gt;$C$9,IF(Raw!$X270&lt;$A$9,Raw!L270,-999),-999),-999),-999),-999),-999)</f>
        <v>490.9</v>
      </c>
      <c r="I270" s="9">
        <f>IF(Raw!$G270&gt;$C$8,IF(Raw!$Q270&gt;$C$8,IF(Raw!$N270&gt;$C$9,IF(Raw!$N270&lt;$A$9,IF(Raw!$X270&gt;$C$9,IF(Raw!$X270&lt;$A$9,Raw!M270,-999),-999),-999),-999),-999),-999)</f>
        <v>0.17646000000000001</v>
      </c>
      <c r="J270" s="9">
        <f>IF(Raw!$G270&gt;$C$8,IF(Raw!$Q270&gt;$C$8,IF(Raw!$N270&gt;$C$9,IF(Raw!$N270&lt;$A$9,IF(Raw!$X270&gt;$C$9,IF(Raw!$X270&lt;$A$9,Raw!N270,-999),-999),-999),-999),-999),-999)</f>
        <v>512</v>
      </c>
      <c r="K270" s="9">
        <f>IF(Raw!$G270&gt;$C$8,IF(Raw!$Q270&gt;$C$8,IF(Raw!$N270&gt;$C$9,IF(Raw!$N270&lt;$A$9,IF(Raw!$X270&gt;$C$9,IF(Raw!$X270&lt;$A$9,Raw!R270,-999),-999),-999),-999),-999),-999)</f>
        <v>0.21964600000000001</v>
      </c>
      <c r="L270" s="9">
        <f>IF(Raw!$G270&gt;$C$8,IF(Raw!$Q270&gt;$C$8,IF(Raw!$N270&gt;$C$9,IF(Raw!$N270&lt;$A$9,IF(Raw!$X270&gt;$C$9,IF(Raw!$X270&lt;$A$9,Raw!S270,-999),-999),-999),-999),-999),-999)</f>
        <v>0.437753</v>
      </c>
      <c r="M270" s="9">
        <f>Raw!Q270</f>
        <v>0.96690100000000001</v>
      </c>
      <c r="N270" s="9">
        <f>IF(Raw!$G270&gt;$C$8,IF(Raw!$Q270&gt;$C$8,IF(Raw!$N270&gt;$C$9,IF(Raw!$N270&lt;$A$9,IF(Raw!$X270&gt;$C$9,IF(Raw!$X270&lt;$A$9,Raw!V270,-999),-999),-999),-999),-999),-999)</f>
        <v>581</v>
      </c>
      <c r="O270" s="9">
        <f>IF(Raw!$G270&gt;$C$8,IF(Raw!$Q270&gt;$C$8,IF(Raw!$N270&gt;$C$9,IF(Raw!$N270&lt;$A$9,IF(Raw!$X270&gt;$C$9,IF(Raw!$X270&lt;$A$9,Raw!W270,-999),-999),-999),-999),-999),-999)</f>
        <v>0.23400299999999999</v>
      </c>
      <c r="P270" s="9">
        <f>IF(Raw!$G270&gt;$C$8,IF(Raw!$Q270&gt;$C$8,IF(Raw!$N270&gt;$C$9,IF(Raw!$N270&lt;$A$9,IF(Raw!$X270&gt;$C$9,IF(Raw!$X270&lt;$A$9,Raw!X270,-999),-999),-999),-999),-999),-999)</f>
        <v>397</v>
      </c>
      <c r="R270" s="9">
        <f t="shared" si="64"/>
        <v>0.20989199999999997</v>
      </c>
      <c r="S270" s="9">
        <f t="shared" si="65"/>
        <v>0.49208276870993906</v>
      </c>
      <c r="T270" s="9">
        <f t="shared" si="66"/>
        <v>0.218107</v>
      </c>
      <c r="U270" s="9">
        <f t="shared" si="67"/>
        <v>0.49824215939125488</v>
      </c>
      <c r="V270" s="15">
        <f t="shared" si="68"/>
        <v>0.22430463719999999</v>
      </c>
      <c r="X270" s="11">
        <f t="shared" si="69"/>
        <v>3.7323999999999995E+18</v>
      </c>
      <c r="Y270" s="11">
        <f t="shared" si="70"/>
        <v>4.9089999999999998E-18</v>
      </c>
      <c r="Z270" s="11">
        <f t="shared" si="71"/>
        <v>5.1199999999999998E-4</v>
      </c>
      <c r="AA270" s="16">
        <f t="shared" si="72"/>
        <v>9.2938579288611607E-3</v>
      </c>
      <c r="AB270" s="9">
        <f t="shared" si="73"/>
        <v>0.22167305547129013</v>
      </c>
      <c r="AC270" s="9">
        <f t="shared" si="74"/>
        <v>0.99070614207113883</v>
      </c>
      <c r="AD270" s="15">
        <f t="shared" si="75"/>
        <v>18.152066267306957</v>
      </c>
      <c r="AE270" s="3">
        <f t="shared" si="76"/>
        <v>591.04359999999986</v>
      </c>
      <c r="AF270" s="2">
        <f t="shared" si="77"/>
        <v>0.25</v>
      </c>
      <c r="AG270" s="9">
        <f t="shared" si="78"/>
        <v>6.9570189957201337E-3</v>
      </c>
      <c r="AH270" s="2">
        <f t="shared" si="63"/>
        <v>0.33664652859424249</v>
      </c>
    </row>
    <row r="271" spans="1:34">
      <c r="A271" s="1">
        <f>Raw!A271</f>
        <v>258</v>
      </c>
      <c r="B271" s="14">
        <f>Raw!B271</f>
        <v>0.92570601851851853</v>
      </c>
      <c r="C271" s="15">
        <f>Raw!C271</f>
        <v>85.1</v>
      </c>
      <c r="D271" s="15">
        <f>IF(C271&gt;0.5,Raw!D271*D$11,-999)</f>
        <v>6.2</v>
      </c>
      <c r="E271" s="9">
        <f>IF(Raw!$G271&gt;$C$8,IF(Raw!$Q271&gt;$C$8,IF(Raw!$N271&gt;$C$9,IF(Raw!$N271&lt;$A$9,IF(Raw!$X271&gt;$C$9,IF(Raw!$X271&lt;$A$9,Raw!H271,-999),-999),-999),-999),-999),-999)</f>
        <v>0.21698200000000001</v>
      </c>
      <c r="F271" s="9">
        <f>IF(Raw!$G271&gt;$C$8,IF(Raw!$Q271&gt;$C$8,IF(Raw!$N271&gt;$C$9,IF(Raw!$N271&lt;$A$9,IF(Raw!$X271&gt;$C$9,IF(Raw!$X271&lt;$A$9,Raw!I271,-999),-999),-999),-999),-999),-999)</f>
        <v>0.44083299999999997</v>
      </c>
      <c r="G271" s="9">
        <f>Raw!G271</f>
        <v>0.98655499999999996</v>
      </c>
      <c r="H271" s="9">
        <f>IF(Raw!$G271&gt;$C$8,IF(Raw!$Q271&gt;$C$8,IF(Raw!$N271&gt;$C$9,IF(Raw!$N271&lt;$A$9,IF(Raw!$X271&gt;$C$9,IF(Raw!$X271&lt;$A$9,Raw!L271,-999),-999),-999),-999),-999),-999)</f>
        <v>542.5</v>
      </c>
      <c r="I271" s="9">
        <f>IF(Raw!$G271&gt;$C$8,IF(Raw!$Q271&gt;$C$8,IF(Raw!$N271&gt;$C$9,IF(Raw!$N271&lt;$A$9,IF(Raw!$X271&gt;$C$9,IF(Raw!$X271&lt;$A$9,Raw!M271,-999),-999),-999),-999),-999),-999)</f>
        <v>0.14548700000000001</v>
      </c>
      <c r="J271" s="9">
        <f>IF(Raw!$G271&gt;$C$8,IF(Raw!$Q271&gt;$C$8,IF(Raw!$N271&gt;$C$9,IF(Raw!$N271&lt;$A$9,IF(Raw!$X271&gt;$C$9,IF(Raw!$X271&lt;$A$9,Raw!N271,-999),-999),-999),-999),-999),-999)</f>
        <v>469</v>
      </c>
      <c r="K271" s="9">
        <f>IF(Raw!$G271&gt;$C$8,IF(Raw!$Q271&gt;$C$8,IF(Raw!$N271&gt;$C$9,IF(Raw!$N271&lt;$A$9,IF(Raw!$X271&gt;$C$9,IF(Raw!$X271&lt;$A$9,Raw!R271,-999),-999),-999),-999),-999),-999)</f>
        <v>0.211368</v>
      </c>
      <c r="L271" s="9">
        <f>IF(Raw!$G271&gt;$C$8,IF(Raw!$Q271&gt;$C$8,IF(Raw!$N271&gt;$C$9,IF(Raw!$N271&lt;$A$9,IF(Raw!$X271&gt;$C$9,IF(Raw!$X271&lt;$A$9,Raw!S271,-999),-999),-999),-999),-999),-999)</f>
        <v>0.43784600000000001</v>
      </c>
      <c r="M271" s="9">
        <f>Raw!Q271</f>
        <v>0.98376399999999997</v>
      </c>
      <c r="N271" s="9">
        <f>IF(Raw!$G271&gt;$C$8,IF(Raw!$Q271&gt;$C$8,IF(Raw!$N271&gt;$C$9,IF(Raw!$N271&lt;$A$9,IF(Raw!$X271&gt;$C$9,IF(Raw!$X271&lt;$A$9,Raw!V271,-999),-999),-999),-999),-999),-999)</f>
        <v>607.20000000000005</v>
      </c>
      <c r="O271" s="9">
        <f>IF(Raw!$G271&gt;$C$8,IF(Raw!$Q271&gt;$C$8,IF(Raw!$N271&gt;$C$9,IF(Raw!$N271&lt;$A$9,IF(Raw!$X271&gt;$C$9,IF(Raw!$X271&lt;$A$9,Raw!W271,-999),-999),-999),-999),-999),-999)</f>
        <v>0.175014</v>
      </c>
      <c r="P271" s="9">
        <f>IF(Raw!$G271&gt;$C$8,IF(Raw!$Q271&gt;$C$8,IF(Raw!$N271&gt;$C$9,IF(Raw!$N271&lt;$A$9,IF(Raw!$X271&gt;$C$9,IF(Raw!$X271&lt;$A$9,Raw!X271,-999),-999),-999),-999),-999),-999)</f>
        <v>496</v>
      </c>
      <c r="R271" s="9">
        <f t="shared" ref="R271:R334" si="79">F271-E271</f>
        <v>0.22385099999999997</v>
      </c>
      <c r="S271" s="9">
        <f t="shared" ref="S271:S334" si="80">R271/F271</f>
        <v>0.5077909321670564</v>
      </c>
      <c r="T271" s="9">
        <f t="shared" ref="T271:T334" si="81">L271-K271</f>
        <v>0.22647800000000001</v>
      </c>
      <c r="U271" s="9">
        <f t="shared" ref="U271:U334" si="82">T271/L271</f>
        <v>0.51725492524768979</v>
      </c>
      <c r="V271" s="15">
        <f t="shared" ref="V271:V334" si="83">IF(L271&gt;0,L271*V$8+V$10,-999)</f>
        <v>0.22435229039999999</v>
      </c>
      <c r="X271" s="11">
        <f t="shared" ref="X271:X334" si="84">D271*6.02*10^23*10^(-6)</f>
        <v>3.7323999999999995E+18</v>
      </c>
      <c r="Y271" s="11">
        <f t="shared" ref="Y271:Y334" si="85">H271*10^(-20)</f>
        <v>5.425E-18</v>
      </c>
      <c r="Z271" s="11">
        <f t="shared" ref="Z271:Z334" si="86">J271*10^(-6)</f>
        <v>4.6899999999999996E-4</v>
      </c>
      <c r="AA271" s="16">
        <f t="shared" ref="AA271:AA334" si="87">IF(Z271&gt;0,(X271*Y271/(X271*Y271+1/Z271)),1)</f>
        <v>9.407104638118122E-3</v>
      </c>
      <c r="AB271" s="9">
        <f t="shared" ref="AB271:AB334" si="88">K271+T271*AA271</f>
        <v>0.21349850224423172</v>
      </c>
      <c r="AC271" s="9">
        <f t="shared" ref="AC271:AC334" si="89">IF(T271&gt;0,(L271-AB271)/T271,-999)</f>
        <v>0.99059289536188189</v>
      </c>
      <c r="AD271" s="15">
        <f t="shared" ref="AD271:AD334" si="90">IF(AC271&gt;0,X271*Y271*AC271,-999)</f>
        <v>20.057792405369131</v>
      </c>
      <c r="AE271" s="3">
        <f t="shared" ref="AE271:AE334" si="91">AE$9*Y271</f>
        <v>653.16999999999985</v>
      </c>
      <c r="AF271" s="2">
        <f t="shared" ref="AF271:AF334" si="92">IF(AD271&lt;=AE271,AF$6,AF$6/(AD271/AE271))</f>
        <v>0.25</v>
      </c>
      <c r="AG271" s="9">
        <f t="shared" ref="AG271:AG334" si="93">AD271*AF271*$AG$6*U271/AG$8</f>
        <v>7.9807630086714543E-3</v>
      </c>
      <c r="AH271" s="2">
        <f t="shared" ref="AH271:AH334" si="94">((AG271*12.01)/893.5)*3600</f>
        <v>0.38618496859867818</v>
      </c>
    </row>
    <row r="272" spans="1:34">
      <c r="A272" s="1">
        <f>Raw!A272</f>
        <v>259</v>
      </c>
      <c r="B272" s="14">
        <f>Raw!B272</f>
        <v>0.92575231481481479</v>
      </c>
      <c r="C272" s="15">
        <f>Raw!C272</f>
        <v>84.7</v>
      </c>
      <c r="D272" s="15">
        <f>IF(C272&gt;0.5,Raw!D272*D$11,-999)</f>
        <v>6.2</v>
      </c>
      <c r="E272" s="9">
        <f>IF(Raw!$G272&gt;$C$8,IF(Raw!$Q272&gt;$C$8,IF(Raw!$N272&gt;$C$9,IF(Raw!$N272&lt;$A$9,IF(Raw!$X272&gt;$C$9,IF(Raw!$X272&lt;$A$9,Raw!H272,-999),-999),-999),-999),-999),-999)</f>
        <v>0.23066600000000001</v>
      </c>
      <c r="F272" s="9">
        <f>IF(Raw!$G272&gt;$C$8,IF(Raw!$Q272&gt;$C$8,IF(Raw!$N272&gt;$C$9,IF(Raw!$N272&lt;$A$9,IF(Raw!$X272&gt;$C$9,IF(Raw!$X272&lt;$A$9,Raw!I272,-999),-999),-999),-999),-999),-999)</f>
        <v>0.45727600000000002</v>
      </c>
      <c r="G272" s="9">
        <f>Raw!G272</f>
        <v>0.96739900000000001</v>
      </c>
      <c r="H272" s="9">
        <f>IF(Raw!$G272&gt;$C$8,IF(Raw!$Q272&gt;$C$8,IF(Raw!$N272&gt;$C$9,IF(Raw!$N272&lt;$A$9,IF(Raw!$X272&gt;$C$9,IF(Raw!$X272&lt;$A$9,Raw!L272,-999),-999),-999),-999),-999),-999)</f>
        <v>512.20000000000005</v>
      </c>
      <c r="I272" s="9">
        <f>IF(Raw!$G272&gt;$C$8,IF(Raw!$Q272&gt;$C$8,IF(Raw!$N272&gt;$C$9,IF(Raw!$N272&lt;$A$9,IF(Raw!$X272&gt;$C$9,IF(Raw!$X272&lt;$A$9,Raw!M272,-999),-999),-999),-999),-999),-999)</f>
        <v>0.12540999999999999</v>
      </c>
      <c r="J272" s="9">
        <f>IF(Raw!$G272&gt;$C$8,IF(Raw!$Q272&gt;$C$8,IF(Raw!$N272&gt;$C$9,IF(Raw!$N272&lt;$A$9,IF(Raw!$X272&gt;$C$9,IF(Raw!$X272&lt;$A$9,Raw!N272,-999),-999),-999),-999),-999),-999)</f>
        <v>343</v>
      </c>
      <c r="K272" s="9">
        <f>IF(Raw!$G272&gt;$C$8,IF(Raw!$Q272&gt;$C$8,IF(Raw!$N272&gt;$C$9,IF(Raw!$N272&lt;$A$9,IF(Raw!$X272&gt;$C$9,IF(Raw!$X272&lt;$A$9,Raw!R272,-999),-999),-999),-999),-999),-999)</f>
        <v>0.236955</v>
      </c>
      <c r="L272" s="9">
        <f>IF(Raw!$G272&gt;$C$8,IF(Raw!$Q272&gt;$C$8,IF(Raw!$N272&gt;$C$9,IF(Raw!$N272&lt;$A$9,IF(Raw!$X272&gt;$C$9,IF(Raw!$X272&lt;$A$9,Raw!S272,-999),-999),-999),-999),-999),-999)</f>
        <v>0.46769500000000003</v>
      </c>
      <c r="M272" s="9">
        <f>Raw!Q272</f>
        <v>0.98124999999999996</v>
      </c>
      <c r="N272" s="9">
        <f>IF(Raw!$G272&gt;$C$8,IF(Raw!$Q272&gt;$C$8,IF(Raw!$N272&gt;$C$9,IF(Raw!$N272&lt;$A$9,IF(Raw!$X272&gt;$C$9,IF(Raw!$X272&lt;$A$9,Raw!V272,-999),-999),-999),-999),-999),-999)</f>
        <v>577.79999999999995</v>
      </c>
      <c r="O272" s="9">
        <f>IF(Raw!$G272&gt;$C$8,IF(Raw!$Q272&gt;$C$8,IF(Raw!$N272&gt;$C$9,IF(Raw!$N272&lt;$A$9,IF(Raw!$X272&gt;$C$9,IF(Raw!$X272&lt;$A$9,Raw!W272,-999),-999),-999),-999),-999),-999)</f>
        <v>0.20952000000000001</v>
      </c>
      <c r="P272" s="9">
        <f>IF(Raw!$G272&gt;$C$8,IF(Raw!$Q272&gt;$C$8,IF(Raw!$N272&gt;$C$9,IF(Raw!$N272&lt;$A$9,IF(Raw!$X272&gt;$C$9,IF(Raw!$X272&lt;$A$9,Raw!X272,-999),-999),-999),-999),-999),-999)</f>
        <v>610</v>
      </c>
      <c r="R272" s="9">
        <f t="shared" si="79"/>
        <v>0.22661000000000001</v>
      </c>
      <c r="S272" s="9">
        <f t="shared" si="80"/>
        <v>0.49556504168161025</v>
      </c>
      <c r="T272" s="9">
        <f t="shared" si="81"/>
        <v>0.23074000000000003</v>
      </c>
      <c r="U272" s="9">
        <f t="shared" si="82"/>
        <v>0.49335571259047034</v>
      </c>
      <c r="V272" s="15">
        <f t="shared" si="83"/>
        <v>0.23964691799999999</v>
      </c>
      <c r="X272" s="11">
        <f t="shared" si="84"/>
        <v>3.7323999999999995E+18</v>
      </c>
      <c r="Y272" s="11">
        <f t="shared" si="85"/>
        <v>5.1220000000000002E-18</v>
      </c>
      <c r="Z272" s="11">
        <f t="shared" si="86"/>
        <v>3.4299999999999999E-4</v>
      </c>
      <c r="AA272" s="16">
        <f t="shared" si="87"/>
        <v>6.5145345655234013E-3</v>
      </c>
      <c r="AB272" s="9">
        <f t="shared" si="88"/>
        <v>0.23845816370564887</v>
      </c>
      <c r="AC272" s="9">
        <f t="shared" si="89"/>
        <v>0.99348546543447658</v>
      </c>
      <c r="AD272" s="15">
        <f t="shared" si="90"/>
        <v>18.992812144383095</v>
      </c>
      <c r="AE272" s="3">
        <f t="shared" si="91"/>
        <v>616.6887999999999</v>
      </c>
      <c r="AF272" s="2">
        <f t="shared" si="92"/>
        <v>0.25</v>
      </c>
      <c r="AG272" s="9">
        <f t="shared" si="93"/>
        <v>7.2078556689146615E-3</v>
      </c>
      <c r="AH272" s="2">
        <f t="shared" si="94"/>
        <v>0.34878438466837636</v>
      </c>
    </row>
    <row r="273" spans="1:34">
      <c r="A273" s="1">
        <f>Raw!A273</f>
        <v>260</v>
      </c>
      <c r="B273" s="14">
        <f>Raw!B273</f>
        <v>0.92581018518518521</v>
      </c>
      <c r="C273" s="15">
        <f>Raw!C273</f>
        <v>83</v>
      </c>
      <c r="D273" s="15">
        <f>IF(C273&gt;0.5,Raw!D273*D$11,-999)</f>
        <v>6.2</v>
      </c>
      <c r="E273" s="9">
        <f>IF(Raw!$G273&gt;$C$8,IF(Raw!$Q273&gt;$C$8,IF(Raw!$N273&gt;$C$9,IF(Raw!$N273&lt;$A$9,IF(Raw!$X273&gt;$C$9,IF(Raw!$X273&lt;$A$9,Raw!H273,-999),-999),-999),-999),-999),-999)</f>
        <v>0.238069</v>
      </c>
      <c r="F273" s="9">
        <f>IF(Raw!$G273&gt;$C$8,IF(Raw!$Q273&gt;$C$8,IF(Raw!$N273&gt;$C$9,IF(Raw!$N273&lt;$A$9,IF(Raw!$X273&gt;$C$9,IF(Raw!$X273&lt;$A$9,Raw!I273,-999),-999),-999),-999),-999),-999)</f>
        <v>0.46815499999999999</v>
      </c>
      <c r="G273" s="9">
        <f>Raw!G273</f>
        <v>0.97956900000000002</v>
      </c>
      <c r="H273" s="9">
        <f>IF(Raw!$G273&gt;$C$8,IF(Raw!$Q273&gt;$C$8,IF(Raw!$N273&gt;$C$9,IF(Raw!$N273&lt;$A$9,IF(Raw!$X273&gt;$C$9,IF(Raw!$X273&lt;$A$9,Raw!L273,-999),-999),-999),-999),-999),-999)</f>
        <v>517.9</v>
      </c>
      <c r="I273" s="9">
        <f>IF(Raw!$G273&gt;$C$8,IF(Raw!$Q273&gt;$C$8,IF(Raw!$N273&gt;$C$9,IF(Raw!$N273&lt;$A$9,IF(Raw!$X273&gt;$C$9,IF(Raw!$X273&lt;$A$9,Raw!M273,-999),-999),-999),-999),-999),-999)</f>
        <v>0.249089</v>
      </c>
      <c r="J273" s="9">
        <f>IF(Raw!$G273&gt;$C$8,IF(Raw!$Q273&gt;$C$8,IF(Raw!$N273&gt;$C$9,IF(Raw!$N273&lt;$A$9,IF(Raw!$X273&gt;$C$9,IF(Raw!$X273&lt;$A$9,Raw!N273,-999),-999),-999),-999),-999),-999)</f>
        <v>447</v>
      </c>
      <c r="K273" s="9">
        <f>IF(Raw!$G273&gt;$C$8,IF(Raw!$Q273&gt;$C$8,IF(Raw!$N273&gt;$C$9,IF(Raw!$N273&lt;$A$9,IF(Raw!$X273&gt;$C$9,IF(Raw!$X273&lt;$A$9,Raw!R273,-999),-999),-999),-999),-999),-999)</f>
        <v>0.231407</v>
      </c>
      <c r="L273" s="9">
        <f>IF(Raw!$G273&gt;$C$8,IF(Raw!$Q273&gt;$C$8,IF(Raw!$N273&gt;$C$9,IF(Raw!$N273&lt;$A$9,IF(Raw!$X273&gt;$C$9,IF(Raw!$X273&lt;$A$9,Raw!S273,-999),-999),-999),-999),-999),-999)</f>
        <v>0.47248000000000001</v>
      </c>
      <c r="M273" s="9">
        <f>Raw!Q273</f>
        <v>0.98241000000000001</v>
      </c>
      <c r="N273" s="9">
        <f>IF(Raw!$G273&gt;$C$8,IF(Raw!$Q273&gt;$C$8,IF(Raw!$N273&gt;$C$9,IF(Raw!$N273&lt;$A$9,IF(Raw!$X273&gt;$C$9,IF(Raw!$X273&lt;$A$9,Raw!V273,-999),-999),-999),-999),-999),-999)</f>
        <v>588.5</v>
      </c>
      <c r="O273" s="9">
        <f>IF(Raw!$G273&gt;$C$8,IF(Raw!$Q273&gt;$C$8,IF(Raw!$N273&gt;$C$9,IF(Raw!$N273&lt;$A$9,IF(Raw!$X273&gt;$C$9,IF(Raw!$X273&lt;$A$9,Raw!W273,-999),-999),-999),-999),-999),-999)</f>
        <v>0.30237399999999998</v>
      </c>
      <c r="P273" s="9">
        <f>IF(Raw!$G273&gt;$C$8,IF(Raw!$Q273&gt;$C$8,IF(Raw!$N273&gt;$C$9,IF(Raw!$N273&lt;$A$9,IF(Raw!$X273&gt;$C$9,IF(Raw!$X273&lt;$A$9,Raw!X273,-999),-999),-999),-999),-999),-999)</f>
        <v>318</v>
      </c>
      <c r="R273" s="9">
        <f t="shared" si="79"/>
        <v>0.23008599999999998</v>
      </c>
      <c r="S273" s="9">
        <f t="shared" si="80"/>
        <v>0.49147397763561212</v>
      </c>
      <c r="T273" s="9">
        <f t="shared" si="81"/>
        <v>0.24107300000000001</v>
      </c>
      <c r="U273" s="9">
        <f t="shared" si="82"/>
        <v>0.51022900440230279</v>
      </c>
      <c r="V273" s="15">
        <f t="shared" si="83"/>
        <v>0.242098752</v>
      </c>
      <c r="X273" s="11">
        <f t="shared" si="84"/>
        <v>3.7323999999999995E+18</v>
      </c>
      <c r="Y273" s="11">
        <f t="shared" si="85"/>
        <v>5.1789999999999992E-18</v>
      </c>
      <c r="Z273" s="11">
        <f t="shared" si="86"/>
        <v>4.4699999999999997E-4</v>
      </c>
      <c r="AA273" s="16">
        <f t="shared" si="87"/>
        <v>8.5665349092587835E-3</v>
      </c>
      <c r="AB273" s="9">
        <f t="shared" si="88"/>
        <v>0.23347216027017975</v>
      </c>
      <c r="AC273" s="9">
        <f t="shared" si="89"/>
        <v>0.99143346509074115</v>
      </c>
      <c r="AD273" s="15">
        <f t="shared" si="90"/>
        <v>19.164507626977144</v>
      </c>
      <c r="AE273" s="3">
        <f t="shared" si="91"/>
        <v>623.55159999999978</v>
      </c>
      <c r="AF273" s="2">
        <f t="shared" si="92"/>
        <v>0.25</v>
      </c>
      <c r="AG273" s="9">
        <f t="shared" si="93"/>
        <v>7.5217597279791442E-3</v>
      </c>
      <c r="AH273" s="2">
        <f t="shared" si="94"/>
        <v>0.36397403872289458</v>
      </c>
    </row>
    <row r="274" spans="1:34">
      <c r="A274" s="1">
        <f>Raw!A274</f>
        <v>261</v>
      </c>
      <c r="B274" s="14">
        <f>Raw!B274</f>
        <v>0.92586805555555562</v>
      </c>
      <c r="C274" s="15">
        <f>Raw!C274</f>
        <v>83</v>
      </c>
      <c r="D274" s="15">
        <f>IF(C274&gt;0.5,Raw!D274*D$11,-999)</f>
        <v>6.2</v>
      </c>
      <c r="E274" s="9">
        <f>IF(Raw!$G274&gt;$C$8,IF(Raw!$Q274&gt;$C$8,IF(Raw!$N274&gt;$C$9,IF(Raw!$N274&lt;$A$9,IF(Raw!$X274&gt;$C$9,IF(Raw!$X274&lt;$A$9,Raw!H274,-999),-999),-999),-999),-999),-999)</f>
        <v>0.24515600000000001</v>
      </c>
      <c r="F274" s="9">
        <f>IF(Raw!$G274&gt;$C$8,IF(Raw!$Q274&gt;$C$8,IF(Raw!$N274&gt;$C$9,IF(Raw!$N274&lt;$A$9,IF(Raw!$X274&gt;$C$9,IF(Raw!$X274&lt;$A$9,Raw!I274,-999),-999),-999),-999),-999),-999)</f>
        <v>0.479182</v>
      </c>
      <c r="G274" s="9">
        <f>Raw!G274</f>
        <v>0.980545</v>
      </c>
      <c r="H274" s="9">
        <f>IF(Raw!$G274&gt;$C$8,IF(Raw!$Q274&gt;$C$8,IF(Raw!$N274&gt;$C$9,IF(Raw!$N274&lt;$A$9,IF(Raw!$X274&gt;$C$9,IF(Raw!$X274&lt;$A$9,Raw!L274,-999),-999),-999),-999),-999),-999)</f>
        <v>529</v>
      </c>
      <c r="I274" s="9">
        <f>IF(Raw!$G274&gt;$C$8,IF(Raw!$Q274&gt;$C$8,IF(Raw!$N274&gt;$C$9,IF(Raw!$N274&lt;$A$9,IF(Raw!$X274&gt;$C$9,IF(Raw!$X274&lt;$A$9,Raw!M274,-999),-999),-999),-999),-999),-999)</f>
        <v>0.22917999999999999</v>
      </c>
      <c r="J274" s="9">
        <f>IF(Raw!$G274&gt;$C$8,IF(Raw!$Q274&gt;$C$8,IF(Raw!$N274&gt;$C$9,IF(Raw!$N274&lt;$A$9,IF(Raw!$X274&gt;$C$9,IF(Raw!$X274&lt;$A$9,Raw!N274,-999),-999),-999),-999),-999),-999)</f>
        <v>635</v>
      </c>
      <c r="K274" s="9">
        <f>IF(Raw!$G274&gt;$C$8,IF(Raw!$Q274&gt;$C$8,IF(Raw!$N274&gt;$C$9,IF(Raw!$N274&lt;$A$9,IF(Raw!$X274&gt;$C$9,IF(Raw!$X274&lt;$A$9,Raw!R274,-999),-999),-999),-999),-999),-999)</f>
        <v>0.24877099999999999</v>
      </c>
      <c r="L274" s="9">
        <f>IF(Raw!$G274&gt;$C$8,IF(Raw!$Q274&gt;$C$8,IF(Raw!$N274&gt;$C$9,IF(Raw!$N274&lt;$A$9,IF(Raw!$X274&gt;$C$9,IF(Raw!$X274&lt;$A$9,Raw!S274,-999),-999),-999),-999),-999),-999)</f>
        <v>0.48761100000000002</v>
      </c>
      <c r="M274" s="9">
        <f>Raw!Q274</f>
        <v>0.98036800000000002</v>
      </c>
      <c r="N274" s="9">
        <f>IF(Raw!$G274&gt;$C$8,IF(Raw!$Q274&gt;$C$8,IF(Raw!$N274&gt;$C$9,IF(Raw!$N274&lt;$A$9,IF(Raw!$X274&gt;$C$9,IF(Raw!$X274&lt;$A$9,Raw!V274,-999),-999),-999),-999),-999),-999)</f>
        <v>598.70000000000005</v>
      </c>
      <c r="O274" s="9">
        <f>IF(Raw!$G274&gt;$C$8,IF(Raw!$Q274&gt;$C$8,IF(Raw!$N274&gt;$C$9,IF(Raw!$N274&lt;$A$9,IF(Raw!$X274&gt;$C$9,IF(Raw!$X274&lt;$A$9,Raw!W274,-999),-999),-999),-999),-999),-999)</f>
        <v>0.32465899999999998</v>
      </c>
      <c r="P274" s="9">
        <f>IF(Raw!$G274&gt;$C$8,IF(Raw!$Q274&gt;$C$8,IF(Raw!$N274&gt;$C$9,IF(Raw!$N274&lt;$A$9,IF(Raw!$X274&gt;$C$9,IF(Raw!$X274&lt;$A$9,Raw!X274,-999),-999),-999),-999),-999),-999)</f>
        <v>399</v>
      </c>
      <c r="R274" s="9">
        <f t="shared" si="79"/>
        <v>0.23402599999999998</v>
      </c>
      <c r="S274" s="9">
        <f t="shared" si="80"/>
        <v>0.48838645858984686</v>
      </c>
      <c r="T274" s="9">
        <f t="shared" si="81"/>
        <v>0.23884000000000002</v>
      </c>
      <c r="U274" s="9">
        <f t="shared" si="82"/>
        <v>0.48981667763852749</v>
      </c>
      <c r="V274" s="15">
        <f t="shared" si="83"/>
        <v>0.24985187640000001</v>
      </c>
      <c r="X274" s="11">
        <f t="shared" si="84"/>
        <v>3.7323999999999995E+18</v>
      </c>
      <c r="Y274" s="11">
        <f t="shared" si="85"/>
        <v>5.2899999999999996E-18</v>
      </c>
      <c r="Z274" s="11">
        <f t="shared" si="86"/>
        <v>6.3499999999999993E-4</v>
      </c>
      <c r="AA274" s="16">
        <f t="shared" si="87"/>
        <v>1.2382444195160405E-2</v>
      </c>
      <c r="AB274" s="9">
        <f t="shared" si="88"/>
        <v>0.25172842297157211</v>
      </c>
      <c r="AC274" s="9">
        <f t="shared" si="89"/>
        <v>0.98761755580483956</v>
      </c>
      <c r="AD274" s="15">
        <f t="shared" si="90"/>
        <v>19.499912118362847</v>
      </c>
      <c r="AE274" s="3">
        <f t="shared" si="91"/>
        <v>636.91599999999983</v>
      </c>
      <c r="AF274" s="2">
        <f t="shared" si="92"/>
        <v>0.25</v>
      </c>
      <c r="AG274" s="9">
        <f t="shared" si="93"/>
        <v>7.347217052353654E-3</v>
      </c>
      <c r="AH274" s="2">
        <f t="shared" si="94"/>
        <v>0.35552800948580032</v>
      </c>
    </row>
    <row r="275" spans="1:34">
      <c r="A275" s="1">
        <f>Raw!A275</f>
        <v>262</v>
      </c>
      <c r="B275" s="14">
        <f>Raw!B275</f>
        <v>0.92592592592592593</v>
      </c>
      <c r="C275" s="15">
        <f>Raw!C275</f>
        <v>81.599999999999994</v>
      </c>
      <c r="D275" s="15">
        <f>IF(C275&gt;0.5,Raw!D275*D$11,-999)</f>
        <v>6.2</v>
      </c>
      <c r="E275" s="9">
        <f>IF(Raw!$G275&gt;$C$8,IF(Raw!$Q275&gt;$C$8,IF(Raw!$N275&gt;$C$9,IF(Raw!$N275&lt;$A$9,IF(Raw!$X275&gt;$C$9,IF(Raw!$X275&lt;$A$9,Raw!H275,-999),-999),-999),-999),-999),-999)</f>
        <v>0.25837300000000002</v>
      </c>
      <c r="F275" s="9">
        <f>IF(Raw!$G275&gt;$C$8,IF(Raw!$Q275&gt;$C$8,IF(Raw!$N275&gt;$C$9,IF(Raw!$N275&lt;$A$9,IF(Raw!$X275&gt;$C$9,IF(Raw!$X275&lt;$A$9,Raw!I275,-999),-999),-999),-999),-999),-999)</f>
        <v>0.50127600000000005</v>
      </c>
      <c r="G275" s="9">
        <f>Raw!G275</f>
        <v>0.98450499999999996</v>
      </c>
      <c r="H275" s="9">
        <f>IF(Raw!$G275&gt;$C$8,IF(Raw!$Q275&gt;$C$8,IF(Raw!$N275&gt;$C$9,IF(Raw!$N275&lt;$A$9,IF(Raw!$X275&gt;$C$9,IF(Raw!$X275&lt;$A$9,Raw!L275,-999),-999),-999),-999),-999),-999)</f>
        <v>527.4</v>
      </c>
      <c r="I275" s="9">
        <f>IF(Raw!$G275&gt;$C$8,IF(Raw!$Q275&gt;$C$8,IF(Raw!$N275&gt;$C$9,IF(Raw!$N275&lt;$A$9,IF(Raw!$X275&gt;$C$9,IF(Raw!$X275&lt;$A$9,Raw!M275,-999),-999),-999),-999),-999),-999)</f>
        <v>0.175042</v>
      </c>
      <c r="J275" s="9">
        <f>IF(Raw!$G275&gt;$C$8,IF(Raw!$Q275&gt;$C$8,IF(Raw!$N275&gt;$C$9,IF(Raw!$N275&lt;$A$9,IF(Raw!$X275&gt;$C$9,IF(Raw!$X275&lt;$A$9,Raw!N275,-999),-999),-999),-999),-999),-999)</f>
        <v>417</v>
      </c>
      <c r="K275" s="9">
        <f>IF(Raw!$G275&gt;$C$8,IF(Raw!$Q275&gt;$C$8,IF(Raw!$N275&gt;$C$9,IF(Raw!$N275&lt;$A$9,IF(Raw!$X275&gt;$C$9,IF(Raw!$X275&lt;$A$9,Raw!R275,-999),-999),-999),-999),-999),-999)</f>
        <v>0.25007699999999999</v>
      </c>
      <c r="L275" s="9">
        <f>IF(Raw!$G275&gt;$C$8,IF(Raw!$Q275&gt;$C$8,IF(Raw!$N275&gt;$C$9,IF(Raw!$N275&lt;$A$9,IF(Raw!$X275&gt;$C$9,IF(Raw!$X275&lt;$A$9,Raw!S275,-999),-999),-999),-999),-999),-999)</f>
        <v>0.50185800000000003</v>
      </c>
      <c r="M275" s="9">
        <f>Raw!Q275</f>
        <v>0.98579600000000001</v>
      </c>
      <c r="N275" s="9">
        <f>IF(Raw!$G275&gt;$C$8,IF(Raw!$Q275&gt;$C$8,IF(Raw!$N275&gt;$C$9,IF(Raw!$N275&lt;$A$9,IF(Raw!$X275&gt;$C$9,IF(Raw!$X275&lt;$A$9,Raw!V275,-999),-999),-999),-999),-999),-999)</f>
        <v>575.4</v>
      </c>
      <c r="O275" s="9">
        <f>IF(Raw!$G275&gt;$C$8,IF(Raw!$Q275&gt;$C$8,IF(Raw!$N275&gt;$C$9,IF(Raw!$N275&lt;$A$9,IF(Raw!$X275&gt;$C$9,IF(Raw!$X275&lt;$A$9,Raw!W275,-999),-999),-999),-999),-999),-999)</f>
        <v>0.23995</v>
      </c>
      <c r="P275" s="9">
        <f>IF(Raw!$G275&gt;$C$8,IF(Raw!$Q275&gt;$C$8,IF(Raw!$N275&gt;$C$9,IF(Raw!$N275&lt;$A$9,IF(Raw!$X275&gt;$C$9,IF(Raw!$X275&lt;$A$9,Raw!X275,-999),-999),-999),-999),-999),-999)</f>
        <v>553</v>
      </c>
      <c r="R275" s="9">
        <f t="shared" si="79"/>
        <v>0.24290300000000004</v>
      </c>
      <c r="S275" s="9">
        <f t="shared" si="80"/>
        <v>0.48456937894493257</v>
      </c>
      <c r="T275" s="9">
        <f t="shared" si="81"/>
        <v>0.25178100000000003</v>
      </c>
      <c r="U275" s="9">
        <f t="shared" si="82"/>
        <v>0.50169769137883624</v>
      </c>
      <c r="V275" s="15">
        <f t="shared" si="83"/>
        <v>0.25715203920000002</v>
      </c>
      <c r="X275" s="11">
        <f t="shared" si="84"/>
        <v>3.7323999999999995E+18</v>
      </c>
      <c r="Y275" s="11">
        <f t="shared" si="85"/>
        <v>5.2739999999999998E-18</v>
      </c>
      <c r="Z275" s="11">
        <f t="shared" si="86"/>
        <v>4.17E-4</v>
      </c>
      <c r="AA275" s="16">
        <f t="shared" si="87"/>
        <v>8.1416794970786063E-3</v>
      </c>
      <c r="AB275" s="9">
        <f t="shared" si="88"/>
        <v>0.25212692020545396</v>
      </c>
      <c r="AC275" s="9">
        <f t="shared" si="89"/>
        <v>0.99185832050292133</v>
      </c>
      <c r="AD275" s="15">
        <f t="shared" si="90"/>
        <v>19.524411263977473</v>
      </c>
      <c r="AE275" s="3">
        <f t="shared" si="91"/>
        <v>634.98959999999977</v>
      </c>
      <c r="AF275" s="2">
        <f t="shared" si="92"/>
        <v>0.25</v>
      </c>
      <c r="AG275" s="9">
        <f t="shared" si="93"/>
        <v>7.5348861974372646E-3</v>
      </c>
      <c r="AH275" s="2">
        <f t="shared" si="94"/>
        <v>0.36460922174862626</v>
      </c>
    </row>
    <row r="276" spans="1:34">
      <c r="A276" s="1">
        <f>Raw!A276</f>
        <v>263</v>
      </c>
      <c r="B276" s="14">
        <f>Raw!B276</f>
        <v>0.92598379629629635</v>
      </c>
      <c r="C276" s="15">
        <f>Raw!C276</f>
        <v>81</v>
      </c>
      <c r="D276" s="15">
        <f>IF(C276&gt;0.5,Raw!D276*D$11,-999)</f>
        <v>7</v>
      </c>
      <c r="E276" s="9">
        <f>IF(Raw!$G276&gt;$C$8,IF(Raw!$Q276&gt;$C$8,IF(Raw!$N276&gt;$C$9,IF(Raw!$N276&lt;$A$9,IF(Raw!$X276&gt;$C$9,IF(Raw!$X276&lt;$A$9,Raw!H276,-999),-999),-999),-999),-999),-999)</f>
        <v>0.25083800000000001</v>
      </c>
      <c r="F276" s="9">
        <f>IF(Raw!$G276&gt;$C$8,IF(Raw!$Q276&gt;$C$8,IF(Raw!$N276&gt;$C$9,IF(Raw!$N276&lt;$A$9,IF(Raw!$X276&gt;$C$9,IF(Raw!$X276&lt;$A$9,Raw!I276,-999),-999),-999),-999),-999),-999)</f>
        <v>0.503139</v>
      </c>
      <c r="G276" s="9">
        <f>Raw!G276</f>
        <v>0.986487</v>
      </c>
      <c r="H276" s="9">
        <f>IF(Raw!$G276&gt;$C$8,IF(Raw!$Q276&gt;$C$8,IF(Raw!$N276&gt;$C$9,IF(Raw!$N276&lt;$A$9,IF(Raw!$X276&gt;$C$9,IF(Raw!$X276&lt;$A$9,Raw!L276,-999),-999),-999),-999),-999),-999)</f>
        <v>540.6</v>
      </c>
      <c r="I276" s="9">
        <f>IF(Raw!$G276&gt;$C$8,IF(Raw!$Q276&gt;$C$8,IF(Raw!$N276&gt;$C$9,IF(Raw!$N276&lt;$A$9,IF(Raw!$X276&gt;$C$9,IF(Raw!$X276&lt;$A$9,Raw!M276,-999),-999),-999),-999),-999),-999)</f>
        <v>0.13330700000000001</v>
      </c>
      <c r="J276" s="9">
        <f>IF(Raw!$G276&gt;$C$8,IF(Raw!$Q276&gt;$C$8,IF(Raw!$N276&gt;$C$9,IF(Raw!$N276&lt;$A$9,IF(Raw!$X276&gt;$C$9,IF(Raw!$X276&lt;$A$9,Raw!N276,-999),-999),-999),-999),-999),-999)</f>
        <v>463</v>
      </c>
      <c r="K276" s="9">
        <f>IF(Raw!$G276&gt;$C$8,IF(Raw!$Q276&gt;$C$8,IF(Raw!$N276&gt;$C$9,IF(Raw!$N276&lt;$A$9,IF(Raw!$X276&gt;$C$9,IF(Raw!$X276&lt;$A$9,Raw!R276,-999),-999),-999),-999),-999),-999)</f>
        <v>0.252722</v>
      </c>
      <c r="L276" s="9">
        <f>IF(Raw!$G276&gt;$C$8,IF(Raw!$Q276&gt;$C$8,IF(Raw!$N276&gt;$C$9,IF(Raw!$N276&lt;$A$9,IF(Raw!$X276&gt;$C$9,IF(Raw!$X276&lt;$A$9,Raw!S276,-999),-999),-999),-999),-999),-999)</f>
        <v>0.51322900000000005</v>
      </c>
      <c r="M276" s="9">
        <f>Raw!Q276</f>
        <v>0.99061299999999997</v>
      </c>
      <c r="N276" s="9">
        <f>IF(Raw!$G276&gt;$C$8,IF(Raw!$Q276&gt;$C$8,IF(Raw!$N276&gt;$C$9,IF(Raw!$N276&lt;$A$9,IF(Raw!$X276&gt;$C$9,IF(Raw!$X276&lt;$A$9,Raw!V276,-999),-999),-999),-999),-999),-999)</f>
        <v>618</v>
      </c>
      <c r="O276" s="9">
        <f>IF(Raw!$G276&gt;$C$8,IF(Raw!$Q276&gt;$C$8,IF(Raw!$N276&gt;$C$9,IF(Raw!$N276&lt;$A$9,IF(Raw!$X276&gt;$C$9,IF(Raw!$X276&lt;$A$9,Raw!W276,-999),-999),-999),-999),-999),-999)</f>
        <v>0.24565300000000001</v>
      </c>
      <c r="P276" s="9">
        <f>IF(Raw!$G276&gt;$C$8,IF(Raw!$Q276&gt;$C$8,IF(Raw!$N276&gt;$C$9,IF(Raw!$N276&lt;$A$9,IF(Raw!$X276&gt;$C$9,IF(Raw!$X276&lt;$A$9,Raw!X276,-999),-999),-999),-999),-999),-999)</f>
        <v>501</v>
      </c>
      <c r="R276" s="9">
        <f t="shared" si="79"/>
        <v>0.252301</v>
      </c>
      <c r="S276" s="9">
        <f t="shared" si="80"/>
        <v>0.5014538725878932</v>
      </c>
      <c r="T276" s="9">
        <f t="shared" si="81"/>
        <v>0.26050700000000004</v>
      </c>
      <c r="U276" s="9">
        <f t="shared" si="82"/>
        <v>0.50758433369899214</v>
      </c>
      <c r="V276" s="15">
        <f t="shared" si="83"/>
        <v>0.26297853960000001</v>
      </c>
      <c r="X276" s="11">
        <f t="shared" si="84"/>
        <v>4.2139999999999995E+18</v>
      </c>
      <c r="Y276" s="11">
        <f t="shared" si="85"/>
        <v>5.4059999999999996E-18</v>
      </c>
      <c r="Z276" s="11">
        <f t="shared" si="86"/>
        <v>4.6299999999999998E-4</v>
      </c>
      <c r="AA276" s="16">
        <f t="shared" si="87"/>
        <v>1.0437459671630216E-2</v>
      </c>
      <c r="AB276" s="9">
        <f t="shared" si="88"/>
        <v>0.25544103130667739</v>
      </c>
      <c r="AC276" s="9">
        <f t="shared" si="89"/>
        <v>0.98956254032836977</v>
      </c>
      <c r="AD276" s="15">
        <f t="shared" si="90"/>
        <v>22.54310944196591</v>
      </c>
      <c r="AE276" s="3">
        <f t="shared" si="91"/>
        <v>650.88239999999973</v>
      </c>
      <c r="AF276" s="2">
        <f t="shared" si="92"/>
        <v>0.25</v>
      </c>
      <c r="AG276" s="9">
        <f t="shared" si="93"/>
        <v>8.8019455273874812E-3</v>
      </c>
      <c r="AH276" s="2">
        <f t="shared" si="94"/>
        <v>0.42592156331519321</v>
      </c>
    </row>
    <row r="277" spans="1:34">
      <c r="A277" s="1">
        <f>Raw!A277</f>
        <v>264</v>
      </c>
      <c r="B277" s="14">
        <f>Raw!B277</f>
        <v>0.92604166666666676</v>
      </c>
      <c r="C277" s="15">
        <f>Raw!C277</f>
        <v>79.599999999999994</v>
      </c>
      <c r="D277" s="15">
        <f>IF(C277&gt;0.5,Raw!D277*D$11,-999)</f>
        <v>7</v>
      </c>
      <c r="E277" s="9">
        <f>IF(Raw!$G277&gt;$C$8,IF(Raw!$Q277&gt;$C$8,IF(Raw!$N277&gt;$C$9,IF(Raw!$N277&lt;$A$9,IF(Raw!$X277&gt;$C$9,IF(Raw!$X277&lt;$A$9,Raw!H277,-999),-999),-999),-999),-999),-999)</f>
        <v>0.25816099999999997</v>
      </c>
      <c r="F277" s="9">
        <f>IF(Raw!$G277&gt;$C$8,IF(Raw!$Q277&gt;$C$8,IF(Raw!$N277&gt;$C$9,IF(Raw!$N277&lt;$A$9,IF(Raw!$X277&gt;$C$9,IF(Raw!$X277&lt;$A$9,Raw!I277,-999),-999),-999),-999),-999),-999)</f>
        <v>0.51015900000000003</v>
      </c>
      <c r="G277" s="9">
        <f>Raw!G277</f>
        <v>0.98743599999999998</v>
      </c>
      <c r="H277" s="9">
        <f>IF(Raw!$G277&gt;$C$8,IF(Raw!$Q277&gt;$C$8,IF(Raw!$N277&gt;$C$9,IF(Raw!$N277&lt;$A$9,IF(Raw!$X277&gt;$C$9,IF(Raw!$X277&lt;$A$9,Raw!L277,-999),-999),-999),-999),-999),-999)</f>
        <v>510.8</v>
      </c>
      <c r="I277" s="9">
        <f>IF(Raw!$G277&gt;$C$8,IF(Raw!$Q277&gt;$C$8,IF(Raw!$N277&gt;$C$9,IF(Raw!$N277&lt;$A$9,IF(Raw!$X277&gt;$C$9,IF(Raw!$X277&lt;$A$9,Raw!M277,-999),-999),-999),-999),-999),-999)</f>
        <v>0.210091</v>
      </c>
      <c r="J277" s="9">
        <f>IF(Raw!$G277&gt;$C$8,IF(Raw!$Q277&gt;$C$8,IF(Raw!$N277&gt;$C$9,IF(Raw!$N277&lt;$A$9,IF(Raw!$X277&gt;$C$9,IF(Raw!$X277&lt;$A$9,Raw!N277,-999),-999),-999),-999),-999),-999)</f>
        <v>473</v>
      </c>
      <c r="K277" s="9">
        <f>IF(Raw!$G277&gt;$C$8,IF(Raw!$Q277&gt;$C$8,IF(Raw!$N277&gt;$C$9,IF(Raw!$N277&lt;$A$9,IF(Raw!$X277&gt;$C$9,IF(Raw!$X277&lt;$A$9,Raw!R277,-999),-999),-999),-999),-999),-999)</f>
        <v>0.266955</v>
      </c>
      <c r="L277" s="9">
        <f>IF(Raw!$G277&gt;$C$8,IF(Raw!$Q277&gt;$C$8,IF(Raw!$N277&gt;$C$9,IF(Raw!$N277&lt;$A$9,IF(Raw!$X277&gt;$C$9,IF(Raw!$X277&lt;$A$9,Raw!S277,-999),-999),-999),-999),-999),-999)</f>
        <v>0.53035200000000005</v>
      </c>
      <c r="M277" s="9">
        <f>Raw!Q277</f>
        <v>0.98214699999999999</v>
      </c>
      <c r="N277" s="9">
        <f>IF(Raw!$G277&gt;$C$8,IF(Raw!$Q277&gt;$C$8,IF(Raw!$N277&gt;$C$9,IF(Raw!$N277&lt;$A$9,IF(Raw!$X277&gt;$C$9,IF(Raw!$X277&lt;$A$9,Raw!V277,-999),-999),-999),-999),-999),-999)</f>
        <v>587.1</v>
      </c>
      <c r="O277" s="9">
        <f>IF(Raw!$G277&gt;$C$8,IF(Raw!$Q277&gt;$C$8,IF(Raw!$N277&gt;$C$9,IF(Raw!$N277&lt;$A$9,IF(Raw!$X277&gt;$C$9,IF(Raw!$X277&lt;$A$9,Raw!W277,-999),-999),-999),-999),-999),-999)</f>
        <v>0.189665</v>
      </c>
      <c r="P277" s="9">
        <f>IF(Raw!$G277&gt;$C$8,IF(Raw!$Q277&gt;$C$8,IF(Raw!$N277&gt;$C$9,IF(Raw!$N277&lt;$A$9,IF(Raw!$X277&gt;$C$9,IF(Raw!$X277&lt;$A$9,Raw!X277,-999),-999),-999),-999),-999),-999)</f>
        <v>485</v>
      </c>
      <c r="R277" s="9">
        <f t="shared" si="79"/>
        <v>0.25199800000000006</v>
      </c>
      <c r="S277" s="9">
        <f t="shared" si="80"/>
        <v>0.49395972628141432</v>
      </c>
      <c r="T277" s="9">
        <f t="shared" si="81"/>
        <v>0.26339700000000005</v>
      </c>
      <c r="U277" s="9">
        <f t="shared" si="82"/>
        <v>0.49664562403837453</v>
      </c>
      <c r="V277" s="15">
        <f t="shared" si="83"/>
        <v>0.27175236479999998</v>
      </c>
      <c r="X277" s="11">
        <f t="shared" si="84"/>
        <v>4.2139999999999995E+18</v>
      </c>
      <c r="Y277" s="11">
        <f t="shared" si="85"/>
        <v>5.1080000000000001E-18</v>
      </c>
      <c r="Z277" s="11">
        <f t="shared" si="86"/>
        <v>4.73E-4</v>
      </c>
      <c r="AA277" s="16">
        <f t="shared" si="87"/>
        <v>1.0078762287619492E-2</v>
      </c>
      <c r="AB277" s="9">
        <f t="shared" si="88"/>
        <v>0.26960971575027209</v>
      </c>
      <c r="AC277" s="9">
        <f t="shared" si="89"/>
        <v>0.98992123771238061</v>
      </c>
      <c r="AD277" s="15">
        <f t="shared" si="90"/>
        <v>21.308165512937613</v>
      </c>
      <c r="AE277" s="3">
        <f t="shared" si="91"/>
        <v>615.00319999999988</v>
      </c>
      <c r="AF277" s="2">
        <f t="shared" si="92"/>
        <v>0.25</v>
      </c>
      <c r="AG277" s="9">
        <f t="shared" si="93"/>
        <v>8.140467044835285E-3</v>
      </c>
      <c r="AH277" s="2">
        <f t="shared" si="94"/>
        <v>0.39391296379462604</v>
      </c>
    </row>
    <row r="278" spans="1:34">
      <c r="A278" s="1">
        <f>Raw!A278</f>
        <v>265</v>
      </c>
      <c r="B278" s="14">
        <f>Raw!B278</f>
        <v>0.92609953703703696</v>
      </c>
      <c r="C278" s="15">
        <f>Raw!C278</f>
        <v>79.400000000000006</v>
      </c>
      <c r="D278" s="15">
        <f>IF(C278&gt;0.5,Raw!D278*D$11,-999)</f>
        <v>7</v>
      </c>
      <c r="E278" s="9">
        <f>IF(Raw!$G278&gt;$C$8,IF(Raw!$Q278&gt;$C$8,IF(Raw!$N278&gt;$C$9,IF(Raw!$N278&lt;$A$9,IF(Raw!$X278&gt;$C$9,IF(Raw!$X278&lt;$A$9,Raw!H278,-999),-999),-999),-999),-999),-999)</f>
        <v>0.27385199999999998</v>
      </c>
      <c r="F278" s="9">
        <f>IF(Raw!$G278&gt;$C$8,IF(Raw!$Q278&gt;$C$8,IF(Raw!$N278&gt;$C$9,IF(Raw!$N278&lt;$A$9,IF(Raw!$X278&gt;$C$9,IF(Raw!$X278&lt;$A$9,Raw!I278,-999),-999),-999),-999),-999),-999)</f>
        <v>0.52895700000000001</v>
      </c>
      <c r="G278" s="9">
        <f>Raw!G278</f>
        <v>0.98182599999999998</v>
      </c>
      <c r="H278" s="9">
        <f>IF(Raw!$G278&gt;$C$8,IF(Raw!$Q278&gt;$C$8,IF(Raw!$N278&gt;$C$9,IF(Raw!$N278&lt;$A$9,IF(Raw!$X278&gt;$C$9,IF(Raw!$X278&lt;$A$9,Raw!L278,-999),-999),-999),-999),-999),-999)</f>
        <v>521.29999999999995</v>
      </c>
      <c r="I278" s="9">
        <f>IF(Raw!$G278&gt;$C$8,IF(Raw!$Q278&gt;$C$8,IF(Raw!$N278&gt;$C$9,IF(Raw!$N278&lt;$A$9,IF(Raw!$X278&gt;$C$9,IF(Raw!$X278&lt;$A$9,Raw!M278,-999),-999),-999),-999),-999),-999)</f>
        <v>0.229105</v>
      </c>
      <c r="J278" s="9">
        <f>IF(Raw!$G278&gt;$C$8,IF(Raw!$Q278&gt;$C$8,IF(Raw!$N278&gt;$C$9,IF(Raw!$N278&lt;$A$9,IF(Raw!$X278&gt;$C$9,IF(Raw!$X278&lt;$A$9,Raw!N278,-999),-999),-999),-999),-999),-999)</f>
        <v>494</v>
      </c>
      <c r="K278" s="9">
        <f>IF(Raw!$G278&gt;$C$8,IF(Raw!$Q278&gt;$C$8,IF(Raw!$N278&gt;$C$9,IF(Raw!$N278&lt;$A$9,IF(Raw!$X278&gt;$C$9,IF(Raw!$X278&lt;$A$9,Raw!R278,-999),-999),-999),-999),-999),-999)</f>
        <v>0.27251999999999998</v>
      </c>
      <c r="L278" s="9">
        <f>IF(Raw!$G278&gt;$C$8,IF(Raw!$Q278&gt;$C$8,IF(Raw!$N278&gt;$C$9,IF(Raw!$N278&lt;$A$9,IF(Raw!$X278&gt;$C$9,IF(Raw!$X278&lt;$A$9,Raw!S278,-999),-999),-999),-999),-999),-999)</f>
        <v>0.53682600000000003</v>
      </c>
      <c r="M278" s="9">
        <f>Raw!Q278</f>
        <v>0.98387100000000005</v>
      </c>
      <c r="N278" s="9">
        <f>IF(Raw!$G278&gt;$C$8,IF(Raw!$Q278&gt;$C$8,IF(Raw!$N278&gt;$C$9,IF(Raw!$N278&lt;$A$9,IF(Raw!$X278&gt;$C$9,IF(Raw!$X278&lt;$A$9,Raw!V278,-999),-999),-999),-999),-999),-999)</f>
        <v>610</v>
      </c>
      <c r="O278" s="9">
        <f>IF(Raw!$G278&gt;$C$8,IF(Raw!$Q278&gt;$C$8,IF(Raw!$N278&gt;$C$9,IF(Raw!$N278&lt;$A$9,IF(Raw!$X278&gt;$C$9,IF(Raw!$X278&lt;$A$9,Raw!W278,-999),-999),-999),-999),-999),-999)</f>
        <v>0.214092</v>
      </c>
      <c r="P278" s="9">
        <f>IF(Raw!$G278&gt;$C$8,IF(Raw!$Q278&gt;$C$8,IF(Raw!$N278&gt;$C$9,IF(Raw!$N278&lt;$A$9,IF(Raw!$X278&gt;$C$9,IF(Raw!$X278&lt;$A$9,Raw!X278,-999),-999),-999),-999),-999),-999)</f>
        <v>404</v>
      </c>
      <c r="R278" s="9">
        <f t="shared" si="79"/>
        <v>0.25510500000000003</v>
      </c>
      <c r="S278" s="9">
        <f t="shared" si="80"/>
        <v>0.48227927789971592</v>
      </c>
      <c r="T278" s="9">
        <f t="shared" si="81"/>
        <v>0.26430600000000004</v>
      </c>
      <c r="U278" s="9">
        <f t="shared" si="82"/>
        <v>0.492349476366644</v>
      </c>
      <c r="V278" s="15">
        <f t="shared" si="83"/>
        <v>0.27506964239999998</v>
      </c>
      <c r="X278" s="11">
        <f t="shared" si="84"/>
        <v>4.2139999999999995E+18</v>
      </c>
      <c r="Y278" s="11">
        <f t="shared" si="85"/>
        <v>5.2129999999999991E-18</v>
      </c>
      <c r="Z278" s="11">
        <f t="shared" si="86"/>
        <v>4.9399999999999997E-4</v>
      </c>
      <c r="AA278" s="16">
        <f t="shared" si="87"/>
        <v>1.0735484189157892E-2</v>
      </c>
      <c r="AB278" s="9">
        <f t="shared" si="88"/>
        <v>0.27535745288409957</v>
      </c>
      <c r="AC278" s="9">
        <f t="shared" si="89"/>
        <v>0.98926451581084207</v>
      </c>
      <c r="AD278" s="15">
        <f t="shared" si="90"/>
        <v>21.731749370764962</v>
      </c>
      <c r="AE278" s="3">
        <f t="shared" si="91"/>
        <v>627.6451999999997</v>
      </c>
      <c r="AF278" s="2">
        <f t="shared" si="92"/>
        <v>0.25</v>
      </c>
      <c r="AG278" s="9">
        <f t="shared" si="93"/>
        <v>8.2304734024825181E-3</v>
      </c>
      <c r="AH278" s="2">
        <f t="shared" si="94"/>
        <v>0.39826832459959055</v>
      </c>
    </row>
    <row r="279" spans="1:34">
      <c r="A279" s="1">
        <f>Raw!A279</f>
        <v>266</v>
      </c>
      <c r="B279" s="14">
        <f>Raw!B279</f>
        <v>0.92614583333333333</v>
      </c>
      <c r="C279" s="15">
        <f>Raw!C279</f>
        <v>78.099999999999994</v>
      </c>
      <c r="D279" s="15">
        <f>IF(C279&gt;0.5,Raw!D279*D$11,-999)</f>
        <v>7</v>
      </c>
      <c r="E279" s="9">
        <f>IF(Raw!$G279&gt;$C$8,IF(Raw!$Q279&gt;$C$8,IF(Raw!$N279&gt;$C$9,IF(Raw!$N279&lt;$A$9,IF(Raw!$X279&gt;$C$9,IF(Raw!$X279&lt;$A$9,Raw!H279,-999),-999),-999),-999),-999),-999)</f>
        <v>0.27772200000000002</v>
      </c>
      <c r="F279" s="9">
        <f>IF(Raw!$G279&gt;$C$8,IF(Raw!$Q279&gt;$C$8,IF(Raw!$N279&gt;$C$9,IF(Raw!$N279&lt;$A$9,IF(Raw!$X279&gt;$C$9,IF(Raw!$X279&lt;$A$9,Raw!I279,-999),-999),-999),-999),-999),-999)</f>
        <v>0.53154000000000001</v>
      </c>
      <c r="G279" s="9">
        <f>Raw!G279</f>
        <v>0.98079899999999998</v>
      </c>
      <c r="H279" s="9">
        <f>IF(Raw!$G279&gt;$C$8,IF(Raw!$Q279&gt;$C$8,IF(Raw!$N279&gt;$C$9,IF(Raw!$N279&lt;$A$9,IF(Raw!$X279&gt;$C$9,IF(Raw!$X279&lt;$A$9,Raw!L279,-999),-999),-999),-999),-999),-999)</f>
        <v>524.4</v>
      </c>
      <c r="I279" s="9">
        <f>IF(Raw!$G279&gt;$C$8,IF(Raw!$Q279&gt;$C$8,IF(Raw!$N279&gt;$C$9,IF(Raw!$N279&lt;$A$9,IF(Raw!$X279&gt;$C$9,IF(Raw!$X279&lt;$A$9,Raw!M279,-999),-999),-999),-999),-999),-999)</f>
        <v>0.133572</v>
      </c>
      <c r="J279" s="9">
        <f>IF(Raw!$G279&gt;$C$8,IF(Raw!$Q279&gt;$C$8,IF(Raw!$N279&gt;$C$9,IF(Raw!$N279&lt;$A$9,IF(Raw!$X279&gt;$C$9,IF(Raw!$X279&lt;$A$9,Raw!N279,-999),-999),-999),-999),-999),-999)</f>
        <v>559</v>
      </c>
      <c r="K279" s="9">
        <f>IF(Raw!$G279&gt;$C$8,IF(Raw!$Q279&gt;$C$8,IF(Raw!$N279&gt;$C$9,IF(Raw!$N279&lt;$A$9,IF(Raw!$X279&gt;$C$9,IF(Raw!$X279&lt;$A$9,Raw!R279,-999),-999),-999),-999),-999),-999)</f>
        <v>0.27551599999999998</v>
      </c>
      <c r="L279" s="9">
        <f>IF(Raw!$G279&gt;$C$8,IF(Raw!$Q279&gt;$C$8,IF(Raw!$N279&gt;$C$9,IF(Raw!$N279&lt;$A$9,IF(Raw!$X279&gt;$C$9,IF(Raw!$X279&lt;$A$9,Raw!S279,-999),-999),-999),-999),-999),-999)</f>
        <v>0.54407099999999997</v>
      </c>
      <c r="M279" s="9">
        <f>Raw!Q279</f>
        <v>0.98106400000000005</v>
      </c>
      <c r="N279" s="9">
        <f>IF(Raw!$G279&gt;$C$8,IF(Raw!$Q279&gt;$C$8,IF(Raw!$N279&gt;$C$9,IF(Raw!$N279&lt;$A$9,IF(Raw!$X279&gt;$C$9,IF(Raw!$X279&lt;$A$9,Raw!V279,-999),-999),-999),-999),-999),-999)</f>
        <v>600.4</v>
      </c>
      <c r="O279" s="9">
        <f>IF(Raw!$G279&gt;$C$8,IF(Raw!$Q279&gt;$C$8,IF(Raw!$N279&gt;$C$9,IF(Raw!$N279&lt;$A$9,IF(Raw!$X279&gt;$C$9,IF(Raw!$X279&lt;$A$9,Raw!W279,-999),-999),-999),-999),-999),-999)</f>
        <v>0.28316799999999998</v>
      </c>
      <c r="P279" s="9">
        <f>IF(Raw!$G279&gt;$C$8,IF(Raw!$Q279&gt;$C$8,IF(Raw!$N279&gt;$C$9,IF(Raw!$N279&lt;$A$9,IF(Raw!$X279&gt;$C$9,IF(Raw!$X279&lt;$A$9,Raw!X279,-999),-999),-999),-999),-999),-999)</f>
        <v>406</v>
      </c>
      <c r="R279" s="9">
        <f t="shared" si="79"/>
        <v>0.25381799999999999</v>
      </c>
      <c r="S279" s="9">
        <f t="shared" si="80"/>
        <v>0.47751439214358277</v>
      </c>
      <c r="T279" s="9">
        <f t="shared" si="81"/>
        <v>0.26855499999999999</v>
      </c>
      <c r="U279" s="9">
        <f t="shared" si="82"/>
        <v>0.49360285698006329</v>
      </c>
      <c r="V279" s="15">
        <f t="shared" si="83"/>
        <v>0.27878198039999996</v>
      </c>
      <c r="X279" s="11">
        <f t="shared" si="84"/>
        <v>4.2139999999999995E+18</v>
      </c>
      <c r="Y279" s="11">
        <f t="shared" si="85"/>
        <v>5.2439999999999992E-18</v>
      </c>
      <c r="Z279" s="11">
        <f t="shared" si="86"/>
        <v>5.5899999999999993E-4</v>
      </c>
      <c r="AA279" s="16">
        <f t="shared" si="87"/>
        <v>1.2202170518321466E-2</v>
      </c>
      <c r="AB279" s="9">
        <f t="shared" si="88"/>
        <v>0.2787929539035478</v>
      </c>
      <c r="AC279" s="9">
        <f t="shared" si="89"/>
        <v>0.98779782948167849</v>
      </c>
      <c r="AD279" s="15">
        <f t="shared" si="90"/>
        <v>21.828569800217291</v>
      </c>
      <c r="AE279" s="3">
        <f t="shared" si="91"/>
        <v>631.37759999999969</v>
      </c>
      <c r="AF279" s="2">
        <f t="shared" si="92"/>
        <v>0.25</v>
      </c>
      <c r="AG279" s="9">
        <f t="shared" si="93"/>
        <v>8.288188013212296E-3</v>
      </c>
      <c r="AH279" s="2">
        <f t="shared" si="94"/>
        <v>0.40106110457666128</v>
      </c>
    </row>
    <row r="280" spans="1:34">
      <c r="A280" s="1">
        <f>Raw!A280</f>
        <v>267</v>
      </c>
      <c r="B280" s="14">
        <f>Raw!B280</f>
        <v>0.92620370370370375</v>
      </c>
      <c r="C280" s="15">
        <f>Raw!C280</f>
        <v>77.2</v>
      </c>
      <c r="D280" s="15">
        <f>IF(C280&gt;0.5,Raw!D280*D$11,-999)</f>
        <v>7</v>
      </c>
      <c r="E280" s="9">
        <f>IF(Raw!$G280&gt;$C$8,IF(Raw!$Q280&gt;$C$8,IF(Raw!$N280&gt;$C$9,IF(Raw!$N280&lt;$A$9,IF(Raw!$X280&gt;$C$9,IF(Raw!$X280&lt;$A$9,Raw!H280,-999),-999),-999),-999),-999),-999)</f>
        <v>0.296213</v>
      </c>
      <c r="F280" s="9">
        <f>IF(Raw!$G280&gt;$C$8,IF(Raw!$Q280&gt;$C$8,IF(Raw!$N280&gt;$C$9,IF(Raw!$N280&lt;$A$9,IF(Raw!$X280&gt;$C$9,IF(Raw!$X280&lt;$A$9,Raw!I280,-999),-999),-999),-999),-999),-999)</f>
        <v>0.54710000000000003</v>
      </c>
      <c r="G280" s="9">
        <f>Raw!G280</f>
        <v>0.97254399999999996</v>
      </c>
      <c r="H280" s="9">
        <f>IF(Raw!$G280&gt;$C$8,IF(Raw!$Q280&gt;$C$8,IF(Raw!$N280&gt;$C$9,IF(Raw!$N280&lt;$A$9,IF(Raw!$X280&gt;$C$9,IF(Raw!$X280&lt;$A$9,Raw!L280,-999),-999),-999),-999),-999),-999)</f>
        <v>534.70000000000005</v>
      </c>
      <c r="I280" s="9">
        <f>IF(Raw!$G280&gt;$C$8,IF(Raw!$Q280&gt;$C$8,IF(Raw!$N280&gt;$C$9,IF(Raw!$N280&lt;$A$9,IF(Raw!$X280&gt;$C$9,IF(Raw!$X280&lt;$A$9,Raw!M280,-999),-999),-999),-999),-999),-999)</f>
        <v>0.29225099999999998</v>
      </c>
      <c r="J280" s="9">
        <f>IF(Raw!$G280&gt;$C$8,IF(Raw!$Q280&gt;$C$8,IF(Raw!$N280&gt;$C$9,IF(Raw!$N280&lt;$A$9,IF(Raw!$X280&gt;$C$9,IF(Raw!$X280&lt;$A$9,Raw!N280,-999),-999),-999),-999),-999),-999)</f>
        <v>382</v>
      </c>
      <c r="K280" s="9">
        <f>IF(Raw!$G280&gt;$C$8,IF(Raw!$Q280&gt;$C$8,IF(Raw!$N280&gt;$C$9,IF(Raw!$N280&lt;$A$9,IF(Raw!$X280&gt;$C$9,IF(Raw!$X280&lt;$A$9,Raw!R280,-999),-999),-999),-999),-999),-999)</f>
        <v>0.27621099999999998</v>
      </c>
      <c r="L280" s="9">
        <f>IF(Raw!$G280&gt;$C$8,IF(Raw!$Q280&gt;$C$8,IF(Raw!$N280&gt;$C$9,IF(Raw!$N280&lt;$A$9,IF(Raw!$X280&gt;$C$9,IF(Raw!$X280&lt;$A$9,Raw!S280,-999),-999),-999),-999),-999),-999)</f>
        <v>0.559697</v>
      </c>
      <c r="M280" s="9">
        <f>Raw!Q280</f>
        <v>0.98486799999999997</v>
      </c>
      <c r="N280" s="9">
        <f>IF(Raw!$G280&gt;$C$8,IF(Raw!$Q280&gt;$C$8,IF(Raw!$N280&gt;$C$9,IF(Raw!$N280&lt;$A$9,IF(Raw!$X280&gt;$C$9,IF(Raw!$X280&lt;$A$9,Raw!V280,-999),-999),-999),-999),-999),-999)</f>
        <v>626.70000000000005</v>
      </c>
      <c r="O280" s="9">
        <f>IF(Raw!$G280&gt;$C$8,IF(Raw!$Q280&gt;$C$8,IF(Raw!$N280&gt;$C$9,IF(Raw!$N280&lt;$A$9,IF(Raw!$X280&gt;$C$9,IF(Raw!$X280&lt;$A$9,Raw!W280,-999),-999),-999),-999),-999),-999)</f>
        <v>0.249838</v>
      </c>
      <c r="P280" s="9">
        <f>IF(Raw!$G280&gt;$C$8,IF(Raw!$Q280&gt;$C$8,IF(Raw!$N280&gt;$C$9,IF(Raw!$N280&lt;$A$9,IF(Raw!$X280&gt;$C$9,IF(Raw!$X280&lt;$A$9,Raw!X280,-999),-999),-999),-999),-999),-999)</f>
        <v>467</v>
      </c>
      <c r="R280" s="9">
        <f t="shared" si="79"/>
        <v>0.25088700000000003</v>
      </c>
      <c r="S280" s="9">
        <f t="shared" si="80"/>
        <v>0.45857612867848657</v>
      </c>
      <c r="T280" s="9">
        <f t="shared" si="81"/>
        <v>0.28348600000000002</v>
      </c>
      <c r="U280" s="9">
        <f t="shared" si="82"/>
        <v>0.50649905216572544</v>
      </c>
      <c r="V280" s="15">
        <f t="shared" si="83"/>
        <v>0.2867887428</v>
      </c>
      <c r="X280" s="11">
        <f t="shared" si="84"/>
        <v>4.2139999999999995E+18</v>
      </c>
      <c r="Y280" s="11">
        <f t="shared" si="85"/>
        <v>5.3470000000000001E-18</v>
      </c>
      <c r="Z280" s="11">
        <f t="shared" si="86"/>
        <v>3.8199999999999996E-4</v>
      </c>
      <c r="AA280" s="16">
        <f t="shared" si="87"/>
        <v>8.5338687946339992E-3</v>
      </c>
      <c r="AB280" s="9">
        <f t="shared" si="88"/>
        <v>0.2786302323291156</v>
      </c>
      <c r="AC280" s="9">
        <f t="shared" si="89"/>
        <v>0.99146613120536597</v>
      </c>
      <c r="AD280" s="15">
        <f t="shared" si="90"/>
        <v>22.339970666581156</v>
      </c>
      <c r="AE280" s="3">
        <f t="shared" si="91"/>
        <v>643.77879999999982</v>
      </c>
      <c r="AF280" s="2">
        <f t="shared" si="92"/>
        <v>0.25</v>
      </c>
      <c r="AG280" s="9">
        <f t="shared" si="93"/>
        <v>8.7039799754103572E-3</v>
      </c>
      <c r="AH280" s="2">
        <f t="shared" si="94"/>
        <v>0.42118106123877136</v>
      </c>
    </row>
    <row r="281" spans="1:34">
      <c r="A281" s="1">
        <f>Raw!A281</f>
        <v>268</v>
      </c>
      <c r="B281" s="14">
        <f>Raw!B281</f>
        <v>0.92626157407407417</v>
      </c>
      <c r="C281" s="15">
        <f>Raw!C281</f>
        <v>76.3</v>
      </c>
      <c r="D281" s="15">
        <f>IF(C281&gt;0.5,Raw!D281*D$11,-999)</f>
        <v>7</v>
      </c>
      <c r="E281" s="9">
        <f>IF(Raw!$G281&gt;$C$8,IF(Raw!$Q281&gt;$C$8,IF(Raw!$N281&gt;$C$9,IF(Raw!$N281&lt;$A$9,IF(Raw!$X281&gt;$C$9,IF(Raw!$X281&lt;$A$9,Raw!H281,-999),-999),-999),-999),-999),-999)</f>
        <v>0.28456799999999999</v>
      </c>
      <c r="F281" s="9">
        <f>IF(Raw!$G281&gt;$C$8,IF(Raw!$Q281&gt;$C$8,IF(Raw!$N281&gt;$C$9,IF(Raw!$N281&lt;$A$9,IF(Raw!$X281&gt;$C$9,IF(Raw!$X281&lt;$A$9,Raw!I281,-999),-999),-999),-999),-999),-999)</f>
        <v>0.54826200000000003</v>
      </c>
      <c r="G281" s="9">
        <f>Raw!G281</f>
        <v>0.97340599999999999</v>
      </c>
      <c r="H281" s="9">
        <f>IF(Raw!$G281&gt;$C$8,IF(Raw!$Q281&gt;$C$8,IF(Raw!$N281&gt;$C$9,IF(Raw!$N281&lt;$A$9,IF(Raw!$X281&gt;$C$9,IF(Raw!$X281&lt;$A$9,Raw!L281,-999),-999),-999),-999),-999),-999)</f>
        <v>587.6</v>
      </c>
      <c r="I281" s="9">
        <f>IF(Raw!$G281&gt;$C$8,IF(Raw!$Q281&gt;$C$8,IF(Raw!$N281&gt;$C$9,IF(Raw!$N281&lt;$A$9,IF(Raw!$X281&gt;$C$9,IF(Raw!$X281&lt;$A$9,Raw!M281,-999),-999),-999),-999),-999),-999)</f>
        <v>0.28442899999999999</v>
      </c>
      <c r="J281" s="9">
        <f>IF(Raw!$G281&gt;$C$8,IF(Raw!$Q281&gt;$C$8,IF(Raw!$N281&gt;$C$9,IF(Raw!$N281&lt;$A$9,IF(Raw!$X281&gt;$C$9,IF(Raw!$X281&lt;$A$9,Raw!N281,-999),-999),-999),-999),-999),-999)</f>
        <v>484</v>
      </c>
      <c r="K281" s="9">
        <f>IF(Raw!$G281&gt;$C$8,IF(Raw!$Q281&gt;$C$8,IF(Raw!$N281&gt;$C$9,IF(Raw!$N281&lt;$A$9,IF(Raw!$X281&gt;$C$9,IF(Raw!$X281&lt;$A$9,Raw!R281,-999),-999),-999),-999),-999),-999)</f>
        <v>0.286661</v>
      </c>
      <c r="L281" s="9">
        <f>IF(Raw!$G281&gt;$C$8,IF(Raw!$Q281&gt;$C$8,IF(Raw!$N281&gt;$C$9,IF(Raw!$N281&lt;$A$9,IF(Raw!$X281&gt;$C$9,IF(Raw!$X281&lt;$A$9,Raw!S281,-999),-999),-999),-999),-999),-999)</f>
        <v>0.56976899999999997</v>
      </c>
      <c r="M281" s="9">
        <f>Raw!Q281</f>
        <v>0.98975999999999997</v>
      </c>
      <c r="N281" s="9">
        <f>IF(Raw!$G281&gt;$C$8,IF(Raw!$Q281&gt;$C$8,IF(Raw!$N281&gt;$C$9,IF(Raw!$N281&lt;$A$9,IF(Raw!$X281&gt;$C$9,IF(Raw!$X281&lt;$A$9,Raw!V281,-999),-999),-999),-999),-999),-999)</f>
        <v>613.1</v>
      </c>
      <c r="O281" s="9">
        <f>IF(Raw!$G281&gt;$C$8,IF(Raw!$Q281&gt;$C$8,IF(Raw!$N281&gt;$C$9,IF(Raw!$N281&lt;$A$9,IF(Raw!$X281&gt;$C$9,IF(Raw!$X281&lt;$A$9,Raw!W281,-999),-999),-999),-999),-999),-999)</f>
        <v>0.23353099999999999</v>
      </c>
      <c r="P281" s="9">
        <f>IF(Raw!$G281&gt;$C$8,IF(Raw!$Q281&gt;$C$8,IF(Raw!$N281&gt;$C$9,IF(Raw!$N281&lt;$A$9,IF(Raw!$X281&gt;$C$9,IF(Raw!$X281&lt;$A$9,Raw!X281,-999),-999),-999),-999),-999),-999)</f>
        <v>350</v>
      </c>
      <c r="R281" s="9">
        <f t="shared" si="79"/>
        <v>0.26369400000000004</v>
      </c>
      <c r="S281" s="9">
        <f t="shared" si="80"/>
        <v>0.48096348096348102</v>
      </c>
      <c r="T281" s="9">
        <f t="shared" si="81"/>
        <v>0.28310799999999997</v>
      </c>
      <c r="U281" s="9">
        <f t="shared" si="82"/>
        <v>0.49688206975107452</v>
      </c>
      <c r="V281" s="15">
        <f t="shared" si="83"/>
        <v>0.29194963559999998</v>
      </c>
      <c r="X281" s="11">
        <f t="shared" si="84"/>
        <v>4.2139999999999995E+18</v>
      </c>
      <c r="Y281" s="11">
        <f t="shared" si="85"/>
        <v>5.8760000000000002E-18</v>
      </c>
      <c r="Z281" s="11">
        <f t="shared" si="86"/>
        <v>4.84E-4</v>
      </c>
      <c r="AA281" s="16">
        <f t="shared" si="87"/>
        <v>1.1842620119905872E-2</v>
      </c>
      <c r="AB281" s="9">
        <f t="shared" si="88"/>
        <v>0.29001374049690631</v>
      </c>
      <c r="AC281" s="9">
        <f t="shared" si="89"/>
        <v>0.98815737988009411</v>
      </c>
      <c r="AD281" s="15">
        <f t="shared" si="90"/>
        <v>24.46822338823527</v>
      </c>
      <c r="AE281" s="3">
        <f t="shared" si="91"/>
        <v>707.47039999999981</v>
      </c>
      <c r="AF281" s="2">
        <f t="shared" si="92"/>
        <v>0.25</v>
      </c>
      <c r="AG281" s="9">
        <f t="shared" si="93"/>
        <v>9.3521703694446068E-3</v>
      </c>
      <c r="AH281" s="2">
        <f t="shared" si="94"/>
        <v>0.45254665707141245</v>
      </c>
    </row>
    <row r="282" spans="1:34">
      <c r="A282" s="1">
        <f>Raw!A282</f>
        <v>269</v>
      </c>
      <c r="B282" s="14">
        <f>Raw!B282</f>
        <v>0.92631944444444436</v>
      </c>
      <c r="C282" s="15">
        <f>Raw!C282</f>
        <v>75.2</v>
      </c>
      <c r="D282" s="15">
        <f>IF(C282&gt;0.5,Raw!D282*D$11,-999)</f>
        <v>7</v>
      </c>
      <c r="E282" s="9">
        <f>IF(Raw!$G282&gt;$C$8,IF(Raw!$Q282&gt;$C$8,IF(Raw!$N282&gt;$C$9,IF(Raw!$N282&lt;$A$9,IF(Raw!$X282&gt;$C$9,IF(Raw!$X282&lt;$A$9,Raw!H282,-999),-999),-999),-999),-999),-999)</f>
        <v>0.28752100000000003</v>
      </c>
      <c r="F282" s="9">
        <f>IF(Raw!$G282&gt;$C$8,IF(Raw!$Q282&gt;$C$8,IF(Raw!$N282&gt;$C$9,IF(Raw!$N282&lt;$A$9,IF(Raw!$X282&gt;$C$9,IF(Raw!$X282&lt;$A$9,Raw!I282,-999),-999),-999),-999),-999),-999)</f>
        <v>0.55404699999999996</v>
      </c>
      <c r="G282" s="9">
        <f>Raw!G282</f>
        <v>0.98614000000000002</v>
      </c>
      <c r="H282" s="9">
        <f>IF(Raw!$G282&gt;$C$8,IF(Raw!$Q282&gt;$C$8,IF(Raw!$N282&gt;$C$9,IF(Raw!$N282&lt;$A$9,IF(Raw!$X282&gt;$C$9,IF(Raw!$X282&lt;$A$9,Raw!L282,-999),-999),-999),-999),-999),-999)</f>
        <v>470.7</v>
      </c>
      <c r="I282" s="9">
        <f>IF(Raw!$G282&gt;$C$8,IF(Raw!$Q282&gt;$C$8,IF(Raw!$N282&gt;$C$9,IF(Raw!$N282&lt;$A$9,IF(Raw!$X282&gt;$C$9,IF(Raw!$X282&lt;$A$9,Raw!M282,-999),-999),-999),-999),-999),-999)</f>
        <v>2.0767999999999998E-2</v>
      </c>
      <c r="J282" s="9">
        <f>IF(Raw!$G282&gt;$C$8,IF(Raw!$Q282&gt;$C$8,IF(Raw!$N282&gt;$C$9,IF(Raw!$N282&lt;$A$9,IF(Raw!$X282&gt;$C$9,IF(Raw!$X282&lt;$A$9,Raw!N282,-999),-999),-999),-999),-999),-999)</f>
        <v>558</v>
      </c>
      <c r="K282" s="9">
        <f>IF(Raw!$G282&gt;$C$8,IF(Raw!$Q282&gt;$C$8,IF(Raw!$N282&gt;$C$9,IF(Raw!$N282&lt;$A$9,IF(Raw!$X282&gt;$C$9,IF(Raw!$X282&lt;$A$9,Raw!R282,-999),-999),-999),-999),-999),-999)</f>
        <v>0.28383199999999997</v>
      </c>
      <c r="L282" s="9">
        <f>IF(Raw!$G282&gt;$C$8,IF(Raw!$Q282&gt;$C$8,IF(Raw!$N282&gt;$C$9,IF(Raw!$N282&lt;$A$9,IF(Raw!$X282&gt;$C$9,IF(Raw!$X282&lt;$A$9,Raw!S282,-999),-999),-999),-999),-999),-999)</f>
        <v>0.57357800000000003</v>
      </c>
      <c r="M282" s="9">
        <f>Raw!Q282</f>
        <v>0.98568199999999995</v>
      </c>
      <c r="N282" s="9">
        <f>IF(Raw!$G282&gt;$C$8,IF(Raw!$Q282&gt;$C$8,IF(Raw!$N282&gt;$C$9,IF(Raw!$N282&lt;$A$9,IF(Raw!$X282&gt;$C$9,IF(Raw!$X282&lt;$A$9,Raw!V282,-999),-999),-999),-999),-999),-999)</f>
        <v>609.70000000000005</v>
      </c>
      <c r="O282" s="9">
        <f>IF(Raw!$G282&gt;$C$8,IF(Raw!$Q282&gt;$C$8,IF(Raw!$N282&gt;$C$9,IF(Raw!$N282&lt;$A$9,IF(Raw!$X282&gt;$C$9,IF(Raw!$X282&lt;$A$9,Raw!W282,-999),-999),-999),-999),-999),-999)</f>
        <v>0.153919</v>
      </c>
      <c r="P282" s="9">
        <f>IF(Raw!$G282&gt;$C$8,IF(Raw!$Q282&gt;$C$8,IF(Raw!$N282&gt;$C$9,IF(Raw!$N282&lt;$A$9,IF(Raw!$X282&gt;$C$9,IF(Raw!$X282&lt;$A$9,Raw!X282,-999),-999),-999),-999),-999),-999)</f>
        <v>422</v>
      </c>
      <c r="R282" s="9">
        <f t="shared" si="79"/>
        <v>0.26652599999999993</v>
      </c>
      <c r="S282" s="9">
        <f t="shared" si="80"/>
        <v>0.48105305145592331</v>
      </c>
      <c r="T282" s="9">
        <f t="shared" si="81"/>
        <v>0.28974600000000006</v>
      </c>
      <c r="U282" s="9">
        <f t="shared" si="82"/>
        <v>0.50515535812043011</v>
      </c>
      <c r="V282" s="15">
        <f t="shared" si="83"/>
        <v>0.29390136719999999</v>
      </c>
      <c r="X282" s="11">
        <f t="shared" si="84"/>
        <v>4.2139999999999995E+18</v>
      </c>
      <c r="Y282" s="11">
        <f t="shared" si="85"/>
        <v>4.7069999999999997E-18</v>
      </c>
      <c r="Z282" s="11">
        <f t="shared" si="86"/>
        <v>5.5800000000000001E-4</v>
      </c>
      <c r="AA282" s="16">
        <f t="shared" si="87"/>
        <v>1.0946934558294151E-2</v>
      </c>
      <c r="AB282" s="9">
        <f t="shared" si="88"/>
        <v>0.28700383050052747</v>
      </c>
      <c r="AC282" s="9">
        <f t="shared" si="89"/>
        <v>0.9890530654417059</v>
      </c>
      <c r="AD282" s="15">
        <f t="shared" si="90"/>
        <v>19.618162290849732</v>
      </c>
      <c r="AE282" s="3">
        <f t="shared" si="91"/>
        <v>566.72279999999978</v>
      </c>
      <c r="AF282" s="2">
        <f t="shared" si="92"/>
        <v>0.25</v>
      </c>
      <c r="AG282" s="9">
        <f t="shared" si="93"/>
        <v>7.6232459982299335E-3</v>
      </c>
      <c r="AH282" s="2">
        <f t="shared" si="94"/>
        <v>0.36888490652430822</v>
      </c>
    </row>
    <row r="283" spans="1:34">
      <c r="A283" s="1">
        <f>Raw!A283</f>
        <v>270</v>
      </c>
      <c r="B283" s="14">
        <f>Raw!B283</f>
        <v>0.92637731481481478</v>
      </c>
      <c r="C283" s="15">
        <f>Raw!C283</f>
        <v>74.900000000000006</v>
      </c>
      <c r="D283" s="15">
        <f>IF(C283&gt;0.5,Raw!D283*D$11,-999)</f>
        <v>7</v>
      </c>
      <c r="E283" s="9">
        <f>IF(Raw!$G283&gt;$C$8,IF(Raw!$Q283&gt;$C$8,IF(Raw!$N283&gt;$C$9,IF(Raw!$N283&lt;$A$9,IF(Raw!$X283&gt;$C$9,IF(Raw!$X283&lt;$A$9,Raw!H283,-999),-999),-999),-999),-999),-999)</f>
        <v>0.27547500000000003</v>
      </c>
      <c r="F283" s="9">
        <f>IF(Raw!$G283&gt;$C$8,IF(Raw!$Q283&gt;$C$8,IF(Raw!$N283&gt;$C$9,IF(Raw!$N283&lt;$A$9,IF(Raw!$X283&gt;$C$9,IF(Raw!$X283&lt;$A$9,Raw!I283,-999),-999),-999),-999),-999),-999)</f>
        <v>0.53266599999999997</v>
      </c>
      <c r="G283" s="9">
        <f>Raw!G283</f>
        <v>0.98927299999999996</v>
      </c>
      <c r="H283" s="9">
        <f>IF(Raw!$G283&gt;$C$8,IF(Raw!$Q283&gt;$C$8,IF(Raw!$N283&gt;$C$9,IF(Raw!$N283&lt;$A$9,IF(Raw!$X283&gt;$C$9,IF(Raw!$X283&lt;$A$9,Raw!L283,-999),-999),-999),-999),-999),-999)</f>
        <v>494.8</v>
      </c>
      <c r="I283" s="9">
        <f>IF(Raw!$G283&gt;$C$8,IF(Raw!$Q283&gt;$C$8,IF(Raw!$N283&gt;$C$9,IF(Raw!$N283&lt;$A$9,IF(Raw!$X283&gt;$C$9,IF(Raw!$X283&lt;$A$9,Raw!M283,-999),-999),-999),-999),-999),-999)</f>
        <v>0.135299</v>
      </c>
      <c r="J283" s="9">
        <f>IF(Raw!$G283&gt;$C$8,IF(Raw!$Q283&gt;$C$8,IF(Raw!$N283&gt;$C$9,IF(Raw!$N283&lt;$A$9,IF(Raw!$X283&gt;$C$9,IF(Raw!$X283&lt;$A$9,Raw!N283,-999),-999),-999),-999),-999),-999)</f>
        <v>446</v>
      </c>
      <c r="K283" s="9">
        <f>IF(Raw!$G283&gt;$C$8,IF(Raw!$Q283&gt;$C$8,IF(Raw!$N283&gt;$C$9,IF(Raw!$N283&lt;$A$9,IF(Raw!$X283&gt;$C$9,IF(Raw!$X283&lt;$A$9,Raw!R283,-999),-999),-999),-999),-999),-999)</f>
        <v>0.26877400000000001</v>
      </c>
      <c r="L283" s="9">
        <f>IF(Raw!$G283&gt;$C$8,IF(Raw!$Q283&gt;$C$8,IF(Raw!$N283&gt;$C$9,IF(Raw!$N283&lt;$A$9,IF(Raw!$X283&gt;$C$9,IF(Raw!$X283&lt;$A$9,Raw!S283,-999),-999),-999),-999),-999),-999)</f>
        <v>0.54385499999999998</v>
      </c>
      <c r="M283" s="9">
        <f>Raw!Q283</f>
        <v>0.98036199999999996</v>
      </c>
      <c r="N283" s="9">
        <f>IF(Raw!$G283&gt;$C$8,IF(Raw!$Q283&gt;$C$8,IF(Raw!$N283&gt;$C$9,IF(Raw!$N283&lt;$A$9,IF(Raw!$X283&gt;$C$9,IF(Raw!$X283&lt;$A$9,Raw!V283,-999),-999),-999),-999),-999),-999)</f>
        <v>617.29999999999995</v>
      </c>
      <c r="O283" s="9">
        <f>IF(Raw!$G283&gt;$C$8,IF(Raw!$Q283&gt;$C$8,IF(Raw!$N283&gt;$C$9,IF(Raw!$N283&lt;$A$9,IF(Raw!$X283&gt;$C$9,IF(Raw!$X283&lt;$A$9,Raw!W283,-999),-999),-999),-999),-999),-999)</f>
        <v>0.23846400000000001</v>
      </c>
      <c r="P283" s="9">
        <f>IF(Raw!$G283&gt;$C$8,IF(Raw!$Q283&gt;$C$8,IF(Raw!$N283&gt;$C$9,IF(Raw!$N283&lt;$A$9,IF(Raw!$X283&gt;$C$9,IF(Raw!$X283&lt;$A$9,Raw!X283,-999),-999),-999),-999),-999),-999)</f>
        <v>441</v>
      </c>
      <c r="R283" s="9">
        <f t="shared" si="79"/>
        <v>0.25719099999999995</v>
      </c>
      <c r="S283" s="9">
        <f t="shared" si="80"/>
        <v>0.4828372751405195</v>
      </c>
      <c r="T283" s="9">
        <f t="shared" si="81"/>
        <v>0.27508099999999996</v>
      </c>
      <c r="U283" s="9">
        <f t="shared" si="82"/>
        <v>0.50579842053488522</v>
      </c>
      <c r="V283" s="15">
        <f t="shared" si="83"/>
        <v>0.27867130199999995</v>
      </c>
      <c r="X283" s="11">
        <f t="shared" si="84"/>
        <v>4.2139999999999995E+18</v>
      </c>
      <c r="Y283" s="11">
        <f t="shared" si="85"/>
        <v>4.9480000000000002E-18</v>
      </c>
      <c r="Z283" s="11">
        <f t="shared" si="86"/>
        <v>4.46E-4</v>
      </c>
      <c r="AA283" s="16">
        <f t="shared" si="87"/>
        <v>9.2138052324039332E-3</v>
      </c>
      <c r="AB283" s="9">
        <f t="shared" si="88"/>
        <v>0.2713085427571349</v>
      </c>
      <c r="AC283" s="9">
        <f t="shared" si="89"/>
        <v>0.99078619476759611</v>
      </c>
      <c r="AD283" s="15">
        <f t="shared" si="90"/>
        <v>20.658756126466216</v>
      </c>
      <c r="AE283" s="3">
        <f t="shared" si="91"/>
        <v>595.73919999999987</v>
      </c>
      <c r="AF283" s="2">
        <f t="shared" si="92"/>
        <v>0.25</v>
      </c>
      <c r="AG283" s="9">
        <f t="shared" si="93"/>
        <v>8.0378201684476874E-3</v>
      </c>
      <c r="AH283" s="2">
        <f t="shared" si="94"/>
        <v>0.388945934866261</v>
      </c>
    </row>
    <row r="284" spans="1:34">
      <c r="A284" s="1">
        <f>Raw!A284</f>
        <v>271</v>
      </c>
      <c r="B284" s="14">
        <f>Raw!B284</f>
        <v>0.92643518518518519</v>
      </c>
      <c r="C284" s="15">
        <f>Raw!C284</f>
        <v>73.599999999999994</v>
      </c>
      <c r="D284" s="15">
        <f>IF(C284&gt;0.5,Raw!D284*D$11,-999)</f>
        <v>7.9</v>
      </c>
      <c r="E284" s="9">
        <f>IF(Raw!$G284&gt;$C$8,IF(Raw!$Q284&gt;$C$8,IF(Raw!$N284&gt;$C$9,IF(Raw!$N284&lt;$A$9,IF(Raw!$X284&gt;$C$9,IF(Raw!$X284&lt;$A$9,Raw!H284,-999),-999),-999),-999),-999),-999)</f>
        <v>0.26336199999999999</v>
      </c>
      <c r="F284" s="9">
        <f>IF(Raw!$G284&gt;$C$8,IF(Raw!$Q284&gt;$C$8,IF(Raw!$N284&gt;$C$9,IF(Raw!$N284&lt;$A$9,IF(Raw!$X284&gt;$C$9,IF(Raw!$X284&lt;$A$9,Raw!I284,-999),-999),-999),-999),-999),-999)</f>
        <v>0.51333200000000001</v>
      </c>
      <c r="G284" s="9">
        <f>Raw!G284</f>
        <v>0.98606899999999997</v>
      </c>
      <c r="H284" s="9">
        <f>IF(Raw!$G284&gt;$C$8,IF(Raw!$Q284&gt;$C$8,IF(Raw!$N284&gt;$C$9,IF(Raw!$N284&lt;$A$9,IF(Raw!$X284&gt;$C$9,IF(Raw!$X284&lt;$A$9,Raw!L284,-999),-999),-999),-999),-999),-999)</f>
        <v>508.4</v>
      </c>
      <c r="I284" s="9">
        <f>IF(Raw!$G284&gt;$C$8,IF(Raw!$Q284&gt;$C$8,IF(Raw!$N284&gt;$C$9,IF(Raw!$N284&lt;$A$9,IF(Raw!$X284&gt;$C$9,IF(Raw!$X284&lt;$A$9,Raw!M284,-999),-999),-999),-999),-999),-999)</f>
        <v>0.21448</v>
      </c>
      <c r="J284" s="9">
        <f>IF(Raw!$G284&gt;$C$8,IF(Raw!$Q284&gt;$C$8,IF(Raw!$N284&gt;$C$9,IF(Raw!$N284&lt;$A$9,IF(Raw!$X284&gt;$C$9,IF(Raw!$X284&lt;$A$9,Raw!N284,-999),-999),-999),-999),-999),-999)</f>
        <v>320</v>
      </c>
      <c r="K284" s="9">
        <f>IF(Raw!$G284&gt;$C$8,IF(Raw!$Q284&gt;$C$8,IF(Raw!$N284&gt;$C$9,IF(Raw!$N284&lt;$A$9,IF(Raw!$X284&gt;$C$9,IF(Raw!$X284&lt;$A$9,Raw!R284,-999),-999),-999),-999),-999),-999)</f>
        <v>0.27239999999999998</v>
      </c>
      <c r="L284" s="9">
        <f>IF(Raw!$G284&gt;$C$8,IF(Raw!$Q284&gt;$C$8,IF(Raw!$N284&gt;$C$9,IF(Raw!$N284&lt;$A$9,IF(Raw!$X284&gt;$C$9,IF(Raw!$X284&lt;$A$9,Raw!S284,-999),-999),-999),-999),-999),-999)</f>
        <v>0.52914000000000005</v>
      </c>
      <c r="M284" s="9">
        <f>Raw!Q284</f>
        <v>0.98619400000000002</v>
      </c>
      <c r="N284" s="9">
        <f>IF(Raw!$G284&gt;$C$8,IF(Raw!$Q284&gt;$C$8,IF(Raw!$N284&gt;$C$9,IF(Raw!$N284&lt;$A$9,IF(Raw!$X284&gt;$C$9,IF(Raw!$X284&lt;$A$9,Raw!V284,-999),-999),-999),-999),-999),-999)</f>
        <v>567</v>
      </c>
      <c r="O284" s="9">
        <f>IF(Raw!$G284&gt;$C$8,IF(Raw!$Q284&gt;$C$8,IF(Raw!$N284&gt;$C$9,IF(Raw!$N284&lt;$A$9,IF(Raw!$X284&gt;$C$9,IF(Raw!$X284&lt;$A$9,Raw!W284,-999),-999),-999),-999),-999),-999)</f>
        <v>0.25837900000000003</v>
      </c>
      <c r="P284" s="9">
        <f>IF(Raw!$G284&gt;$C$8,IF(Raw!$Q284&gt;$C$8,IF(Raw!$N284&gt;$C$9,IF(Raw!$N284&lt;$A$9,IF(Raw!$X284&gt;$C$9,IF(Raw!$X284&lt;$A$9,Raw!X284,-999),-999),-999),-999),-999),-999)</f>
        <v>494</v>
      </c>
      <c r="R284" s="9">
        <f t="shared" si="79"/>
        <v>0.24997000000000003</v>
      </c>
      <c r="S284" s="9">
        <f t="shared" si="80"/>
        <v>0.48695581027483192</v>
      </c>
      <c r="T284" s="9">
        <f t="shared" si="81"/>
        <v>0.25674000000000008</v>
      </c>
      <c r="U284" s="9">
        <f t="shared" si="82"/>
        <v>0.4852024039006691</v>
      </c>
      <c r="V284" s="15">
        <f t="shared" si="83"/>
        <v>0.271131336</v>
      </c>
      <c r="X284" s="11">
        <f t="shared" si="84"/>
        <v>4.7558E+18</v>
      </c>
      <c r="Y284" s="11">
        <f t="shared" si="85"/>
        <v>5.0839999999999993E-18</v>
      </c>
      <c r="Z284" s="11">
        <f t="shared" si="86"/>
        <v>3.1999999999999997E-4</v>
      </c>
      <c r="AA284" s="16">
        <f t="shared" si="87"/>
        <v>7.6777125521067524E-3</v>
      </c>
      <c r="AB284" s="9">
        <f t="shared" si="88"/>
        <v>0.27437117592062787</v>
      </c>
      <c r="AC284" s="9">
        <f t="shared" si="89"/>
        <v>0.99232228744789319</v>
      </c>
      <c r="AD284" s="15">
        <f t="shared" si="90"/>
        <v>23.992851725333601</v>
      </c>
      <c r="AE284" s="3">
        <f t="shared" si="91"/>
        <v>612.11359999999979</v>
      </c>
      <c r="AF284" s="2">
        <f t="shared" si="92"/>
        <v>0.25</v>
      </c>
      <c r="AG284" s="9">
        <f t="shared" si="93"/>
        <v>8.9549148719724452E-3</v>
      </c>
      <c r="AH284" s="2">
        <f t="shared" si="94"/>
        <v>0.43332367029054347</v>
      </c>
    </row>
    <row r="285" spans="1:34">
      <c r="A285" s="1">
        <f>Raw!A285</f>
        <v>272</v>
      </c>
      <c r="B285" s="14">
        <f>Raw!B285</f>
        <v>0.9264930555555555</v>
      </c>
      <c r="C285" s="15">
        <f>Raw!C285</f>
        <v>72.7</v>
      </c>
      <c r="D285" s="15">
        <f>IF(C285&gt;0.5,Raw!D285*D$11,-999)</f>
        <v>7.9</v>
      </c>
      <c r="E285" s="9">
        <f>IF(Raw!$G285&gt;$C$8,IF(Raw!$Q285&gt;$C$8,IF(Raw!$N285&gt;$C$9,IF(Raw!$N285&lt;$A$9,IF(Raw!$X285&gt;$C$9,IF(Raw!$X285&lt;$A$9,Raw!H285,-999),-999),-999),-999),-999),-999)</f>
        <v>0.26483099999999998</v>
      </c>
      <c r="F285" s="9">
        <f>IF(Raw!$G285&gt;$C$8,IF(Raw!$Q285&gt;$C$8,IF(Raw!$N285&gt;$C$9,IF(Raw!$N285&lt;$A$9,IF(Raw!$X285&gt;$C$9,IF(Raw!$X285&lt;$A$9,Raw!I285,-999),-999),-999),-999),-999),-999)</f>
        <v>0.50454500000000002</v>
      </c>
      <c r="G285" s="9">
        <f>Raw!G285</f>
        <v>0.97907500000000003</v>
      </c>
      <c r="H285" s="9">
        <f>IF(Raw!$G285&gt;$C$8,IF(Raw!$Q285&gt;$C$8,IF(Raw!$N285&gt;$C$9,IF(Raw!$N285&lt;$A$9,IF(Raw!$X285&gt;$C$9,IF(Raw!$X285&lt;$A$9,Raw!L285,-999),-999),-999),-999),-999),-999)</f>
        <v>483.1</v>
      </c>
      <c r="I285" s="9">
        <f>IF(Raw!$G285&gt;$C$8,IF(Raw!$Q285&gt;$C$8,IF(Raw!$N285&gt;$C$9,IF(Raw!$N285&lt;$A$9,IF(Raw!$X285&gt;$C$9,IF(Raw!$X285&lt;$A$9,Raw!M285,-999),-999),-999),-999),-999),-999)</f>
        <v>0.119616</v>
      </c>
      <c r="J285" s="9">
        <f>IF(Raw!$G285&gt;$C$8,IF(Raw!$Q285&gt;$C$8,IF(Raw!$N285&gt;$C$9,IF(Raw!$N285&lt;$A$9,IF(Raw!$X285&gt;$C$9,IF(Raw!$X285&lt;$A$9,Raw!N285,-999),-999),-999),-999),-999),-999)</f>
        <v>493</v>
      </c>
      <c r="K285" s="9">
        <f>IF(Raw!$G285&gt;$C$8,IF(Raw!$Q285&gt;$C$8,IF(Raw!$N285&gt;$C$9,IF(Raw!$N285&lt;$A$9,IF(Raw!$X285&gt;$C$9,IF(Raw!$X285&lt;$A$9,Raw!R285,-999),-999),-999),-999),-999),-999)</f>
        <v>0.263129</v>
      </c>
      <c r="L285" s="9">
        <f>IF(Raw!$G285&gt;$C$8,IF(Raw!$Q285&gt;$C$8,IF(Raw!$N285&gt;$C$9,IF(Raw!$N285&lt;$A$9,IF(Raw!$X285&gt;$C$9,IF(Raw!$X285&lt;$A$9,Raw!S285,-999),-999),-999),-999),-999),-999)</f>
        <v>0.51562600000000003</v>
      </c>
      <c r="M285" s="9">
        <f>Raw!Q285</f>
        <v>0.98287999999999998</v>
      </c>
      <c r="N285" s="9">
        <f>IF(Raw!$G285&gt;$C$8,IF(Raw!$Q285&gt;$C$8,IF(Raw!$N285&gt;$C$9,IF(Raw!$N285&lt;$A$9,IF(Raw!$X285&gt;$C$9,IF(Raw!$X285&lt;$A$9,Raw!V285,-999),-999),-999),-999),-999),-999)</f>
        <v>588</v>
      </c>
      <c r="O285" s="9">
        <f>IF(Raw!$G285&gt;$C$8,IF(Raw!$Q285&gt;$C$8,IF(Raw!$N285&gt;$C$9,IF(Raw!$N285&lt;$A$9,IF(Raw!$X285&gt;$C$9,IF(Raw!$X285&lt;$A$9,Raw!W285,-999),-999),-999),-999),-999),-999)</f>
        <v>0.27653299999999997</v>
      </c>
      <c r="P285" s="9">
        <f>IF(Raw!$G285&gt;$C$8,IF(Raw!$Q285&gt;$C$8,IF(Raw!$N285&gt;$C$9,IF(Raw!$N285&lt;$A$9,IF(Raw!$X285&gt;$C$9,IF(Raw!$X285&lt;$A$9,Raw!X285,-999),-999),-999),-999),-999),-999)</f>
        <v>542</v>
      </c>
      <c r="R285" s="9">
        <f t="shared" si="79"/>
        <v>0.23971400000000004</v>
      </c>
      <c r="S285" s="9">
        <f t="shared" si="80"/>
        <v>0.4751092568551864</v>
      </c>
      <c r="T285" s="9">
        <f t="shared" si="81"/>
        <v>0.25249700000000003</v>
      </c>
      <c r="U285" s="9">
        <f t="shared" si="82"/>
        <v>0.48969020181294198</v>
      </c>
      <c r="V285" s="15">
        <f t="shared" si="83"/>
        <v>0.26420676240000002</v>
      </c>
      <c r="X285" s="11">
        <f t="shared" si="84"/>
        <v>4.7558E+18</v>
      </c>
      <c r="Y285" s="11">
        <f t="shared" si="85"/>
        <v>4.8309999999999999E-18</v>
      </c>
      <c r="Z285" s="11">
        <f t="shared" si="86"/>
        <v>4.9299999999999995E-4</v>
      </c>
      <c r="AA285" s="16">
        <f t="shared" si="87"/>
        <v>1.1199948346738891E-2</v>
      </c>
      <c r="AB285" s="9">
        <f t="shared" si="88"/>
        <v>0.26595695335770653</v>
      </c>
      <c r="AC285" s="9">
        <f t="shared" si="89"/>
        <v>0.98880005165326113</v>
      </c>
      <c r="AD285" s="15">
        <f t="shared" si="90"/>
        <v>22.717947964987609</v>
      </c>
      <c r="AE285" s="3">
        <f t="shared" si="91"/>
        <v>581.65239999999983</v>
      </c>
      <c r="AF285" s="2">
        <f t="shared" si="92"/>
        <v>0.25</v>
      </c>
      <c r="AG285" s="9">
        <f t="shared" si="93"/>
        <v>8.5575050182697659E-3</v>
      </c>
      <c r="AH285" s="2">
        <f t="shared" si="94"/>
        <v>0.41409321429201074</v>
      </c>
    </row>
    <row r="286" spans="1:34">
      <c r="A286" s="1">
        <f>Raw!A286</f>
        <v>273</v>
      </c>
      <c r="B286" s="14">
        <f>Raw!B286</f>
        <v>0.92655092592592592</v>
      </c>
      <c r="C286" s="15">
        <f>Raw!C286</f>
        <v>71.8</v>
      </c>
      <c r="D286" s="15">
        <f>IF(C286&gt;0.5,Raw!D286*D$11,-999)</f>
        <v>7.9</v>
      </c>
      <c r="E286" s="9">
        <f>IF(Raw!$G286&gt;$C$8,IF(Raw!$Q286&gt;$C$8,IF(Raw!$N286&gt;$C$9,IF(Raw!$N286&lt;$A$9,IF(Raw!$X286&gt;$C$9,IF(Raw!$X286&lt;$A$9,Raw!H286,-999),-999),-999),-999),-999),-999)</f>
        <v>0.26008500000000001</v>
      </c>
      <c r="F286" s="9">
        <f>IF(Raw!$G286&gt;$C$8,IF(Raw!$Q286&gt;$C$8,IF(Raw!$N286&gt;$C$9,IF(Raw!$N286&lt;$A$9,IF(Raw!$X286&gt;$C$9,IF(Raw!$X286&lt;$A$9,Raw!I286,-999),-999),-999),-999),-999),-999)</f>
        <v>0.50099400000000005</v>
      </c>
      <c r="G286" s="9">
        <f>Raw!G286</f>
        <v>0.98393299999999995</v>
      </c>
      <c r="H286" s="9">
        <f>IF(Raw!$G286&gt;$C$8,IF(Raw!$Q286&gt;$C$8,IF(Raw!$N286&gt;$C$9,IF(Raw!$N286&lt;$A$9,IF(Raw!$X286&gt;$C$9,IF(Raw!$X286&lt;$A$9,Raw!L286,-999),-999),-999),-999),-999),-999)</f>
        <v>507.7</v>
      </c>
      <c r="I286" s="9">
        <f>IF(Raw!$G286&gt;$C$8,IF(Raw!$Q286&gt;$C$8,IF(Raw!$N286&gt;$C$9,IF(Raw!$N286&lt;$A$9,IF(Raw!$X286&gt;$C$9,IF(Raw!$X286&lt;$A$9,Raw!M286,-999),-999),-999),-999),-999),-999)</f>
        <v>0.22008800000000001</v>
      </c>
      <c r="J286" s="9">
        <f>IF(Raw!$G286&gt;$C$8,IF(Raw!$Q286&gt;$C$8,IF(Raw!$N286&gt;$C$9,IF(Raw!$N286&lt;$A$9,IF(Raw!$X286&gt;$C$9,IF(Raw!$X286&lt;$A$9,Raw!N286,-999),-999),-999),-999),-999),-999)</f>
        <v>519</v>
      </c>
      <c r="K286" s="9">
        <f>IF(Raw!$G286&gt;$C$8,IF(Raw!$Q286&gt;$C$8,IF(Raw!$N286&gt;$C$9,IF(Raw!$N286&lt;$A$9,IF(Raw!$X286&gt;$C$9,IF(Raw!$X286&lt;$A$9,Raw!R286,-999),-999),-999),-999),-999),-999)</f>
        <v>0.26036700000000002</v>
      </c>
      <c r="L286" s="9">
        <f>IF(Raw!$G286&gt;$C$8,IF(Raw!$Q286&gt;$C$8,IF(Raw!$N286&gt;$C$9,IF(Raw!$N286&lt;$A$9,IF(Raw!$X286&gt;$C$9,IF(Raw!$X286&lt;$A$9,Raw!S286,-999),-999),-999),-999),-999),-999)</f>
        <v>0.50613399999999997</v>
      </c>
      <c r="M286" s="9">
        <f>Raw!Q286</f>
        <v>0.98132600000000003</v>
      </c>
      <c r="N286" s="9">
        <f>IF(Raw!$G286&gt;$C$8,IF(Raw!$Q286&gt;$C$8,IF(Raw!$N286&gt;$C$9,IF(Raw!$N286&lt;$A$9,IF(Raw!$X286&gt;$C$9,IF(Raw!$X286&lt;$A$9,Raw!V286,-999),-999),-999),-999),-999),-999)</f>
        <v>575.70000000000005</v>
      </c>
      <c r="O286" s="9">
        <f>IF(Raw!$G286&gt;$C$8,IF(Raw!$Q286&gt;$C$8,IF(Raw!$N286&gt;$C$9,IF(Raw!$N286&lt;$A$9,IF(Raw!$X286&gt;$C$9,IF(Raw!$X286&lt;$A$9,Raw!W286,-999),-999),-999),-999),-999),-999)</f>
        <v>0.26551000000000002</v>
      </c>
      <c r="P286" s="9">
        <f>IF(Raw!$G286&gt;$C$8,IF(Raw!$Q286&gt;$C$8,IF(Raw!$N286&gt;$C$9,IF(Raw!$N286&lt;$A$9,IF(Raw!$X286&gt;$C$9,IF(Raw!$X286&lt;$A$9,Raw!X286,-999),-999),-999),-999),-999),-999)</f>
        <v>413</v>
      </c>
      <c r="R286" s="9">
        <f t="shared" si="79"/>
        <v>0.24090900000000004</v>
      </c>
      <c r="S286" s="9">
        <f t="shared" si="80"/>
        <v>0.48086204625205098</v>
      </c>
      <c r="T286" s="9">
        <f t="shared" si="81"/>
        <v>0.24576699999999996</v>
      </c>
      <c r="U286" s="9">
        <f t="shared" si="82"/>
        <v>0.48557694207462843</v>
      </c>
      <c r="V286" s="15">
        <f t="shared" si="83"/>
        <v>0.25934306159999998</v>
      </c>
      <c r="X286" s="11">
        <f t="shared" si="84"/>
        <v>4.7558E+18</v>
      </c>
      <c r="Y286" s="11">
        <f t="shared" si="85"/>
        <v>5.0769999999999993E-18</v>
      </c>
      <c r="Z286" s="11">
        <f t="shared" si="86"/>
        <v>5.1899999999999993E-4</v>
      </c>
      <c r="AA286" s="16">
        <f t="shared" si="87"/>
        <v>1.2376265632000448E-2</v>
      </c>
      <c r="AB286" s="9">
        <f t="shared" si="88"/>
        <v>0.26340867767557985</v>
      </c>
      <c r="AC286" s="9">
        <f t="shared" si="89"/>
        <v>0.98762373436799966</v>
      </c>
      <c r="AD286" s="15">
        <f t="shared" si="90"/>
        <v>23.846369233141523</v>
      </c>
      <c r="AE286" s="3">
        <f t="shared" si="91"/>
        <v>611.27079999999978</v>
      </c>
      <c r="AF286" s="2">
        <f t="shared" si="92"/>
        <v>0.25</v>
      </c>
      <c r="AG286" s="9">
        <f t="shared" si="93"/>
        <v>8.9071131167779722E-3</v>
      </c>
      <c r="AH286" s="2">
        <f t="shared" si="94"/>
        <v>0.43101056823392542</v>
      </c>
    </row>
    <row r="287" spans="1:34">
      <c r="A287" s="1">
        <f>Raw!A287</f>
        <v>274</v>
      </c>
      <c r="B287" s="14">
        <f>Raw!B287</f>
        <v>0.92660879629629633</v>
      </c>
      <c r="C287" s="15">
        <f>Raw!C287</f>
        <v>70.7</v>
      </c>
      <c r="D287" s="15">
        <f>IF(C287&gt;0.5,Raw!D287*D$11,-999)</f>
        <v>7.9</v>
      </c>
      <c r="E287" s="9">
        <f>IF(Raw!$G287&gt;$C$8,IF(Raw!$Q287&gt;$C$8,IF(Raw!$N287&gt;$C$9,IF(Raw!$N287&lt;$A$9,IF(Raw!$X287&gt;$C$9,IF(Raw!$X287&lt;$A$9,Raw!H287,-999),-999),-999),-999),-999),-999)</f>
        <v>0.25353999999999999</v>
      </c>
      <c r="F287" s="9">
        <f>IF(Raw!$G287&gt;$C$8,IF(Raw!$Q287&gt;$C$8,IF(Raw!$N287&gt;$C$9,IF(Raw!$N287&lt;$A$9,IF(Raw!$X287&gt;$C$9,IF(Raw!$X287&lt;$A$9,Raw!I287,-999),-999),-999),-999),-999),-999)</f>
        <v>0.48868899999999998</v>
      </c>
      <c r="G287" s="9">
        <f>Raw!G287</f>
        <v>0.97453500000000004</v>
      </c>
      <c r="H287" s="9">
        <f>IF(Raw!$G287&gt;$C$8,IF(Raw!$Q287&gt;$C$8,IF(Raw!$N287&gt;$C$9,IF(Raw!$N287&lt;$A$9,IF(Raw!$X287&gt;$C$9,IF(Raw!$X287&lt;$A$9,Raw!L287,-999),-999),-999),-999),-999),-999)</f>
        <v>484.1</v>
      </c>
      <c r="I287" s="9">
        <f>IF(Raw!$G287&gt;$C$8,IF(Raw!$Q287&gt;$C$8,IF(Raw!$N287&gt;$C$9,IF(Raw!$N287&lt;$A$9,IF(Raw!$X287&gt;$C$9,IF(Raw!$X287&lt;$A$9,Raw!M287,-999),-999),-999),-999),-999),-999)</f>
        <v>0.14164099999999999</v>
      </c>
      <c r="J287" s="9">
        <f>IF(Raw!$G287&gt;$C$8,IF(Raw!$Q287&gt;$C$8,IF(Raw!$N287&gt;$C$9,IF(Raw!$N287&lt;$A$9,IF(Raw!$X287&gt;$C$9,IF(Raw!$X287&lt;$A$9,Raw!N287,-999),-999),-999),-999),-999),-999)</f>
        <v>390</v>
      </c>
      <c r="K287" s="9">
        <f>IF(Raw!$G287&gt;$C$8,IF(Raw!$Q287&gt;$C$8,IF(Raw!$N287&gt;$C$9,IF(Raw!$N287&lt;$A$9,IF(Raw!$X287&gt;$C$9,IF(Raw!$X287&lt;$A$9,Raw!R287,-999),-999),-999),-999),-999),-999)</f>
        <v>0.25841900000000001</v>
      </c>
      <c r="L287" s="9">
        <f>IF(Raw!$G287&gt;$C$8,IF(Raw!$Q287&gt;$C$8,IF(Raw!$N287&gt;$C$9,IF(Raw!$N287&lt;$A$9,IF(Raw!$X287&gt;$C$9,IF(Raw!$X287&lt;$A$9,Raw!S287,-999),-999),-999),-999),-999),-999)</f>
        <v>0.50378800000000001</v>
      </c>
      <c r="M287" s="9">
        <f>Raw!Q287</f>
        <v>0.98065199999999997</v>
      </c>
      <c r="N287" s="9">
        <f>IF(Raw!$G287&gt;$C$8,IF(Raw!$Q287&gt;$C$8,IF(Raw!$N287&gt;$C$9,IF(Raw!$N287&lt;$A$9,IF(Raw!$X287&gt;$C$9,IF(Raw!$X287&lt;$A$9,Raw!V287,-999),-999),-999),-999),-999),-999)</f>
        <v>568.79999999999995</v>
      </c>
      <c r="O287" s="9">
        <f>IF(Raw!$G287&gt;$C$8,IF(Raw!$Q287&gt;$C$8,IF(Raw!$N287&gt;$C$9,IF(Raw!$N287&lt;$A$9,IF(Raw!$X287&gt;$C$9,IF(Raw!$X287&lt;$A$9,Raw!W287,-999),-999),-999),-999),-999),-999)</f>
        <v>0.170902</v>
      </c>
      <c r="P287" s="9">
        <f>IF(Raw!$G287&gt;$C$8,IF(Raw!$Q287&gt;$C$8,IF(Raw!$N287&gt;$C$9,IF(Raw!$N287&lt;$A$9,IF(Raw!$X287&gt;$C$9,IF(Raw!$X287&lt;$A$9,Raw!X287,-999),-999),-999),-999),-999),-999)</f>
        <v>446</v>
      </c>
      <c r="R287" s="9">
        <f t="shared" si="79"/>
        <v>0.235149</v>
      </c>
      <c r="S287" s="9">
        <f t="shared" si="80"/>
        <v>0.4811833292748558</v>
      </c>
      <c r="T287" s="9">
        <f t="shared" si="81"/>
        <v>0.245369</v>
      </c>
      <c r="U287" s="9">
        <f t="shared" si="82"/>
        <v>0.48704812341699288</v>
      </c>
      <c r="V287" s="15">
        <f t="shared" si="83"/>
        <v>0.25814097120000001</v>
      </c>
      <c r="X287" s="11">
        <f t="shared" si="84"/>
        <v>4.7558E+18</v>
      </c>
      <c r="Y287" s="11">
        <f t="shared" si="85"/>
        <v>4.8409999999999999E-18</v>
      </c>
      <c r="Z287" s="11">
        <f t="shared" si="86"/>
        <v>3.8999999999999999E-4</v>
      </c>
      <c r="AA287" s="16">
        <f t="shared" si="87"/>
        <v>8.8989995892967064E-3</v>
      </c>
      <c r="AB287" s="9">
        <f t="shared" si="88"/>
        <v>0.26060253863022614</v>
      </c>
      <c r="AC287" s="9">
        <f t="shared" si="89"/>
        <v>0.99110100041070337</v>
      </c>
      <c r="AD287" s="15">
        <f t="shared" si="90"/>
        <v>22.81794766486335</v>
      </c>
      <c r="AE287" s="3">
        <f t="shared" si="91"/>
        <v>582.85639999999978</v>
      </c>
      <c r="AF287" s="2">
        <f t="shared" si="92"/>
        <v>0.25</v>
      </c>
      <c r="AG287" s="9">
        <f t="shared" si="93"/>
        <v>8.5487989156914218E-3</v>
      </c>
      <c r="AH287" s="2">
        <f t="shared" si="94"/>
        <v>0.41367193051912066</v>
      </c>
    </row>
    <row r="288" spans="1:34">
      <c r="A288" s="1">
        <f>Raw!A288</f>
        <v>275</v>
      </c>
      <c r="B288" s="14">
        <f>Raw!B288</f>
        <v>0.92666666666666664</v>
      </c>
      <c r="C288" s="15">
        <f>Raw!C288</f>
        <v>69.8</v>
      </c>
      <c r="D288" s="15">
        <f>IF(C288&gt;0.5,Raw!D288*D$11,-999)</f>
        <v>7.9</v>
      </c>
      <c r="E288" s="9">
        <f>IF(Raw!$G288&gt;$C$8,IF(Raw!$Q288&gt;$C$8,IF(Raw!$N288&gt;$C$9,IF(Raw!$N288&lt;$A$9,IF(Raw!$X288&gt;$C$9,IF(Raw!$X288&lt;$A$9,Raw!H288,-999),-999),-999),-999),-999),-999)</f>
        <v>0.244174</v>
      </c>
      <c r="F288" s="9">
        <f>IF(Raw!$G288&gt;$C$8,IF(Raw!$Q288&gt;$C$8,IF(Raw!$N288&gt;$C$9,IF(Raw!$N288&lt;$A$9,IF(Raw!$X288&gt;$C$9,IF(Raw!$X288&lt;$A$9,Raw!I288,-999),-999),-999),-999),-999),-999)</f>
        <v>0.46615400000000001</v>
      </c>
      <c r="G288" s="9">
        <f>Raw!G288</f>
        <v>0.98516499999999996</v>
      </c>
      <c r="H288" s="9">
        <f>IF(Raw!$G288&gt;$C$8,IF(Raw!$Q288&gt;$C$8,IF(Raw!$N288&gt;$C$9,IF(Raw!$N288&lt;$A$9,IF(Raw!$X288&gt;$C$9,IF(Raw!$X288&lt;$A$9,Raw!L288,-999),-999),-999),-999),-999),-999)</f>
        <v>488.6</v>
      </c>
      <c r="I288" s="9">
        <f>IF(Raw!$G288&gt;$C$8,IF(Raw!$Q288&gt;$C$8,IF(Raw!$N288&gt;$C$9,IF(Raw!$N288&lt;$A$9,IF(Raw!$X288&gt;$C$9,IF(Raw!$X288&lt;$A$9,Raw!M288,-999),-999),-999),-999),-999),-999)</f>
        <v>0.22917999999999999</v>
      </c>
      <c r="J288" s="9">
        <f>IF(Raw!$G288&gt;$C$8,IF(Raw!$Q288&gt;$C$8,IF(Raw!$N288&gt;$C$9,IF(Raw!$N288&lt;$A$9,IF(Raw!$X288&gt;$C$9,IF(Raw!$X288&lt;$A$9,Raw!N288,-999),-999),-999),-999),-999),-999)</f>
        <v>564</v>
      </c>
      <c r="K288" s="9">
        <f>IF(Raw!$G288&gt;$C$8,IF(Raw!$Q288&gt;$C$8,IF(Raw!$N288&gt;$C$9,IF(Raw!$N288&lt;$A$9,IF(Raw!$X288&gt;$C$9,IF(Raw!$X288&lt;$A$9,Raw!R288,-999),-999),-999),-999),-999),-999)</f>
        <v>0.25028099999999998</v>
      </c>
      <c r="L288" s="9">
        <f>IF(Raw!$G288&gt;$C$8,IF(Raw!$Q288&gt;$C$8,IF(Raw!$N288&gt;$C$9,IF(Raw!$N288&lt;$A$9,IF(Raw!$X288&gt;$C$9,IF(Raw!$X288&lt;$A$9,Raw!S288,-999),-999),-999),-999),-999),-999)</f>
        <v>0.485267</v>
      </c>
      <c r="M288" s="9">
        <f>Raw!Q288</f>
        <v>0.976719</v>
      </c>
      <c r="N288" s="9">
        <f>IF(Raw!$G288&gt;$C$8,IF(Raw!$Q288&gt;$C$8,IF(Raw!$N288&gt;$C$9,IF(Raw!$N288&lt;$A$9,IF(Raw!$X288&gt;$C$9,IF(Raw!$X288&lt;$A$9,Raw!V288,-999),-999),-999),-999),-999),-999)</f>
        <v>556.4</v>
      </c>
      <c r="O288" s="9">
        <f>IF(Raw!$G288&gt;$C$8,IF(Raw!$Q288&gt;$C$8,IF(Raw!$N288&gt;$C$9,IF(Raw!$N288&lt;$A$9,IF(Raw!$X288&gt;$C$9,IF(Raw!$X288&lt;$A$9,Raw!W288,-999),-999),-999),-999),-999),-999)</f>
        <v>0.19573099999999999</v>
      </c>
      <c r="P288" s="9">
        <f>IF(Raw!$G288&gt;$C$8,IF(Raw!$Q288&gt;$C$8,IF(Raw!$N288&gt;$C$9,IF(Raw!$N288&lt;$A$9,IF(Raw!$X288&gt;$C$9,IF(Raw!$X288&lt;$A$9,Raw!X288,-999),-999),-999),-999),-999),-999)</f>
        <v>508</v>
      </c>
      <c r="R288" s="9">
        <f t="shared" si="79"/>
        <v>0.22198000000000001</v>
      </c>
      <c r="S288" s="9">
        <f t="shared" si="80"/>
        <v>0.47619456231202567</v>
      </c>
      <c r="T288" s="9">
        <f t="shared" si="81"/>
        <v>0.23498600000000003</v>
      </c>
      <c r="U288" s="9">
        <f t="shared" si="82"/>
        <v>0.48424063453727539</v>
      </c>
      <c r="V288" s="15">
        <f t="shared" si="83"/>
        <v>0.24865081079999998</v>
      </c>
      <c r="X288" s="11">
        <f t="shared" si="84"/>
        <v>4.7558E+18</v>
      </c>
      <c r="Y288" s="11">
        <f t="shared" si="85"/>
        <v>4.886E-18</v>
      </c>
      <c r="Z288" s="11">
        <f t="shared" si="86"/>
        <v>5.6399999999999994E-4</v>
      </c>
      <c r="AA288" s="16">
        <f t="shared" si="87"/>
        <v>1.2936042777428833E-2</v>
      </c>
      <c r="AB288" s="9">
        <f t="shared" si="88"/>
        <v>0.25332078894809684</v>
      </c>
      <c r="AC288" s="9">
        <f t="shared" si="89"/>
        <v>0.98706395722257123</v>
      </c>
      <c r="AD288" s="15">
        <f t="shared" si="90"/>
        <v>22.936246059270985</v>
      </c>
      <c r="AE288" s="3">
        <f t="shared" si="91"/>
        <v>588.2743999999999</v>
      </c>
      <c r="AF288" s="2">
        <f t="shared" si="92"/>
        <v>0.25</v>
      </c>
      <c r="AG288" s="9">
        <f t="shared" si="93"/>
        <v>8.5435864197265111E-3</v>
      </c>
      <c r="AH288" s="2">
        <f t="shared" si="94"/>
        <v>0.41341970055209332</v>
      </c>
    </row>
    <row r="289" spans="1:34">
      <c r="A289" s="1">
        <f>Raw!A289</f>
        <v>276</v>
      </c>
      <c r="B289" s="14">
        <f>Raw!B289</f>
        <v>0.92672453703703705</v>
      </c>
      <c r="C289" s="15">
        <f>Raw!C289</f>
        <v>68.5</v>
      </c>
      <c r="D289" s="15">
        <f>IF(C289&gt;0.5,Raw!D289*D$11,-999)</f>
        <v>7.9</v>
      </c>
      <c r="E289" s="9">
        <f>IF(Raw!$G289&gt;$C$8,IF(Raw!$Q289&gt;$C$8,IF(Raw!$N289&gt;$C$9,IF(Raw!$N289&lt;$A$9,IF(Raw!$X289&gt;$C$9,IF(Raw!$X289&lt;$A$9,Raw!H289,-999),-999),-999),-999),-999),-999)</f>
        <v>0.25160199999999999</v>
      </c>
      <c r="F289" s="9">
        <f>IF(Raw!$G289&gt;$C$8,IF(Raw!$Q289&gt;$C$8,IF(Raw!$N289&gt;$C$9,IF(Raw!$N289&lt;$A$9,IF(Raw!$X289&gt;$C$9,IF(Raw!$X289&lt;$A$9,Raw!I289,-999),-999),-999),-999),-999),-999)</f>
        <v>0.46247500000000002</v>
      </c>
      <c r="G289" s="9">
        <f>Raw!G289</f>
        <v>0.97594099999999995</v>
      </c>
      <c r="H289" s="9">
        <f>IF(Raw!$G289&gt;$C$8,IF(Raw!$Q289&gt;$C$8,IF(Raw!$N289&gt;$C$9,IF(Raw!$N289&lt;$A$9,IF(Raw!$X289&gt;$C$9,IF(Raw!$X289&lt;$A$9,Raw!L289,-999),-999),-999),-999),-999),-999)</f>
        <v>498.4</v>
      </c>
      <c r="I289" s="9">
        <f>IF(Raw!$G289&gt;$C$8,IF(Raw!$Q289&gt;$C$8,IF(Raw!$N289&gt;$C$9,IF(Raw!$N289&lt;$A$9,IF(Raw!$X289&gt;$C$9,IF(Raw!$X289&lt;$A$9,Raw!M289,-999),-999),-999),-999),-999),-999)</f>
        <v>0.37081999999999998</v>
      </c>
      <c r="J289" s="9">
        <f>IF(Raw!$G289&gt;$C$8,IF(Raw!$Q289&gt;$C$8,IF(Raw!$N289&gt;$C$9,IF(Raw!$N289&lt;$A$9,IF(Raw!$X289&gt;$C$9,IF(Raw!$X289&lt;$A$9,Raw!N289,-999),-999),-999),-999),-999),-999)</f>
        <v>484</v>
      </c>
      <c r="K289" s="9">
        <f>IF(Raw!$G289&gt;$C$8,IF(Raw!$Q289&gt;$C$8,IF(Raw!$N289&gt;$C$9,IF(Raw!$N289&lt;$A$9,IF(Raw!$X289&gt;$C$9,IF(Raw!$X289&lt;$A$9,Raw!R289,-999),-999),-999),-999),-999),-999)</f>
        <v>0.25695800000000002</v>
      </c>
      <c r="L289" s="9">
        <f>IF(Raw!$G289&gt;$C$8,IF(Raw!$Q289&gt;$C$8,IF(Raw!$N289&gt;$C$9,IF(Raw!$N289&lt;$A$9,IF(Raw!$X289&gt;$C$9,IF(Raw!$X289&lt;$A$9,Raw!S289,-999),-999),-999),-999),-999),-999)</f>
        <v>0.47575099999999998</v>
      </c>
      <c r="M289" s="9">
        <f>Raw!Q289</f>
        <v>0.97697000000000001</v>
      </c>
      <c r="N289" s="9">
        <f>IF(Raw!$G289&gt;$C$8,IF(Raw!$Q289&gt;$C$8,IF(Raw!$N289&gt;$C$9,IF(Raw!$N289&lt;$A$9,IF(Raw!$X289&gt;$C$9,IF(Raw!$X289&lt;$A$9,Raw!V289,-999),-999),-999),-999),-999),-999)</f>
        <v>541.6</v>
      </c>
      <c r="O289" s="9">
        <f>IF(Raw!$G289&gt;$C$8,IF(Raw!$Q289&gt;$C$8,IF(Raw!$N289&gt;$C$9,IF(Raw!$N289&lt;$A$9,IF(Raw!$X289&gt;$C$9,IF(Raw!$X289&lt;$A$9,Raw!W289,-999),-999),-999),-999),-999),-999)</f>
        <v>0.29528599999999999</v>
      </c>
      <c r="P289" s="9">
        <f>IF(Raw!$G289&gt;$C$8,IF(Raw!$Q289&gt;$C$8,IF(Raw!$N289&gt;$C$9,IF(Raw!$N289&lt;$A$9,IF(Raw!$X289&gt;$C$9,IF(Raw!$X289&lt;$A$9,Raw!X289,-999),-999),-999),-999),-999),-999)</f>
        <v>442</v>
      </c>
      <c r="R289" s="9">
        <f t="shared" si="79"/>
        <v>0.21087300000000003</v>
      </c>
      <c r="S289" s="9">
        <f t="shared" si="80"/>
        <v>0.4559662684469431</v>
      </c>
      <c r="T289" s="9">
        <f t="shared" si="81"/>
        <v>0.21879299999999996</v>
      </c>
      <c r="U289" s="9">
        <f t="shared" si="82"/>
        <v>0.45988973223387858</v>
      </c>
      <c r="V289" s="15">
        <f t="shared" si="83"/>
        <v>0.24377481239999998</v>
      </c>
      <c r="X289" s="11">
        <f t="shared" si="84"/>
        <v>4.7558E+18</v>
      </c>
      <c r="Y289" s="11">
        <f t="shared" si="85"/>
        <v>4.9839999999999998E-18</v>
      </c>
      <c r="Z289" s="11">
        <f t="shared" si="86"/>
        <v>4.84E-4</v>
      </c>
      <c r="AA289" s="16">
        <f t="shared" si="87"/>
        <v>1.1342088299059106E-2</v>
      </c>
      <c r="AB289" s="9">
        <f t="shared" si="88"/>
        <v>0.25943956952521607</v>
      </c>
      <c r="AC289" s="9">
        <f t="shared" si="89"/>
        <v>0.98865791170094086</v>
      </c>
      <c r="AD289" s="15">
        <f t="shared" si="90"/>
        <v>23.434066733593195</v>
      </c>
      <c r="AE289" s="3">
        <f t="shared" si="91"/>
        <v>600.07359999999983</v>
      </c>
      <c r="AF289" s="2">
        <f t="shared" si="92"/>
        <v>0.25</v>
      </c>
      <c r="AG289" s="9">
        <f t="shared" si="93"/>
        <v>8.2900666732792436E-3</v>
      </c>
      <c r="AH289" s="2">
        <f t="shared" si="94"/>
        <v>0.4011520119595986</v>
      </c>
    </row>
    <row r="290" spans="1:34">
      <c r="A290" s="1">
        <f>Raw!A290</f>
        <v>277</v>
      </c>
      <c r="B290" s="14">
        <f>Raw!B290</f>
        <v>0.92678240740740747</v>
      </c>
      <c r="C290" s="15">
        <f>Raw!C290</f>
        <v>67.8</v>
      </c>
      <c r="D290" s="15">
        <f>IF(C290&gt;0.5,Raw!D290*D$11,-999)</f>
        <v>8.8000000000000007</v>
      </c>
      <c r="E290" s="9">
        <f>IF(Raw!$G290&gt;$C$8,IF(Raw!$Q290&gt;$C$8,IF(Raw!$N290&gt;$C$9,IF(Raw!$N290&lt;$A$9,IF(Raw!$X290&gt;$C$9,IF(Raw!$X290&lt;$A$9,Raw!H290,-999),-999),-999),-999),-999),-999)</f>
        <v>0.23650599999999999</v>
      </c>
      <c r="F290" s="9">
        <f>IF(Raw!$G290&gt;$C$8,IF(Raw!$Q290&gt;$C$8,IF(Raw!$N290&gt;$C$9,IF(Raw!$N290&lt;$A$9,IF(Raw!$X290&gt;$C$9,IF(Raw!$X290&lt;$A$9,Raw!I290,-999),-999),-999),-999),-999),-999)</f>
        <v>0.45170900000000003</v>
      </c>
      <c r="G290" s="9">
        <f>Raw!G290</f>
        <v>0.97880900000000004</v>
      </c>
      <c r="H290" s="9">
        <f>IF(Raw!$G290&gt;$C$8,IF(Raw!$Q290&gt;$C$8,IF(Raw!$N290&gt;$C$9,IF(Raw!$N290&lt;$A$9,IF(Raw!$X290&gt;$C$9,IF(Raw!$X290&lt;$A$9,Raw!L290,-999),-999),-999),-999),-999),-999)</f>
        <v>513.5</v>
      </c>
      <c r="I290" s="9">
        <f>IF(Raw!$G290&gt;$C$8,IF(Raw!$Q290&gt;$C$8,IF(Raw!$N290&gt;$C$9,IF(Raw!$N290&lt;$A$9,IF(Raw!$X290&gt;$C$9,IF(Raw!$X290&lt;$A$9,Raw!M290,-999),-999),-999),-999),-999),-999)</f>
        <v>0.10820399999999999</v>
      </c>
      <c r="J290" s="9">
        <f>IF(Raw!$G290&gt;$C$8,IF(Raw!$Q290&gt;$C$8,IF(Raw!$N290&gt;$C$9,IF(Raw!$N290&lt;$A$9,IF(Raw!$X290&gt;$C$9,IF(Raw!$X290&lt;$A$9,Raw!N290,-999),-999),-999),-999),-999),-999)</f>
        <v>520</v>
      </c>
      <c r="K290" s="9">
        <f>IF(Raw!$G290&gt;$C$8,IF(Raw!$Q290&gt;$C$8,IF(Raw!$N290&gt;$C$9,IF(Raw!$N290&lt;$A$9,IF(Raw!$X290&gt;$C$9,IF(Raw!$X290&lt;$A$9,Raw!R290,-999),-999),-999),-999),-999),-999)</f>
        <v>0.239174</v>
      </c>
      <c r="L290" s="9">
        <f>IF(Raw!$G290&gt;$C$8,IF(Raw!$Q290&gt;$C$8,IF(Raw!$N290&gt;$C$9,IF(Raw!$N290&lt;$A$9,IF(Raw!$X290&gt;$C$9,IF(Raw!$X290&lt;$A$9,Raw!S290,-999),-999),-999),-999),-999),-999)</f>
        <v>0.46409499999999998</v>
      </c>
      <c r="M290" s="9">
        <f>Raw!Q290</f>
        <v>0.97766900000000001</v>
      </c>
      <c r="N290" s="9">
        <f>IF(Raw!$G290&gt;$C$8,IF(Raw!$Q290&gt;$C$8,IF(Raw!$N290&gt;$C$9,IF(Raw!$N290&lt;$A$9,IF(Raw!$X290&gt;$C$9,IF(Raw!$X290&lt;$A$9,Raw!V290,-999),-999),-999),-999),-999),-999)</f>
        <v>592.6</v>
      </c>
      <c r="O290" s="9">
        <f>IF(Raw!$G290&gt;$C$8,IF(Raw!$Q290&gt;$C$8,IF(Raw!$N290&gt;$C$9,IF(Raw!$N290&lt;$A$9,IF(Raw!$X290&gt;$C$9,IF(Raw!$X290&lt;$A$9,Raw!W290,-999),-999),-999),-999),-999),-999)</f>
        <v>0.25093100000000002</v>
      </c>
      <c r="P290" s="9">
        <f>IF(Raw!$G290&gt;$C$8,IF(Raw!$Q290&gt;$C$8,IF(Raw!$N290&gt;$C$9,IF(Raw!$N290&lt;$A$9,IF(Raw!$X290&gt;$C$9,IF(Raw!$X290&lt;$A$9,Raw!X290,-999),-999),-999),-999),-999),-999)</f>
        <v>440</v>
      </c>
      <c r="R290" s="9">
        <f t="shared" si="79"/>
        <v>0.21520300000000003</v>
      </c>
      <c r="S290" s="9">
        <f t="shared" si="80"/>
        <v>0.47641955329648072</v>
      </c>
      <c r="T290" s="9">
        <f t="shared" si="81"/>
        <v>0.22492099999999998</v>
      </c>
      <c r="U290" s="9">
        <f t="shared" si="82"/>
        <v>0.48464430773871725</v>
      </c>
      <c r="V290" s="15">
        <f t="shared" si="83"/>
        <v>0.23780227799999998</v>
      </c>
      <c r="X290" s="11">
        <f t="shared" si="84"/>
        <v>5.297599999999999E+18</v>
      </c>
      <c r="Y290" s="11">
        <f t="shared" si="85"/>
        <v>5.135E-18</v>
      </c>
      <c r="Z290" s="11">
        <f t="shared" si="86"/>
        <v>5.1999999999999995E-4</v>
      </c>
      <c r="AA290" s="16">
        <f t="shared" si="87"/>
        <v>1.3948343118957828E-2</v>
      </c>
      <c r="AB290" s="9">
        <f t="shared" si="88"/>
        <v>0.24231127528265911</v>
      </c>
      <c r="AC290" s="9">
        <f t="shared" si="89"/>
        <v>0.98605165688104213</v>
      </c>
      <c r="AD290" s="15">
        <f t="shared" si="90"/>
        <v>26.823736767226595</v>
      </c>
      <c r="AE290" s="3">
        <f t="shared" si="91"/>
        <v>618.25399999999979</v>
      </c>
      <c r="AF290" s="2">
        <f t="shared" si="92"/>
        <v>0.25</v>
      </c>
      <c r="AG290" s="9">
        <f t="shared" si="93"/>
        <v>9.9999779511677767E-3</v>
      </c>
      <c r="AH290" s="2">
        <f t="shared" si="94"/>
        <v>0.48389372881554565</v>
      </c>
    </row>
    <row r="291" spans="1:34">
      <c r="A291" s="1">
        <f>Raw!A291</f>
        <v>278</v>
      </c>
      <c r="B291" s="14">
        <f>Raw!B291</f>
        <v>0.92682870370370374</v>
      </c>
      <c r="C291" s="15">
        <f>Raw!C291</f>
        <v>67</v>
      </c>
      <c r="D291" s="15">
        <f>IF(C291&gt;0.5,Raw!D291*D$11,-999)</f>
        <v>8.8000000000000007</v>
      </c>
      <c r="E291" s="9">
        <f>IF(Raw!$G291&gt;$C$8,IF(Raw!$Q291&gt;$C$8,IF(Raw!$N291&gt;$C$9,IF(Raw!$N291&lt;$A$9,IF(Raw!$X291&gt;$C$9,IF(Raw!$X291&lt;$A$9,Raw!H291,-999),-999),-999),-999),-999),-999)</f>
        <v>0.23974999999999999</v>
      </c>
      <c r="F291" s="9">
        <f>IF(Raw!$G291&gt;$C$8,IF(Raw!$Q291&gt;$C$8,IF(Raw!$N291&gt;$C$9,IF(Raw!$N291&lt;$A$9,IF(Raw!$X291&gt;$C$9,IF(Raw!$X291&lt;$A$9,Raw!I291,-999),-999),-999),-999),-999),-999)</f>
        <v>0.44028699999999998</v>
      </c>
      <c r="G291" s="9">
        <f>Raw!G291</f>
        <v>0.97569399999999995</v>
      </c>
      <c r="H291" s="9">
        <f>IF(Raw!$G291&gt;$C$8,IF(Raw!$Q291&gt;$C$8,IF(Raw!$N291&gt;$C$9,IF(Raw!$N291&lt;$A$9,IF(Raw!$X291&gt;$C$9,IF(Raw!$X291&lt;$A$9,Raw!L291,-999),-999),-999),-999),-999),-999)</f>
        <v>526.29999999999995</v>
      </c>
      <c r="I291" s="9">
        <f>IF(Raw!$G291&gt;$C$8,IF(Raw!$Q291&gt;$C$8,IF(Raw!$N291&gt;$C$9,IF(Raw!$N291&lt;$A$9,IF(Raw!$X291&gt;$C$9,IF(Raw!$X291&lt;$A$9,Raw!M291,-999),-999),-999),-999),-999),-999)</f>
        <v>0.37081999999999998</v>
      </c>
      <c r="J291" s="9">
        <f>IF(Raw!$G291&gt;$C$8,IF(Raw!$Q291&gt;$C$8,IF(Raw!$N291&gt;$C$9,IF(Raw!$N291&lt;$A$9,IF(Raw!$X291&gt;$C$9,IF(Raw!$X291&lt;$A$9,Raw!N291,-999),-999),-999),-999),-999),-999)</f>
        <v>486</v>
      </c>
      <c r="K291" s="9">
        <f>IF(Raw!$G291&gt;$C$8,IF(Raw!$Q291&gt;$C$8,IF(Raw!$N291&gt;$C$9,IF(Raw!$N291&lt;$A$9,IF(Raw!$X291&gt;$C$9,IF(Raw!$X291&lt;$A$9,Raw!R291,-999),-999),-999),-999),-999),-999)</f>
        <v>0.24082000000000001</v>
      </c>
      <c r="L291" s="9">
        <f>IF(Raw!$G291&gt;$C$8,IF(Raw!$Q291&gt;$C$8,IF(Raw!$N291&gt;$C$9,IF(Raw!$N291&lt;$A$9,IF(Raw!$X291&gt;$C$9,IF(Raw!$X291&lt;$A$9,Raw!S291,-999),-999),-999),-999),-999),-999)</f>
        <v>0.46417199999999997</v>
      </c>
      <c r="M291" s="9">
        <f>Raw!Q291</f>
        <v>0.97488699999999995</v>
      </c>
      <c r="N291" s="9">
        <f>IF(Raw!$G291&gt;$C$8,IF(Raw!$Q291&gt;$C$8,IF(Raw!$N291&gt;$C$9,IF(Raw!$N291&lt;$A$9,IF(Raw!$X291&gt;$C$9,IF(Raw!$X291&lt;$A$9,Raw!V291,-999),-999),-999),-999),-999),-999)</f>
        <v>592.20000000000005</v>
      </c>
      <c r="O291" s="9">
        <f>IF(Raw!$G291&gt;$C$8,IF(Raw!$Q291&gt;$C$8,IF(Raw!$N291&gt;$C$9,IF(Raw!$N291&lt;$A$9,IF(Raw!$X291&gt;$C$9,IF(Raw!$X291&lt;$A$9,Raw!W291,-999),-999),-999),-999),-999),-999)</f>
        <v>0.262457</v>
      </c>
      <c r="P291" s="9">
        <f>IF(Raw!$G291&gt;$C$8,IF(Raw!$Q291&gt;$C$8,IF(Raw!$N291&gt;$C$9,IF(Raw!$N291&lt;$A$9,IF(Raw!$X291&gt;$C$9,IF(Raw!$X291&lt;$A$9,Raw!X291,-999),-999),-999),-999),-999),-999)</f>
        <v>425</v>
      </c>
      <c r="R291" s="9">
        <f t="shared" si="79"/>
        <v>0.20053699999999999</v>
      </c>
      <c r="S291" s="9">
        <f t="shared" si="80"/>
        <v>0.45546881920202048</v>
      </c>
      <c r="T291" s="9">
        <f t="shared" si="81"/>
        <v>0.22335199999999997</v>
      </c>
      <c r="U291" s="9">
        <f t="shared" si="82"/>
        <v>0.48118369914600617</v>
      </c>
      <c r="V291" s="15">
        <f t="shared" si="83"/>
        <v>0.23784173279999998</v>
      </c>
      <c r="X291" s="11">
        <f t="shared" si="84"/>
        <v>5.297599999999999E+18</v>
      </c>
      <c r="Y291" s="11">
        <f t="shared" si="85"/>
        <v>5.2629999999999989E-18</v>
      </c>
      <c r="Z291" s="11">
        <f t="shared" si="86"/>
        <v>4.86E-4</v>
      </c>
      <c r="AA291" s="16">
        <f t="shared" si="87"/>
        <v>1.3369140813004632E-2</v>
      </c>
      <c r="AB291" s="9">
        <f t="shared" si="88"/>
        <v>0.24380602433886622</v>
      </c>
      <c r="AC291" s="9">
        <f t="shared" si="89"/>
        <v>0.98663085918699533</v>
      </c>
      <c r="AD291" s="15">
        <f t="shared" si="90"/>
        <v>27.508520191367555</v>
      </c>
      <c r="AE291" s="3">
        <f t="shared" si="91"/>
        <v>633.66519999999969</v>
      </c>
      <c r="AF291" s="2">
        <f t="shared" si="92"/>
        <v>0.25</v>
      </c>
      <c r="AG291" s="9">
        <f t="shared" si="93"/>
        <v>1.0182039618242187E-2</v>
      </c>
      <c r="AH291" s="2">
        <f t="shared" si="94"/>
        <v>0.4927035981357798</v>
      </c>
    </row>
    <row r="292" spans="1:34">
      <c r="A292" s="1">
        <f>Raw!A292</f>
        <v>279</v>
      </c>
      <c r="B292" s="14">
        <f>Raw!B292</f>
        <v>0.92688657407407404</v>
      </c>
      <c r="C292" s="15">
        <f>Raw!C292</f>
        <v>65.900000000000006</v>
      </c>
      <c r="D292" s="15">
        <f>IF(C292&gt;0.5,Raw!D292*D$11,-999)</f>
        <v>8.8000000000000007</v>
      </c>
      <c r="E292" s="9">
        <f>IF(Raw!$G292&gt;$C$8,IF(Raw!$Q292&gt;$C$8,IF(Raw!$N292&gt;$C$9,IF(Raw!$N292&lt;$A$9,IF(Raw!$X292&gt;$C$9,IF(Raw!$X292&lt;$A$9,Raw!H292,-999),-999),-999),-999),-999),-999)</f>
        <v>0.22611100000000001</v>
      </c>
      <c r="F292" s="9">
        <f>IF(Raw!$G292&gt;$C$8,IF(Raw!$Q292&gt;$C$8,IF(Raw!$N292&gt;$C$9,IF(Raw!$N292&lt;$A$9,IF(Raw!$X292&gt;$C$9,IF(Raw!$X292&lt;$A$9,Raw!I292,-999),-999),-999),-999),-999),-999)</f>
        <v>0.43517499999999998</v>
      </c>
      <c r="G292" s="9">
        <f>Raw!G292</f>
        <v>0.98451900000000003</v>
      </c>
      <c r="H292" s="9">
        <f>IF(Raw!$G292&gt;$C$8,IF(Raw!$Q292&gt;$C$8,IF(Raw!$N292&gt;$C$9,IF(Raw!$N292&lt;$A$9,IF(Raw!$X292&gt;$C$9,IF(Raw!$X292&lt;$A$9,Raw!L292,-999),-999),-999),-999),-999),-999)</f>
        <v>503.6</v>
      </c>
      <c r="I292" s="9">
        <f>IF(Raw!$G292&gt;$C$8,IF(Raw!$Q292&gt;$C$8,IF(Raw!$N292&gt;$C$9,IF(Raw!$N292&lt;$A$9,IF(Raw!$X292&gt;$C$9,IF(Raw!$X292&lt;$A$9,Raw!M292,-999),-999),-999),-999),-999),-999)</f>
        <v>0.144654</v>
      </c>
      <c r="J292" s="9">
        <f>IF(Raw!$G292&gt;$C$8,IF(Raw!$Q292&gt;$C$8,IF(Raw!$N292&gt;$C$9,IF(Raw!$N292&lt;$A$9,IF(Raw!$X292&gt;$C$9,IF(Raw!$X292&lt;$A$9,Raw!N292,-999),-999),-999),-999),-999),-999)</f>
        <v>463</v>
      </c>
      <c r="K292" s="9">
        <f>IF(Raw!$G292&gt;$C$8,IF(Raw!$Q292&gt;$C$8,IF(Raw!$N292&gt;$C$9,IF(Raw!$N292&lt;$A$9,IF(Raw!$X292&gt;$C$9,IF(Raw!$X292&lt;$A$9,Raw!R292,-999),-999),-999),-999),-999),-999)</f>
        <v>0.22617999999999999</v>
      </c>
      <c r="L292" s="9">
        <f>IF(Raw!$G292&gt;$C$8,IF(Raw!$Q292&gt;$C$8,IF(Raw!$N292&gt;$C$9,IF(Raw!$N292&lt;$A$9,IF(Raw!$X292&gt;$C$9,IF(Raw!$X292&lt;$A$9,Raw!S292,-999),-999),-999),-999),-999),-999)</f>
        <v>0.45063900000000001</v>
      </c>
      <c r="M292" s="9">
        <f>Raw!Q292</f>
        <v>0.97957000000000005</v>
      </c>
      <c r="N292" s="9">
        <f>IF(Raw!$G292&gt;$C$8,IF(Raw!$Q292&gt;$C$8,IF(Raw!$N292&gt;$C$9,IF(Raw!$N292&lt;$A$9,IF(Raw!$X292&gt;$C$9,IF(Raw!$X292&lt;$A$9,Raw!V292,-999),-999),-999),-999),-999),-999)</f>
        <v>579.20000000000005</v>
      </c>
      <c r="O292" s="9">
        <f>IF(Raw!$G292&gt;$C$8,IF(Raw!$Q292&gt;$C$8,IF(Raw!$N292&gt;$C$9,IF(Raw!$N292&lt;$A$9,IF(Raw!$X292&gt;$C$9,IF(Raw!$X292&lt;$A$9,Raw!W292,-999),-999),-999),-999),-999),-999)</f>
        <v>0.217663</v>
      </c>
      <c r="P292" s="9">
        <f>IF(Raw!$G292&gt;$C$8,IF(Raw!$Q292&gt;$C$8,IF(Raw!$N292&gt;$C$9,IF(Raw!$N292&lt;$A$9,IF(Raw!$X292&gt;$C$9,IF(Raw!$X292&lt;$A$9,Raw!X292,-999),-999),-999),-999),-999),-999)</f>
        <v>456</v>
      </c>
      <c r="R292" s="9">
        <f t="shared" si="79"/>
        <v>0.20906399999999997</v>
      </c>
      <c r="S292" s="9">
        <f t="shared" si="80"/>
        <v>0.48041362670190152</v>
      </c>
      <c r="T292" s="9">
        <f t="shared" si="81"/>
        <v>0.22445900000000002</v>
      </c>
      <c r="U292" s="9">
        <f t="shared" si="82"/>
        <v>0.49809048928299593</v>
      </c>
      <c r="V292" s="15">
        <f t="shared" si="83"/>
        <v>0.23090742359999999</v>
      </c>
      <c r="X292" s="11">
        <f t="shared" si="84"/>
        <v>5.297599999999999E+18</v>
      </c>
      <c r="Y292" s="11">
        <f t="shared" si="85"/>
        <v>5.036E-18</v>
      </c>
      <c r="Z292" s="11">
        <f t="shared" si="86"/>
        <v>4.6299999999999998E-4</v>
      </c>
      <c r="AA292" s="16">
        <f t="shared" si="87"/>
        <v>1.2201528139210042E-2</v>
      </c>
      <c r="AB292" s="9">
        <f t="shared" si="88"/>
        <v>0.22891874280459895</v>
      </c>
      <c r="AC292" s="9">
        <f t="shared" si="89"/>
        <v>0.98779847186078995</v>
      </c>
      <c r="AD292" s="15">
        <f t="shared" si="90"/>
        <v>26.353192525291668</v>
      </c>
      <c r="AE292" s="3">
        <f t="shared" si="91"/>
        <v>606.33439999999985</v>
      </c>
      <c r="AF292" s="2">
        <f t="shared" si="92"/>
        <v>0.25</v>
      </c>
      <c r="AG292" s="9">
        <f t="shared" si="93"/>
        <v>1.0097134276224244E-2</v>
      </c>
      <c r="AH292" s="2">
        <f t="shared" si="94"/>
        <v>0.48859507282241899</v>
      </c>
    </row>
    <row r="293" spans="1:34">
      <c r="A293" s="1">
        <f>Raw!A293</f>
        <v>280</v>
      </c>
      <c r="B293" s="14">
        <f>Raw!B293</f>
        <v>0.92694444444444446</v>
      </c>
      <c r="C293" s="15">
        <f>Raw!C293</f>
        <v>65</v>
      </c>
      <c r="D293" s="15">
        <f>IF(C293&gt;0.5,Raw!D293*D$11,-999)</f>
        <v>8.8000000000000007</v>
      </c>
      <c r="E293" s="9">
        <f>IF(Raw!$G293&gt;$C$8,IF(Raw!$Q293&gt;$C$8,IF(Raw!$N293&gt;$C$9,IF(Raw!$N293&lt;$A$9,IF(Raw!$X293&gt;$C$9,IF(Raw!$X293&lt;$A$9,Raw!H293,-999),-999),-999),-999),-999),-999)</f>
        <v>0.226161</v>
      </c>
      <c r="F293" s="9">
        <f>IF(Raw!$G293&gt;$C$8,IF(Raw!$Q293&gt;$C$8,IF(Raw!$N293&gt;$C$9,IF(Raw!$N293&lt;$A$9,IF(Raw!$X293&gt;$C$9,IF(Raw!$X293&lt;$A$9,Raw!I293,-999),-999),-999),-999),-999),-999)</f>
        <v>0.430705</v>
      </c>
      <c r="G293" s="9">
        <f>Raw!G293</f>
        <v>0.97100699999999995</v>
      </c>
      <c r="H293" s="9">
        <f>IF(Raw!$G293&gt;$C$8,IF(Raw!$Q293&gt;$C$8,IF(Raw!$N293&gt;$C$9,IF(Raw!$N293&lt;$A$9,IF(Raw!$X293&gt;$C$9,IF(Raw!$X293&lt;$A$9,Raw!L293,-999),-999),-999),-999),-999),-999)</f>
        <v>459.3</v>
      </c>
      <c r="I293" s="9">
        <f>IF(Raw!$G293&gt;$C$8,IF(Raw!$Q293&gt;$C$8,IF(Raw!$N293&gt;$C$9,IF(Raw!$N293&lt;$A$9,IF(Raw!$X293&gt;$C$9,IF(Raw!$X293&lt;$A$9,Raw!M293,-999),-999),-999),-999),-999),-999)</f>
        <v>2.6999999999999999E-5</v>
      </c>
      <c r="J293" s="9">
        <f>IF(Raw!$G293&gt;$C$8,IF(Raw!$Q293&gt;$C$8,IF(Raw!$N293&gt;$C$9,IF(Raw!$N293&lt;$A$9,IF(Raw!$X293&gt;$C$9,IF(Raw!$X293&lt;$A$9,Raw!N293,-999),-999),-999),-999),-999),-999)</f>
        <v>384</v>
      </c>
      <c r="K293" s="9">
        <f>IF(Raw!$G293&gt;$C$8,IF(Raw!$Q293&gt;$C$8,IF(Raw!$N293&gt;$C$9,IF(Raw!$N293&lt;$A$9,IF(Raw!$X293&gt;$C$9,IF(Raw!$X293&lt;$A$9,Raw!R293,-999),-999),-999),-999),-999),-999)</f>
        <v>0.22172500000000001</v>
      </c>
      <c r="L293" s="9">
        <f>IF(Raw!$G293&gt;$C$8,IF(Raw!$Q293&gt;$C$8,IF(Raw!$N293&gt;$C$9,IF(Raw!$N293&lt;$A$9,IF(Raw!$X293&gt;$C$9,IF(Raw!$X293&lt;$A$9,Raw!S293,-999),-999),-999),-999),-999),-999)</f>
        <v>0.44155100000000003</v>
      </c>
      <c r="M293" s="9">
        <f>Raw!Q293</f>
        <v>0.97564300000000004</v>
      </c>
      <c r="N293" s="9">
        <f>IF(Raw!$G293&gt;$C$8,IF(Raw!$Q293&gt;$C$8,IF(Raw!$N293&gt;$C$9,IF(Raw!$N293&lt;$A$9,IF(Raw!$X293&gt;$C$9,IF(Raw!$X293&lt;$A$9,Raw!V293,-999),-999),-999),-999),-999),-999)</f>
        <v>547.79999999999995</v>
      </c>
      <c r="O293" s="9">
        <f>IF(Raw!$G293&gt;$C$8,IF(Raw!$Q293&gt;$C$8,IF(Raw!$N293&gt;$C$9,IF(Raw!$N293&lt;$A$9,IF(Raw!$X293&gt;$C$9,IF(Raw!$X293&lt;$A$9,Raw!W293,-999),-999),-999),-999),-999),-999)</f>
        <v>0.17507800000000001</v>
      </c>
      <c r="P293" s="9">
        <f>IF(Raw!$G293&gt;$C$8,IF(Raw!$Q293&gt;$C$8,IF(Raw!$N293&gt;$C$9,IF(Raw!$N293&lt;$A$9,IF(Raw!$X293&gt;$C$9,IF(Raw!$X293&lt;$A$9,Raw!X293,-999),-999),-999),-999),-999),-999)</f>
        <v>347</v>
      </c>
      <c r="R293" s="9">
        <f t="shared" si="79"/>
        <v>0.204544</v>
      </c>
      <c r="S293" s="9">
        <f t="shared" si="80"/>
        <v>0.47490509745649573</v>
      </c>
      <c r="T293" s="9">
        <f t="shared" si="81"/>
        <v>0.21982600000000002</v>
      </c>
      <c r="U293" s="9">
        <f t="shared" si="82"/>
        <v>0.49784962552457135</v>
      </c>
      <c r="V293" s="15">
        <f t="shared" si="83"/>
        <v>0.22625073239999999</v>
      </c>
      <c r="X293" s="11">
        <f t="shared" si="84"/>
        <v>5.297599999999999E+18</v>
      </c>
      <c r="Y293" s="11">
        <f t="shared" si="85"/>
        <v>4.5930000000000001E-18</v>
      </c>
      <c r="Z293" s="11">
        <f t="shared" si="86"/>
        <v>3.8400000000000001E-4</v>
      </c>
      <c r="AA293" s="16">
        <f t="shared" si="87"/>
        <v>9.256948937818029E-3</v>
      </c>
      <c r="AB293" s="9">
        <f t="shared" si="88"/>
        <v>0.2237599180572048</v>
      </c>
      <c r="AC293" s="9">
        <f t="shared" si="89"/>
        <v>0.99074305106218197</v>
      </c>
      <c r="AD293" s="15">
        <f t="shared" si="90"/>
        <v>24.106637858901117</v>
      </c>
      <c r="AE293" s="3">
        <f t="shared" si="91"/>
        <v>552.99719999999991</v>
      </c>
      <c r="AF293" s="2">
        <f t="shared" si="92"/>
        <v>0.25</v>
      </c>
      <c r="AG293" s="9">
        <f t="shared" si="93"/>
        <v>9.2319081774695205E-3</v>
      </c>
      <c r="AH293" s="2">
        <f t="shared" si="94"/>
        <v>0.44672723218922461</v>
      </c>
    </row>
    <row r="294" spans="1:34">
      <c r="A294" s="1">
        <f>Raw!A294</f>
        <v>281</v>
      </c>
      <c r="B294" s="14">
        <f>Raw!B294</f>
        <v>0.92700231481481488</v>
      </c>
      <c r="C294" s="15">
        <f>Raw!C294</f>
        <v>63.9</v>
      </c>
      <c r="D294" s="15">
        <f>IF(C294&gt;0.5,Raw!D294*D$11,-999)</f>
        <v>9.6999999999999993</v>
      </c>
      <c r="E294" s="9">
        <f>IF(Raw!$G294&gt;$C$8,IF(Raw!$Q294&gt;$C$8,IF(Raw!$N294&gt;$C$9,IF(Raw!$N294&lt;$A$9,IF(Raw!$X294&gt;$C$9,IF(Raw!$X294&lt;$A$9,Raw!H294,-999),-999),-999),-999),-999),-999)</f>
        <v>0.23163400000000001</v>
      </c>
      <c r="F294" s="9">
        <f>IF(Raw!$G294&gt;$C$8,IF(Raw!$Q294&gt;$C$8,IF(Raw!$N294&gt;$C$9,IF(Raw!$N294&lt;$A$9,IF(Raw!$X294&gt;$C$9,IF(Raw!$X294&lt;$A$9,Raw!I294,-999),-999),-999),-999),-999),-999)</f>
        <v>0.42599300000000001</v>
      </c>
      <c r="G294" s="9">
        <f>Raw!G294</f>
        <v>0.972298</v>
      </c>
      <c r="H294" s="9">
        <f>IF(Raw!$G294&gt;$C$8,IF(Raw!$Q294&gt;$C$8,IF(Raw!$N294&gt;$C$9,IF(Raw!$N294&lt;$A$9,IF(Raw!$X294&gt;$C$9,IF(Raw!$X294&lt;$A$9,Raw!L294,-999),-999),-999),-999),-999),-999)</f>
        <v>507.8</v>
      </c>
      <c r="I294" s="9">
        <f>IF(Raw!$G294&gt;$C$8,IF(Raw!$Q294&gt;$C$8,IF(Raw!$N294&gt;$C$9,IF(Raw!$N294&lt;$A$9,IF(Raw!$X294&gt;$C$9,IF(Raw!$X294&lt;$A$9,Raw!M294,-999),-999),-999),-999),-999),-999)</f>
        <v>0.327959</v>
      </c>
      <c r="J294" s="9">
        <f>IF(Raw!$G294&gt;$C$8,IF(Raw!$Q294&gt;$C$8,IF(Raw!$N294&gt;$C$9,IF(Raw!$N294&lt;$A$9,IF(Raw!$X294&gt;$C$9,IF(Raw!$X294&lt;$A$9,Raw!N294,-999),-999),-999),-999),-999),-999)</f>
        <v>433</v>
      </c>
      <c r="K294" s="9">
        <f>IF(Raw!$G294&gt;$C$8,IF(Raw!$Q294&gt;$C$8,IF(Raw!$N294&gt;$C$9,IF(Raw!$N294&lt;$A$9,IF(Raw!$X294&gt;$C$9,IF(Raw!$X294&lt;$A$9,Raw!R294,-999),-999),-999),-999),-999),-999)</f>
        <v>0.22944899999999999</v>
      </c>
      <c r="L294" s="9">
        <f>IF(Raw!$G294&gt;$C$8,IF(Raw!$Q294&gt;$C$8,IF(Raw!$N294&gt;$C$9,IF(Raw!$N294&lt;$A$9,IF(Raw!$X294&gt;$C$9,IF(Raw!$X294&lt;$A$9,Raw!S294,-999),-999),-999),-999),-999),-999)</f>
        <v>0.44170799999999999</v>
      </c>
      <c r="M294" s="9">
        <f>Raw!Q294</f>
        <v>0.98134299999999997</v>
      </c>
      <c r="N294" s="9">
        <f>IF(Raw!$G294&gt;$C$8,IF(Raw!$Q294&gt;$C$8,IF(Raw!$N294&gt;$C$9,IF(Raw!$N294&lt;$A$9,IF(Raw!$X294&gt;$C$9,IF(Raw!$X294&lt;$A$9,Raw!V294,-999),-999),-999),-999),-999),-999)</f>
        <v>541.29999999999995</v>
      </c>
      <c r="O294" s="9">
        <f>IF(Raw!$G294&gt;$C$8,IF(Raw!$Q294&gt;$C$8,IF(Raw!$N294&gt;$C$9,IF(Raw!$N294&lt;$A$9,IF(Raw!$X294&gt;$C$9,IF(Raw!$X294&lt;$A$9,Raw!W294,-999),-999),-999),-999),-999),-999)</f>
        <v>0.23649400000000001</v>
      </c>
      <c r="P294" s="9">
        <f>IF(Raw!$G294&gt;$C$8,IF(Raw!$Q294&gt;$C$8,IF(Raw!$N294&gt;$C$9,IF(Raw!$N294&lt;$A$9,IF(Raw!$X294&gt;$C$9,IF(Raw!$X294&lt;$A$9,Raw!X294,-999),-999),-999),-999),-999),-999)</f>
        <v>433</v>
      </c>
      <c r="R294" s="9">
        <f t="shared" si="79"/>
        <v>0.194359</v>
      </c>
      <c r="S294" s="9">
        <f t="shared" si="80"/>
        <v>0.45624928109147334</v>
      </c>
      <c r="T294" s="9">
        <f t="shared" si="81"/>
        <v>0.212259</v>
      </c>
      <c r="U294" s="9">
        <f t="shared" si="82"/>
        <v>0.48054144366866802</v>
      </c>
      <c r="V294" s="15">
        <f t="shared" si="83"/>
        <v>0.22633117919999998</v>
      </c>
      <c r="X294" s="11">
        <f t="shared" si="84"/>
        <v>5.839399999999998E+18</v>
      </c>
      <c r="Y294" s="11">
        <f t="shared" si="85"/>
        <v>5.0779999999999995E-18</v>
      </c>
      <c r="Z294" s="11">
        <f t="shared" si="86"/>
        <v>4.3299999999999995E-4</v>
      </c>
      <c r="AA294" s="16">
        <f t="shared" si="87"/>
        <v>1.2676757404022592E-2</v>
      </c>
      <c r="AB294" s="9">
        <f t="shared" si="88"/>
        <v>0.23213975584982041</v>
      </c>
      <c r="AC294" s="9">
        <f t="shared" si="89"/>
        <v>0.98732324259597748</v>
      </c>
      <c r="AD294" s="15">
        <f t="shared" si="90"/>
        <v>29.276575990814305</v>
      </c>
      <c r="AE294" s="3">
        <f t="shared" si="91"/>
        <v>611.3911999999998</v>
      </c>
      <c r="AF294" s="2">
        <f t="shared" si="92"/>
        <v>0.25</v>
      </c>
      <c r="AG294" s="9">
        <f t="shared" si="93"/>
        <v>1.0822006224847209E-2</v>
      </c>
      <c r="AH294" s="2">
        <f t="shared" si="94"/>
        <v>0.52367124917458741</v>
      </c>
    </row>
    <row r="295" spans="1:34">
      <c r="A295" s="1">
        <f>Raw!A295</f>
        <v>282</v>
      </c>
      <c r="B295" s="14">
        <f>Raw!B295</f>
        <v>0.92706018518518529</v>
      </c>
      <c r="C295" s="15">
        <f>Raw!C295</f>
        <v>63.2</v>
      </c>
      <c r="D295" s="15">
        <f>IF(C295&gt;0.5,Raw!D295*D$11,-999)</f>
        <v>9.6999999999999993</v>
      </c>
      <c r="E295" s="9">
        <f>IF(Raw!$G295&gt;$C$8,IF(Raw!$Q295&gt;$C$8,IF(Raw!$N295&gt;$C$9,IF(Raw!$N295&lt;$A$9,IF(Raw!$X295&gt;$C$9,IF(Raw!$X295&lt;$A$9,Raw!H295,-999),-999),-999),-999),-999),-999)</f>
        <v>0.226608</v>
      </c>
      <c r="F295" s="9">
        <f>IF(Raw!$G295&gt;$C$8,IF(Raw!$Q295&gt;$C$8,IF(Raw!$N295&gt;$C$9,IF(Raw!$N295&lt;$A$9,IF(Raw!$X295&gt;$C$9,IF(Raw!$X295&lt;$A$9,Raw!I295,-999),-999),-999),-999),-999),-999)</f>
        <v>0.429591</v>
      </c>
      <c r="G295" s="9">
        <f>Raw!G295</f>
        <v>0.98551699999999998</v>
      </c>
      <c r="H295" s="9">
        <f>IF(Raw!$G295&gt;$C$8,IF(Raw!$Q295&gt;$C$8,IF(Raw!$N295&gt;$C$9,IF(Raw!$N295&lt;$A$9,IF(Raw!$X295&gt;$C$9,IF(Raw!$X295&lt;$A$9,Raw!L295,-999),-999),-999),-999),-999),-999)</f>
        <v>485.2</v>
      </c>
      <c r="I295" s="9">
        <f>IF(Raw!$G295&gt;$C$8,IF(Raw!$Q295&gt;$C$8,IF(Raw!$N295&gt;$C$9,IF(Raw!$N295&lt;$A$9,IF(Raw!$X295&gt;$C$9,IF(Raw!$X295&lt;$A$9,Raw!M295,-999),-999),-999),-999),-999),-999)</f>
        <v>0.195743</v>
      </c>
      <c r="J295" s="9">
        <f>IF(Raw!$G295&gt;$C$8,IF(Raw!$Q295&gt;$C$8,IF(Raw!$N295&gt;$C$9,IF(Raw!$N295&lt;$A$9,IF(Raw!$X295&gt;$C$9,IF(Raw!$X295&lt;$A$9,Raw!N295,-999),-999),-999),-999),-999),-999)</f>
        <v>424</v>
      </c>
      <c r="K295" s="9">
        <f>IF(Raw!$G295&gt;$C$8,IF(Raw!$Q295&gt;$C$8,IF(Raw!$N295&gt;$C$9,IF(Raw!$N295&lt;$A$9,IF(Raw!$X295&gt;$C$9,IF(Raw!$X295&lt;$A$9,Raw!R295,-999),-999),-999),-999),-999),-999)</f>
        <v>0.22903699999999999</v>
      </c>
      <c r="L295" s="9">
        <f>IF(Raw!$G295&gt;$C$8,IF(Raw!$Q295&gt;$C$8,IF(Raw!$N295&gt;$C$9,IF(Raw!$N295&lt;$A$9,IF(Raw!$X295&gt;$C$9,IF(Raw!$X295&lt;$A$9,Raw!S295,-999),-999),-999),-999),-999),-999)</f>
        <v>0.44448599999999999</v>
      </c>
      <c r="M295" s="9">
        <f>Raw!Q295</f>
        <v>0.99044399999999999</v>
      </c>
      <c r="N295" s="9">
        <f>IF(Raw!$G295&gt;$C$8,IF(Raw!$Q295&gt;$C$8,IF(Raw!$N295&gt;$C$9,IF(Raw!$N295&lt;$A$9,IF(Raw!$X295&gt;$C$9,IF(Raw!$X295&lt;$A$9,Raw!V295,-999),-999),-999),-999),-999),-999)</f>
        <v>568.4</v>
      </c>
      <c r="O295" s="9">
        <f>IF(Raw!$G295&gt;$C$8,IF(Raw!$Q295&gt;$C$8,IF(Raw!$N295&gt;$C$9,IF(Raw!$N295&lt;$A$9,IF(Raw!$X295&gt;$C$9,IF(Raw!$X295&lt;$A$9,Raw!W295,-999),-999),-999),-999),-999),-999)</f>
        <v>0.292742</v>
      </c>
      <c r="P295" s="9">
        <f>IF(Raw!$G295&gt;$C$8,IF(Raw!$Q295&gt;$C$8,IF(Raw!$N295&gt;$C$9,IF(Raw!$N295&lt;$A$9,IF(Raw!$X295&gt;$C$9,IF(Raw!$X295&lt;$A$9,Raw!X295,-999),-999),-999),-999),-999),-999)</f>
        <v>388</v>
      </c>
      <c r="R295" s="9">
        <f t="shared" si="79"/>
        <v>0.202983</v>
      </c>
      <c r="S295" s="9">
        <f t="shared" si="80"/>
        <v>0.47250291556387353</v>
      </c>
      <c r="T295" s="9">
        <f t="shared" si="81"/>
        <v>0.215449</v>
      </c>
      <c r="U295" s="9">
        <f t="shared" si="82"/>
        <v>0.48471492915412412</v>
      </c>
      <c r="V295" s="15">
        <f t="shared" si="83"/>
        <v>0.22775462639999999</v>
      </c>
      <c r="X295" s="11">
        <f t="shared" si="84"/>
        <v>5.839399999999998E+18</v>
      </c>
      <c r="Y295" s="11">
        <f t="shared" si="85"/>
        <v>4.8519999999999993E-18</v>
      </c>
      <c r="Z295" s="11">
        <f t="shared" si="86"/>
        <v>4.2400000000000001E-4</v>
      </c>
      <c r="AA295" s="16">
        <f t="shared" si="87"/>
        <v>1.187049262777806E-2</v>
      </c>
      <c r="AB295" s="9">
        <f t="shared" si="88"/>
        <v>0.23159448576616215</v>
      </c>
      <c r="AC295" s="9">
        <f t="shared" si="89"/>
        <v>0.98812950737222194</v>
      </c>
      <c r="AD295" s="15">
        <f t="shared" si="90"/>
        <v>27.996444876835046</v>
      </c>
      <c r="AE295" s="3">
        <f t="shared" si="91"/>
        <v>584.18079999999975</v>
      </c>
      <c r="AF295" s="2">
        <f t="shared" si="92"/>
        <v>0.25</v>
      </c>
      <c r="AG295" s="9">
        <f t="shared" si="93"/>
        <v>1.04386883038788E-2</v>
      </c>
      <c r="AH295" s="2">
        <f t="shared" si="94"/>
        <v>0.50512269446726776</v>
      </c>
    </row>
    <row r="296" spans="1:34">
      <c r="A296" s="1">
        <f>Raw!A296</f>
        <v>283</v>
      </c>
      <c r="B296" s="14">
        <f>Raw!B296</f>
        <v>0.92711805555555549</v>
      </c>
      <c r="C296" s="15">
        <f>Raw!C296</f>
        <v>62.3</v>
      </c>
      <c r="D296" s="15">
        <f>IF(C296&gt;0.5,Raw!D296*D$11,-999)</f>
        <v>9.6999999999999993</v>
      </c>
      <c r="E296" s="9">
        <f>IF(Raw!$G296&gt;$C$8,IF(Raw!$Q296&gt;$C$8,IF(Raw!$N296&gt;$C$9,IF(Raw!$N296&lt;$A$9,IF(Raw!$X296&gt;$C$9,IF(Raw!$X296&lt;$A$9,Raw!H296,-999),-999),-999),-999),-999),-999)</f>
        <v>0.22037300000000001</v>
      </c>
      <c r="F296" s="9">
        <f>IF(Raw!$G296&gt;$C$8,IF(Raw!$Q296&gt;$C$8,IF(Raw!$N296&gt;$C$9,IF(Raw!$N296&lt;$A$9,IF(Raw!$X296&gt;$C$9,IF(Raw!$X296&lt;$A$9,Raw!I296,-999),-999),-999),-999),-999),-999)</f>
        <v>0.41644999999999999</v>
      </c>
      <c r="G296" s="9">
        <f>Raw!G296</f>
        <v>0.97003200000000001</v>
      </c>
      <c r="H296" s="9">
        <f>IF(Raw!$G296&gt;$C$8,IF(Raw!$Q296&gt;$C$8,IF(Raw!$N296&gt;$C$9,IF(Raw!$N296&lt;$A$9,IF(Raw!$X296&gt;$C$9,IF(Raw!$X296&lt;$A$9,Raw!L296,-999),-999),-999),-999),-999),-999)</f>
        <v>518.1</v>
      </c>
      <c r="I296" s="9">
        <f>IF(Raw!$G296&gt;$C$8,IF(Raw!$Q296&gt;$C$8,IF(Raw!$N296&gt;$C$9,IF(Raw!$N296&lt;$A$9,IF(Raw!$X296&gt;$C$9,IF(Raw!$X296&lt;$A$9,Raw!M296,-999),-999),-999),-999),-999),-999)</f>
        <v>0.20363400000000001</v>
      </c>
      <c r="J296" s="9">
        <f>IF(Raw!$G296&gt;$C$8,IF(Raw!$Q296&gt;$C$8,IF(Raw!$N296&gt;$C$9,IF(Raw!$N296&lt;$A$9,IF(Raw!$X296&gt;$C$9,IF(Raw!$X296&lt;$A$9,Raw!N296,-999),-999),-999),-999),-999),-999)</f>
        <v>401</v>
      </c>
      <c r="K296" s="9">
        <f>IF(Raw!$G296&gt;$C$8,IF(Raw!$Q296&gt;$C$8,IF(Raw!$N296&gt;$C$9,IF(Raw!$N296&lt;$A$9,IF(Raw!$X296&gt;$C$9,IF(Raw!$X296&lt;$A$9,Raw!R296,-999),-999),-999),-999),-999),-999)</f>
        <v>0.22911999999999999</v>
      </c>
      <c r="L296" s="9">
        <f>IF(Raw!$G296&gt;$C$8,IF(Raw!$Q296&gt;$C$8,IF(Raw!$N296&gt;$C$9,IF(Raw!$N296&lt;$A$9,IF(Raw!$X296&gt;$C$9,IF(Raw!$X296&lt;$A$9,Raw!S296,-999),-999),-999),-999),-999),-999)</f>
        <v>0.43301899999999999</v>
      </c>
      <c r="M296" s="9">
        <f>Raw!Q296</f>
        <v>0.98047300000000004</v>
      </c>
      <c r="N296" s="9">
        <f>IF(Raw!$G296&gt;$C$8,IF(Raw!$Q296&gt;$C$8,IF(Raw!$N296&gt;$C$9,IF(Raw!$N296&lt;$A$9,IF(Raw!$X296&gt;$C$9,IF(Raw!$X296&lt;$A$9,Raw!V296,-999),-999),-999),-999),-999),-999)</f>
        <v>564.79999999999995</v>
      </c>
      <c r="O296" s="9">
        <f>IF(Raw!$G296&gt;$C$8,IF(Raw!$Q296&gt;$C$8,IF(Raw!$N296&gt;$C$9,IF(Raw!$N296&lt;$A$9,IF(Raw!$X296&gt;$C$9,IF(Raw!$X296&lt;$A$9,Raw!W296,-999),-999),-999),-999),-999),-999)</f>
        <v>0.35761799999999999</v>
      </c>
      <c r="P296" s="9">
        <f>IF(Raw!$G296&gt;$C$8,IF(Raw!$Q296&gt;$C$8,IF(Raw!$N296&gt;$C$9,IF(Raw!$N296&lt;$A$9,IF(Raw!$X296&gt;$C$9,IF(Raw!$X296&lt;$A$9,Raw!X296,-999),-999),-999),-999),-999),-999)</f>
        <v>430</v>
      </c>
      <c r="R296" s="9">
        <f t="shared" si="79"/>
        <v>0.19607699999999997</v>
      </c>
      <c r="S296" s="9">
        <f t="shared" si="80"/>
        <v>0.47082963140833228</v>
      </c>
      <c r="T296" s="9">
        <f t="shared" si="81"/>
        <v>0.203899</v>
      </c>
      <c r="U296" s="9">
        <f t="shared" si="82"/>
        <v>0.47087772130091288</v>
      </c>
      <c r="V296" s="15">
        <f t="shared" si="83"/>
        <v>0.22187893559999997</v>
      </c>
      <c r="X296" s="11">
        <f t="shared" si="84"/>
        <v>5.839399999999998E+18</v>
      </c>
      <c r="Y296" s="11">
        <f t="shared" si="85"/>
        <v>5.1809999999999996E-18</v>
      </c>
      <c r="Z296" s="11">
        <f t="shared" si="86"/>
        <v>4.0099999999999999E-4</v>
      </c>
      <c r="AA296" s="16">
        <f t="shared" si="87"/>
        <v>1.1986409451677367E-2</v>
      </c>
      <c r="AB296" s="9">
        <f t="shared" si="88"/>
        <v>0.23156401690078757</v>
      </c>
      <c r="AC296" s="9">
        <f t="shared" si="89"/>
        <v>0.98801359054832261</v>
      </c>
      <c r="AD296" s="15">
        <f t="shared" si="90"/>
        <v>29.891295390716628</v>
      </c>
      <c r="AE296" s="3">
        <f t="shared" si="91"/>
        <v>623.79239999999982</v>
      </c>
      <c r="AF296" s="2">
        <f t="shared" si="92"/>
        <v>0.25</v>
      </c>
      <c r="AG296" s="9">
        <f t="shared" si="93"/>
        <v>1.0827034661779327E-2</v>
      </c>
      <c r="AH296" s="2">
        <f t="shared" si="94"/>
        <v>0.52391457262080687</v>
      </c>
    </row>
    <row r="297" spans="1:34">
      <c r="A297" s="1">
        <f>Raw!A297</f>
        <v>284</v>
      </c>
      <c r="B297" s="14">
        <f>Raw!B297</f>
        <v>0.92716435185185186</v>
      </c>
      <c r="C297" s="15">
        <f>Raw!C297</f>
        <v>61.4</v>
      </c>
      <c r="D297" s="15">
        <f>IF(C297&gt;0.5,Raw!D297*D$11,-999)</f>
        <v>10.6</v>
      </c>
      <c r="E297" s="9">
        <f>IF(Raw!$G297&gt;$C$8,IF(Raw!$Q297&gt;$C$8,IF(Raw!$N297&gt;$C$9,IF(Raw!$N297&lt;$A$9,IF(Raw!$X297&gt;$C$9,IF(Raw!$X297&lt;$A$9,Raw!H297,-999),-999),-999),-999),-999),-999)</f>
        <v>0.22433700000000001</v>
      </c>
      <c r="F297" s="9">
        <f>IF(Raw!$G297&gt;$C$8,IF(Raw!$Q297&gt;$C$8,IF(Raw!$N297&gt;$C$9,IF(Raw!$N297&lt;$A$9,IF(Raw!$X297&gt;$C$9,IF(Raw!$X297&lt;$A$9,Raw!I297,-999),-999),-999),-999),-999),-999)</f>
        <v>0.40417500000000001</v>
      </c>
      <c r="G297" s="9">
        <f>Raw!G297</f>
        <v>0.969055</v>
      </c>
      <c r="H297" s="9">
        <f>IF(Raw!$G297&gt;$C$8,IF(Raw!$Q297&gt;$C$8,IF(Raw!$N297&gt;$C$9,IF(Raw!$N297&lt;$A$9,IF(Raw!$X297&gt;$C$9,IF(Raw!$X297&lt;$A$9,Raw!L297,-999),-999),-999),-999),-999),-999)</f>
        <v>502.5</v>
      </c>
      <c r="I297" s="9">
        <f>IF(Raw!$G297&gt;$C$8,IF(Raw!$Q297&gt;$C$8,IF(Raw!$N297&gt;$C$9,IF(Raw!$N297&lt;$A$9,IF(Raw!$X297&gt;$C$9,IF(Raw!$X297&lt;$A$9,Raw!M297,-999),-999),-999),-999),-999),-999)</f>
        <v>0.19570000000000001</v>
      </c>
      <c r="J297" s="9">
        <f>IF(Raw!$G297&gt;$C$8,IF(Raw!$Q297&gt;$C$8,IF(Raw!$N297&gt;$C$9,IF(Raw!$N297&lt;$A$9,IF(Raw!$X297&gt;$C$9,IF(Raw!$X297&lt;$A$9,Raw!N297,-999),-999),-999),-999),-999),-999)</f>
        <v>435</v>
      </c>
      <c r="K297" s="9">
        <f>IF(Raw!$G297&gt;$C$8,IF(Raw!$Q297&gt;$C$8,IF(Raw!$N297&gt;$C$9,IF(Raw!$N297&lt;$A$9,IF(Raw!$X297&gt;$C$9,IF(Raw!$X297&lt;$A$9,Raw!R297,-999),-999),-999),-999),-999),-999)</f>
        <v>0.22005</v>
      </c>
      <c r="L297" s="9">
        <f>IF(Raw!$G297&gt;$C$8,IF(Raw!$Q297&gt;$C$8,IF(Raw!$N297&gt;$C$9,IF(Raw!$N297&lt;$A$9,IF(Raw!$X297&gt;$C$9,IF(Raw!$X297&lt;$A$9,Raw!S297,-999),-999),-999),-999),-999),-999)</f>
        <v>0.42211199999999999</v>
      </c>
      <c r="M297" s="9">
        <f>Raw!Q297</f>
        <v>0.974657</v>
      </c>
      <c r="N297" s="9">
        <f>IF(Raw!$G297&gt;$C$8,IF(Raw!$Q297&gt;$C$8,IF(Raw!$N297&gt;$C$9,IF(Raw!$N297&lt;$A$9,IF(Raw!$X297&gt;$C$9,IF(Raw!$X297&lt;$A$9,Raw!V297,-999),-999),-999),-999),-999),-999)</f>
        <v>581.5</v>
      </c>
      <c r="O297" s="9">
        <f>IF(Raw!$G297&gt;$C$8,IF(Raw!$Q297&gt;$C$8,IF(Raw!$N297&gt;$C$9,IF(Raw!$N297&lt;$A$9,IF(Raw!$X297&gt;$C$9,IF(Raw!$X297&lt;$A$9,Raw!W297,-999),-999),-999),-999),-999),-999)</f>
        <v>0.21177099999999999</v>
      </c>
      <c r="P297" s="9">
        <f>IF(Raw!$G297&gt;$C$8,IF(Raw!$Q297&gt;$C$8,IF(Raw!$N297&gt;$C$9,IF(Raw!$N297&lt;$A$9,IF(Raw!$X297&gt;$C$9,IF(Raw!$X297&lt;$A$9,Raw!X297,-999),-999),-999),-999),-999),-999)</f>
        <v>537</v>
      </c>
      <c r="R297" s="9">
        <f t="shared" si="79"/>
        <v>0.179838</v>
      </c>
      <c r="S297" s="9">
        <f t="shared" si="80"/>
        <v>0.44495082575616995</v>
      </c>
      <c r="T297" s="9">
        <f t="shared" si="81"/>
        <v>0.20206199999999999</v>
      </c>
      <c r="U297" s="9">
        <f t="shared" si="82"/>
        <v>0.47869285876734136</v>
      </c>
      <c r="V297" s="15">
        <f t="shared" si="83"/>
        <v>0.21629018879999998</v>
      </c>
      <c r="X297" s="11">
        <f t="shared" si="84"/>
        <v>6.381199999999998E+18</v>
      </c>
      <c r="Y297" s="11">
        <f t="shared" si="85"/>
        <v>5.0249999999999998E-18</v>
      </c>
      <c r="Z297" s="11">
        <f t="shared" si="86"/>
        <v>4.35E-4</v>
      </c>
      <c r="AA297" s="16">
        <f t="shared" si="87"/>
        <v>1.3756621242253179E-2</v>
      </c>
      <c r="AB297" s="9">
        <f t="shared" si="88"/>
        <v>0.22282969040145215</v>
      </c>
      <c r="AC297" s="9">
        <f t="shared" si="89"/>
        <v>0.98624337875774692</v>
      </c>
      <c r="AD297" s="15">
        <f t="shared" si="90"/>
        <v>31.624416648857885</v>
      </c>
      <c r="AE297" s="3">
        <f t="shared" si="91"/>
        <v>605.00999999999976</v>
      </c>
      <c r="AF297" s="2">
        <f t="shared" si="92"/>
        <v>0.25</v>
      </c>
      <c r="AG297" s="9">
        <f t="shared" si="93"/>
        <v>1.164490954807022E-2</v>
      </c>
      <c r="AH297" s="2">
        <f t="shared" si="94"/>
        <v>0.56349111272564534</v>
      </c>
    </row>
    <row r="298" spans="1:34">
      <c r="A298" s="1">
        <f>Raw!A298</f>
        <v>285</v>
      </c>
      <c r="B298" s="14">
        <f>Raw!B298</f>
        <v>0.92722222222222228</v>
      </c>
      <c r="C298" s="15">
        <f>Raw!C298</f>
        <v>60.3</v>
      </c>
      <c r="D298" s="15">
        <f>IF(C298&gt;0.5,Raw!D298*D$11,-999)</f>
        <v>10.6</v>
      </c>
      <c r="E298" s="9">
        <f>IF(Raw!$G298&gt;$C$8,IF(Raw!$Q298&gt;$C$8,IF(Raw!$N298&gt;$C$9,IF(Raw!$N298&lt;$A$9,IF(Raw!$X298&gt;$C$9,IF(Raw!$X298&lt;$A$9,Raw!H298,-999),-999),-999),-999),-999),-999)</f>
        <v>0.22305800000000001</v>
      </c>
      <c r="F298" s="9">
        <f>IF(Raw!$G298&gt;$C$8,IF(Raw!$Q298&gt;$C$8,IF(Raw!$N298&gt;$C$9,IF(Raw!$N298&lt;$A$9,IF(Raw!$X298&gt;$C$9,IF(Raw!$X298&lt;$A$9,Raw!I298,-999),-999),-999),-999),-999),-999)</f>
        <v>0.40465299999999998</v>
      </c>
      <c r="G298" s="9">
        <f>Raw!G298</f>
        <v>0.969692</v>
      </c>
      <c r="H298" s="9">
        <f>IF(Raw!$G298&gt;$C$8,IF(Raw!$Q298&gt;$C$8,IF(Raw!$N298&gt;$C$9,IF(Raw!$N298&lt;$A$9,IF(Raw!$X298&gt;$C$9,IF(Raw!$X298&lt;$A$9,Raw!L298,-999),-999),-999),-999),-999),-999)</f>
        <v>505.7</v>
      </c>
      <c r="I298" s="9">
        <f>IF(Raw!$G298&gt;$C$8,IF(Raw!$Q298&gt;$C$8,IF(Raw!$N298&gt;$C$9,IF(Raw!$N298&lt;$A$9,IF(Raw!$X298&gt;$C$9,IF(Raw!$X298&lt;$A$9,Raw!M298,-999),-999),-999),-999),-999),-999)</f>
        <v>8.1918000000000005E-2</v>
      </c>
      <c r="J298" s="9">
        <f>IF(Raw!$G298&gt;$C$8,IF(Raw!$Q298&gt;$C$8,IF(Raw!$N298&gt;$C$9,IF(Raw!$N298&lt;$A$9,IF(Raw!$X298&gt;$C$9,IF(Raw!$X298&lt;$A$9,Raw!N298,-999),-999),-999),-999),-999),-999)</f>
        <v>474</v>
      </c>
      <c r="K298" s="9">
        <f>IF(Raw!$G298&gt;$C$8,IF(Raw!$Q298&gt;$C$8,IF(Raw!$N298&gt;$C$9,IF(Raw!$N298&lt;$A$9,IF(Raw!$X298&gt;$C$9,IF(Raw!$X298&lt;$A$9,Raw!R298,-999),-999),-999),-999),-999),-999)</f>
        <v>0.21896599999999999</v>
      </c>
      <c r="L298" s="9">
        <f>IF(Raw!$G298&gt;$C$8,IF(Raw!$Q298&gt;$C$8,IF(Raw!$N298&gt;$C$9,IF(Raw!$N298&lt;$A$9,IF(Raw!$X298&gt;$C$9,IF(Raw!$X298&lt;$A$9,Raw!S298,-999),-999),-999),-999),-999),-999)</f>
        <v>0.41214200000000001</v>
      </c>
      <c r="M298" s="9">
        <f>Raw!Q298</f>
        <v>0.97978699999999996</v>
      </c>
      <c r="N298" s="9">
        <f>IF(Raw!$G298&gt;$C$8,IF(Raw!$Q298&gt;$C$8,IF(Raw!$N298&gt;$C$9,IF(Raw!$N298&lt;$A$9,IF(Raw!$X298&gt;$C$9,IF(Raw!$X298&lt;$A$9,Raw!V298,-999),-999),-999),-999),-999),-999)</f>
        <v>548.9</v>
      </c>
      <c r="O298" s="9">
        <f>IF(Raw!$G298&gt;$C$8,IF(Raw!$Q298&gt;$C$8,IF(Raw!$N298&gt;$C$9,IF(Raw!$N298&lt;$A$9,IF(Raw!$X298&gt;$C$9,IF(Raw!$X298&lt;$A$9,Raw!W298,-999),-999),-999),-999),-999),-999)</f>
        <v>0.165269</v>
      </c>
      <c r="P298" s="9">
        <f>IF(Raw!$G298&gt;$C$8,IF(Raw!$Q298&gt;$C$8,IF(Raw!$N298&gt;$C$9,IF(Raw!$N298&lt;$A$9,IF(Raw!$X298&gt;$C$9,IF(Raw!$X298&lt;$A$9,Raw!X298,-999),-999),-999),-999),-999),-999)</f>
        <v>518</v>
      </c>
      <c r="R298" s="9">
        <f t="shared" si="79"/>
        <v>0.18159499999999998</v>
      </c>
      <c r="S298" s="9">
        <f t="shared" si="80"/>
        <v>0.44876721536724051</v>
      </c>
      <c r="T298" s="9">
        <f t="shared" si="81"/>
        <v>0.19317600000000001</v>
      </c>
      <c r="U298" s="9">
        <f t="shared" si="82"/>
        <v>0.46871223995613165</v>
      </c>
      <c r="V298" s="15">
        <f t="shared" si="83"/>
        <v>0.2111815608</v>
      </c>
      <c r="X298" s="11">
        <f t="shared" si="84"/>
        <v>6.381199999999998E+18</v>
      </c>
      <c r="Y298" s="11">
        <f t="shared" si="85"/>
        <v>5.0569999999999994E-18</v>
      </c>
      <c r="Z298" s="11">
        <f t="shared" si="86"/>
        <v>4.7399999999999997E-4</v>
      </c>
      <c r="AA298" s="16">
        <f t="shared" si="87"/>
        <v>1.5065412945983641E-2</v>
      </c>
      <c r="AB298" s="9">
        <f t="shared" si="88"/>
        <v>0.22187627621125333</v>
      </c>
      <c r="AC298" s="9">
        <f t="shared" si="89"/>
        <v>0.98493458705401637</v>
      </c>
      <c r="AD298" s="15">
        <f t="shared" si="90"/>
        <v>31.78357161599925</v>
      </c>
      <c r="AE298" s="3">
        <f t="shared" si="91"/>
        <v>608.86279999999977</v>
      </c>
      <c r="AF298" s="2">
        <f t="shared" si="92"/>
        <v>0.25</v>
      </c>
      <c r="AG298" s="9">
        <f t="shared" si="93"/>
        <v>1.1459499266108565E-2</v>
      </c>
      <c r="AH298" s="2">
        <f t="shared" si="94"/>
        <v>0.55451920567372126</v>
      </c>
    </row>
    <row r="299" spans="1:34">
      <c r="A299" s="1">
        <f>Raw!A299</f>
        <v>286</v>
      </c>
      <c r="B299" s="14">
        <f>Raw!B299</f>
        <v>0.9272800925925927</v>
      </c>
      <c r="C299" s="15">
        <f>Raw!C299</f>
        <v>59.4</v>
      </c>
      <c r="D299" s="15">
        <f>IF(C299&gt;0.5,Raw!D299*D$11,-999)</f>
        <v>10.6</v>
      </c>
      <c r="E299" s="9">
        <f>IF(Raw!$G299&gt;$C$8,IF(Raw!$Q299&gt;$C$8,IF(Raw!$N299&gt;$C$9,IF(Raw!$N299&lt;$A$9,IF(Raw!$X299&gt;$C$9,IF(Raw!$X299&lt;$A$9,Raw!H299,-999),-999),-999),-999),-999),-999)</f>
        <v>0.22486100000000001</v>
      </c>
      <c r="F299" s="9">
        <f>IF(Raw!$G299&gt;$C$8,IF(Raw!$Q299&gt;$C$8,IF(Raw!$N299&gt;$C$9,IF(Raw!$N299&lt;$A$9,IF(Raw!$X299&gt;$C$9,IF(Raw!$X299&lt;$A$9,Raw!I299,-999),-999),-999),-999),-999),-999)</f>
        <v>0.40081800000000001</v>
      </c>
      <c r="G299" s="9">
        <f>Raw!G299</f>
        <v>0.96980599999999995</v>
      </c>
      <c r="H299" s="9">
        <f>IF(Raw!$G299&gt;$C$8,IF(Raw!$Q299&gt;$C$8,IF(Raw!$N299&gt;$C$9,IF(Raw!$N299&lt;$A$9,IF(Raw!$X299&gt;$C$9,IF(Raw!$X299&lt;$A$9,Raw!L299,-999),-999),-999),-999),-999),-999)</f>
        <v>512.29999999999995</v>
      </c>
      <c r="I299" s="9">
        <f>IF(Raw!$G299&gt;$C$8,IF(Raw!$Q299&gt;$C$8,IF(Raw!$N299&gt;$C$9,IF(Raw!$N299&lt;$A$9,IF(Raw!$X299&gt;$C$9,IF(Raw!$X299&lt;$A$9,Raw!M299,-999),-999),-999),-999),-999),-999)</f>
        <v>0.30794199999999999</v>
      </c>
      <c r="J299" s="9">
        <f>IF(Raw!$G299&gt;$C$8,IF(Raw!$Q299&gt;$C$8,IF(Raw!$N299&gt;$C$9,IF(Raw!$N299&lt;$A$9,IF(Raw!$X299&gt;$C$9,IF(Raw!$X299&lt;$A$9,Raw!N299,-999),-999),-999),-999),-999),-999)</f>
        <v>477</v>
      </c>
      <c r="K299" s="9">
        <f>IF(Raw!$G299&gt;$C$8,IF(Raw!$Q299&gt;$C$8,IF(Raw!$N299&gt;$C$9,IF(Raw!$N299&lt;$A$9,IF(Raw!$X299&gt;$C$9,IF(Raw!$X299&lt;$A$9,Raw!R299,-999),-999),-999),-999),-999),-999)</f>
        <v>0.21643899999999999</v>
      </c>
      <c r="L299" s="9">
        <f>IF(Raw!$G299&gt;$C$8,IF(Raw!$Q299&gt;$C$8,IF(Raw!$N299&gt;$C$9,IF(Raw!$N299&lt;$A$9,IF(Raw!$X299&gt;$C$9,IF(Raw!$X299&lt;$A$9,Raw!S299,-999),-999),-999),-999),-999),-999)</f>
        <v>0.419626</v>
      </c>
      <c r="M299" s="9">
        <f>Raw!Q299</f>
        <v>0.98308799999999996</v>
      </c>
      <c r="N299" s="9">
        <f>IF(Raw!$G299&gt;$C$8,IF(Raw!$Q299&gt;$C$8,IF(Raw!$N299&gt;$C$9,IF(Raw!$N299&lt;$A$9,IF(Raw!$X299&gt;$C$9,IF(Raw!$X299&lt;$A$9,Raw!V299,-999),-999),-999),-999),-999),-999)</f>
        <v>607.4</v>
      </c>
      <c r="O299" s="9">
        <f>IF(Raw!$G299&gt;$C$8,IF(Raw!$Q299&gt;$C$8,IF(Raw!$N299&gt;$C$9,IF(Raw!$N299&lt;$A$9,IF(Raw!$X299&gt;$C$9,IF(Raw!$X299&lt;$A$9,Raw!W299,-999),-999),-999),-999),-999),-999)</f>
        <v>0.24726600000000001</v>
      </c>
      <c r="P299" s="9">
        <f>IF(Raw!$G299&gt;$C$8,IF(Raw!$Q299&gt;$C$8,IF(Raw!$N299&gt;$C$9,IF(Raw!$N299&lt;$A$9,IF(Raw!$X299&gt;$C$9,IF(Raw!$X299&lt;$A$9,Raw!X299,-999),-999),-999),-999),-999),-999)</f>
        <v>443</v>
      </c>
      <c r="R299" s="9">
        <f t="shared" si="79"/>
        <v>0.175957</v>
      </c>
      <c r="S299" s="9">
        <f t="shared" si="80"/>
        <v>0.43899475572454333</v>
      </c>
      <c r="T299" s="9">
        <f t="shared" si="81"/>
        <v>0.20318700000000001</v>
      </c>
      <c r="U299" s="9">
        <f t="shared" si="82"/>
        <v>0.48420974868096833</v>
      </c>
      <c r="V299" s="15">
        <f t="shared" si="83"/>
        <v>0.21501636239999999</v>
      </c>
      <c r="X299" s="11">
        <f t="shared" si="84"/>
        <v>6.381199999999998E+18</v>
      </c>
      <c r="Y299" s="11">
        <f t="shared" si="85"/>
        <v>5.1229999999999996E-18</v>
      </c>
      <c r="Z299" s="11">
        <f t="shared" si="86"/>
        <v>4.7699999999999999E-4</v>
      </c>
      <c r="AA299" s="16">
        <f t="shared" si="87"/>
        <v>1.5354127971000999E-2</v>
      </c>
      <c r="AB299" s="9">
        <f t="shared" si="88"/>
        <v>0.21955875920004378</v>
      </c>
      <c r="AC299" s="9">
        <f t="shared" si="89"/>
        <v>0.984645872028999</v>
      </c>
      <c r="AD299" s="15">
        <f t="shared" si="90"/>
        <v>32.188947528303977</v>
      </c>
      <c r="AE299" s="3">
        <f t="shared" si="91"/>
        <v>616.80919999999981</v>
      </c>
      <c r="AF299" s="2">
        <f t="shared" si="92"/>
        <v>0.25</v>
      </c>
      <c r="AG299" s="9">
        <f t="shared" si="93"/>
        <v>1.1989386302296111E-2</v>
      </c>
      <c r="AH299" s="2">
        <f t="shared" si="94"/>
        <v>0.58016016358822009</v>
      </c>
    </row>
    <row r="300" spans="1:34">
      <c r="A300" s="1">
        <f>Raw!A300</f>
        <v>287</v>
      </c>
      <c r="B300" s="14">
        <f>Raw!B300</f>
        <v>0.92733796296296289</v>
      </c>
      <c r="C300" s="15">
        <f>Raw!C300</f>
        <v>58.5</v>
      </c>
      <c r="D300" s="15">
        <f>IF(C300&gt;0.5,Raw!D300*D$11,-999)</f>
        <v>11.4</v>
      </c>
      <c r="E300" s="9">
        <f>IF(Raw!$G300&gt;$C$8,IF(Raw!$Q300&gt;$C$8,IF(Raw!$N300&gt;$C$9,IF(Raw!$N300&lt;$A$9,IF(Raw!$X300&gt;$C$9,IF(Raw!$X300&lt;$A$9,Raw!H300,-999),-999),-999),-999),-999),-999)</f>
        <v>0.20805299999999999</v>
      </c>
      <c r="F300" s="9">
        <f>IF(Raw!$G300&gt;$C$8,IF(Raw!$Q300&gt;$C$8,IF(Raw!$N300&gt;$C$9,IF(Raw!$N300&lt;$A$9,IF(Raw!$X300&gt;$C$9,IF(Raw!$X300&lt;$A$9,Raw!I300,-999),-999),-999),-999),-999),-999)</f>
        <v>0.39504800000000001</v>
      </c>
      <c r="G300" s="9">
        <f>Raw!G300</f>
        <v>0.96346600000000004</v>
      </c>
      <c r="H300" s="9">
        <f>IF(Raw!$G300&gt;$C$8,IF(Raw!$Q300&gt;$C$8,IF(Raw!$N300&gt;$C$9,IF(Raw!$N300&lt;$A$9,IF(Raw!$X300&gt;$C$9,IF(Raw!$X300&lt;$A$9,Raw!L300,-999),-999),-999),-999),-999),-999)</f>
        <v>489.4</v>
      </c>
      <c r="I300" s="9">
        <f>IF(Raw!$G300&gt;$C$8,IF(Raw!$Q300&gt;$C$8,IF(Raw!$N300&gt;$C$9,IF(Raw!$N300&lt;$A$9,IF(Raw!$X300&gt;$C$9,IF(Raw!$X300&lt;$A$9,Raw!M300,-999),-999),-999),-999),-999),-999)</f>
        <v>0.100618</v>
      </c>
      <c r="J300" s="9">
        <f>IF(Raw!$G300&gt;$C$8,IF(Raw!$Q300&gt;$C$8,IF(Raw!$N300&gt;$C$9,IF(Raw!$N300&lt;$A$9,IF(Raw!$X300&gt;$C$9,IF(Raw!$X300&lt;$A$9,Raw!N300,-999),-999),-999),-999),-999),-999)</f>
        <v>541</v>
      </c>
      <c r="K300" s="9">
        <f>IF(Raw!$G300&gt;$C$8,IF(Raw!$Q300&gt;$C$8,IF(Raw!$N300&gt;$C$9,IF(Raw!$N300&lt;$A$9,IF(Raw!$X300&gt;$C$9,IF(Raw!$X300&lt;$A$9,Raw!R300,-999),-999),-999),-999),-999),-999)</f>
        <v>0.21892600000000001</v>
      </c>
      <c r="L300" s="9">
        <f>IF(Raw!$G300&gt;$C$8,IF(Raw!$Q300&gt;$C$8,IF(Raw!$N300&gt;$C$9,IF(Raw!$N300&lt;$A$9,IF(Raw!$X300&gt;$C$9,IF(Raw!$X300&lt;$A$9,Raw!S300,-999),-999),-999),-999),-999),-999)</f>
        <v>0.40924100000000002</v>
      </c>
      <c r="M300" s="9">
        <f>Raw!Q300</f>
        <v>0.98077499999999995</v>
      </c>
      <c r="N300" s="9">
        <f>IF(Raw!$G300&gt;$C$8,IF(Raw!$Q300&gt;$C$8,IF(Raw!$N300&gt;$C$9,IF(Raw!$N300&lt;$A$9,IF(Raw!$X300&gt;$C$9,IF(Raw!$X300&lt;$A$9,Raw!V300,-999),-999),-999),-999),-999),-999)</f>
        <v>538.9</v>
      </c>
      <c r="O300" s="9">
        <f>IF(Raw!$G300&gt;$C$8,IF(Raw!$Q300&gt;$C$8,IF(Raw!$N300&gt;$C$9,IF(Raw!$N300&lt;$A$9,IF(Raw!$X300&gt;$C$9,IF(Raw!$X300&lt;$A$9,Raw!W300,-999),-999),-999),-999),-999),-999)</f>
        <v>0.22917899999999999</v>
      </c>
      <c r="P300" s="9">
        <f>IF(Raw!$G300&gt;$C$8,IF(Raw!$Q300&gt;$C$8,IF(Raw!$N300&gt;$C$9,IF(Raw!$N300&lt;$A$9,IF(Raw!$X300&gt;$C$9,IF(Raw!$X300&lt;$A$9,Raw!X300,-999),-999),-999),-999),-999),-999)</f>
        <v>365</v>
      </c>
      <c r="R300" s="9">
        <f t="shared" si="79"/>
        <v>0.18699500000000002</v>
      </c>
      <c r="S300" s="9">
        <f t="shared" si="80"/>
        <v>0.4733475425771046</v>
      </c>
      <c r="T300" s="9">
        <f t="shared" si="81"/>
        <v>0.19031500000000001</v>
      </c>
      <c r="U300" s="9">
        <f t="shared" si="82"/>
        <v>0.46504382503219377</v>
      </c>
      <c r="V300" s="15">
        <f t="shared" si="83"/>
        <v>0.20969508840000001</v>
      </c>
      <c r="X300" s="11">
        <f t="shared" si="84"/>
        <v>6.862799999999999E+18</v>
      </c>
      <c r="Y300" s="11">
        <f t="shared" si="85"/>
        <v>4.8939999999999995E-18</v>
      </c>
      <c r="Z300" s="11">
        <f t="shared" si="86"/>
        <v>5.4099999999999992E-4</v>
      </c>
      <c r="AA300" s="16">
        <f t="shared" si="87"/>
        <v>1.784605140866664E-2</v>
      </c>
      <c r="AB300" s="9">
        <f t="shared" si="88"/>
        <v>0.22232237127384041</v>
      </c>
      <c r="AC300" s="9">
        <f t="shared" si="89"/>
        <v>0.98215394859133331</v>
      </c>
      <c r="AD300" s="15">
        <f t="shared" si="90"/>
        <v>32.987156023413391</v>
      </c>
      <c r="AE300" s="3">
        <f t="shared" si="91"/>
        <v>589.23759999999982</v>
      </c>
      <c r="AF300" s="2">
        <f t="shared" si="92"/>
        <v>0.25</v>
      </c>
      <c r="AG300" s="9">
        <f t="shared" si="93"/>
        <v>1.1800364010816872E-2</v>
      </c>
      <c r="AH300" s="2">
        <f t="shared" si="94"/>
        <v>0.57101347327552121</v>
      </c>
    </row>
    <row r="301" spans="1:34">
      <c r="A301" s="1">
        <f>Raw!A301</f>
        <v>288</v>
      </c>
      <c r="B301" s="14">
        <f>Raw!B301</f>
        <v>0.92739583333333331</v>
      </c>
      <c r="C301" s="15">
        <f>Raw!C301</f>
        <v>57.6</v>
      </c>
      <c r="D301" s="15">
        <f>IF(C301&gt;0.5,Raw!D301*D$11,-999)</f>
        <v>11.4</v>
      </c>
      <c r="E301" s="9">
        <f>IF(Raw!$G301&gt;$C$8,IF(Raw!$Q301&gt;$C$8,IF(Raw!$N301&gt;$C$9,IF(Raw!$N301&lt;$A$9,IF(Raw!$X301&gt;$C$9,IF(Raw!$X301&lt;$A$9,Raw!H301,-999),-999),-999),-999),-999),-999)</f>
        <v>0.21748300000000001</v>
      </c>
      <c r="F301" s="9">
        <f>IF(Raw!$G301&gt;$C$8,IF(Raw!$Q301&gt;$C$8,IF(Raw!$N301&gt;$C$9,IF(Raw!$N301&lt;$A$9,IF(Raw!$X301&gt;$C$9,IF(Raw!$X301&lt;$A$9,Raw!I301,-999),-999),-999),-999),-999),-999)</f>
        <v>0.39334000000000002</v>
      </c>
      <c r="G301" s="9">
        <f>Raw!G301</f>
        <v>0.96618300000000001</v>
      </c>
      <c r="H301" s="9">
        <f>IF(Raw!$G301&gt;$C$8,IF(Raw!$Q301&gt;$C$8,IF(Raw!$N301&gt;$C$9,IF(Raw!$N301&lt;$A$9,IF(Raw!$X301&gt;$C$9,IF(Raw!$X301&lt;$A$9,Raw!L301,-999),-999),-999),-999),-999),-999)</f>
        <v>485.5</v>
      </c>
      <c r="I301" s="9">
        <f>IF(Raw!$G301&gt;$C$8,IF(Raw!$Q301&gt;$C$8,IF(Raw!$N301&gt;$C$9,IF(Raw!$N301&lt;$A$9,IF(Raw!$X301&gt;$C$9,IF(Raw!$X301&lt;$A$9,Raw!M301,-999),-999),-999),-999),-999),-999)</f>
        <v>0.15770100000000001</v>
      </c>
      <c r="J301" s="9">
        <f>IF(Raw!$G301&gt;$C$8,IF(Raw!$Q301&gt;$C$8,IF(Raw!$N301&gt;$C$9,IF(Raw!$N301&lt;$A$9,IF(Raw!$X301&gt;$C$9,IF(Raw!$X301&lt;$A$9,Raw!N301,-999),-999),-999),-999),-999),-999)</f>
        <v>365</v>
      </c>
      <c r="K301" s="9">
        <f>IF(Raw!$G301&gt;$C$8,IF(Raw!$Q301&gt;$C$8,IF(Raw!$N301&gt;$C$9,IF(Raw!$N301&lt;$A$9,IF(Raw!$X301&gt;$C$9,IF(Raw!$X301&lt;$A$9,Raw!R301,-999),-999),-999),-999),-999),-999)</f>
        <v>0.211594</v>
      </c>
      <c r="L301" s="9">
        <f>IF(Raw!$G301&gt;$C$8,IF(Raw!$Q301&gt;$C$8,IF(Raw!$N301&gt;$C$9,IF(Raw!$N301&lt;$A$9,IF(Raw!$X301&gt;$C$9,IF(Raw!$X301&lt;$A$9,Raw!S301,-999),-999),-999),-999),-999),-999)</f>
        <v>0.398565</v>
      </c>
      <c r="M301" s="9">
        <f>Raw!Q301</f>
        <v>0.97560899999999995</v>
      </c>
      <c r="N301" s="9">
        <f>IF(Raw!$G301&gt;$C$8,IF(Raw!$Q301&gt;$C$8,IF(Raw!$N301&gt;$C$9,IF(Raw!$N301&lt;$A$9,IF(Raw!$X301&gt;$C$9,IF(Raw!$X301&lt;$A$9,Raw!V301,-999),-999),-999),-999),-999),-999)</f>
        <v>584.6</v>
      </c>
      <c r="O301" s="9">
        <f>IF(Raw!$G301&gt;$C$8,IF(Raw!$Q301&gt;$C$8,IF(Raw!$N301&gt;$C$9,IF(Raw!$N301&lt;$A$9,IF(Raw!$X301&gt;$C$9,IF(Raw!$X301&lt;$A$9,Raw!W301,-999),-999),-999),-999),-999),-999)</f>
        <v>0.33760600000000002</v>
      </c>
      <c r="P301" s="9">
        <f>IF(Raw!$G301&gt;$C$8,IF(Raw!$Q301&gt;$C$8,IF(Raw!$N301&gt;$C$9,IF(Raw!$N301&lt;$A$9,IF(Raw!$X301&gt;$C$9,IF(Raw!$X301&lt;$A$9,Raw!X301,-999),-999),-999),-999),-999),-999)</f>
        <v>453</v>
      </c>
      <c r="R301" s="9">
        <f t="shared" si="79"/>
        <v>0.17585700000000001</v>
      </c>
      <c r="S301" s="9">
        <f t="shared" si="80"/>
        <v>0.44708649005949053</v>
      </c>
      <c r="T301" s="9">
        <f t="shared" si="81"/>
        <v>0.186971</v>
      </c>
      <c r="U301" s="9">
        <f t="shared" si="82"/>
        <v>0.46911043368083</v>
      </c>
      <c r="V301" s="15">
        <f t="shared" si="83"/>
        <v>0.20422470599999998</v>
      </c>
      <c r="X301" s="11">
        <f t="shared" si="84"/>
        <v>6.862799999999999E+18</v>
      </c>
      <c r="Y301" s="11">
        <f t="shared" si="85"/>
        <v>4.855E-18</v>
      </c>
      <c r="Z301" s="11">
        <f t="shared" si="86"/>
        <v>3.6499999999999998E-4</v>
      </c>
      <c r="AA301" s="16">
        <f t="shared" si="87"/>
        <v>1.2015273803502442E-2</v>
      </c>
      <c r="AB301" s="9">
        <f t="shared" si="88"/>
        <v>0.21384050775831465</v>
      </c>
      <c r="AC301" s="9">
        <f t="shared" si="89"/>
        <v>0.98798472619649758</v>
      </c>
      <c r="AD301" s="15">
        <f t="shared" si="90"/>
        <v>32.91855836576012</v>
      </c>
      <c r="AE301" s="3">
        <f t="shared" si="91"/>
        <v>584.5419999999998</v>
      </c>
      <c r="AF301" s="2">
        <f t="shared" si="92"/>
        <v>0.25</v>
      </c>
      <c r="AG301" s="9">
        <f t="shared" si="93"/>
        <v>1.1878799377776495E-2</v>
      </c>
      <c r="AH301" s="2">
        <f t="shared" si="94"/>
        <v>0.57480891986294858</v>
      </c>
    </row>
    <row r="302" spans="1:34">
      <c r="A302" s="1">
        <f>Raw!A302</f>
        <v>289</v>
      </c>
      <c r="B302" s="14">
        <f>Raw!B302</f>
        <v>0.92745370370370372</v>
      </c>
      <c r="C302" s="15">
        <f>Raw!C302</f>
        <v>56.8</v>
      </c>
      <c r="D302" s="15">
        <f>IF(C302&gt;0.5,Raw!D302*D$11,-999)</f>
        <v>11.4</v>
      </c>
      <c r="E302" s="9">
        <f>IF(Raw!$G302&gt;$C$8,IF(Raw!$Q302&gt;$C$8,IF(Raw!$N302&gt;$C$9,IF(Raw!$N302&lt;$A$9,IF(Raw!$X302&gt;$C$9,IF(Raw!$X302&lt;$A$9,Raw!H302,-999),-999),-999),-999),-999),-999)</f>
        <v>0.21329899999999999</v>
      </c>
      <c r="F302" s="9">
        <f>IF(Raw!$G302&gt;$C$8,IF(Raw!$Q302&gt;$C$8,IF(Raw!$N302&gt;$C$9,IF(Raw!$N302&lt;$A$9,IF(Raw!$X302&gt;$C$9,IF(Raw!$X302&lt;$A$9,Raw!I302,-999),-999),-999),-999),-999),-999)</f>
        <v>0.392905</v>
      </c>
      <c r="G302" s="9">
        <f>Raw!G302</f>
        <v>0.97667000000000004</v>
      </c>
      <c r="H302" s="9">
        <f>IF(Raw!$G302&gt;$C$8,IF(Raw!$Q302&gt;$C$8,IF(Raw!$N302&gt;$C$9,IF(Raw!$N302&lt;$A$9,IF(Raw!$X302&gt;$C$9,IF(Raw!$X302&lt;$A$9,Raw!L302,-999),-999),-999),-999),-999),-999)</f>
        <v>496.6</v>
      </c>
      <c r="I302" s="9">
        <f>IF(Raw!$G302&gt;$C$8,IF(Raw!$Q302&gt;$C$8,IF(Raw!$N302&gt;$C$9,IF(Raw!$N302&lt;$A$9,IF(Raw!$X302&gt;$C$9,IF(Raw!$X302&lt;$A$9,Raw!M302,-999),-999),-999),-999),-999),-999)</f>
        <v>9.0550000000000005E-2</v>
      </c>
      <c r="J302" s="9">
        <f>IF(Raw!$G302&gt;$C$8,IF(Raw!$Q302&gt;$C$8,IF(Raw!$N302&gt;$C$9,IF(Raw!$N302&lt;$A$9,IF(Raw!$X302&gt;$C$9,IF(Raw!$X302&lt;$A$9,Raw!N302,-999),-999),-999),-999),-999),-999)</f>
        <v>524</v>
      </c>
      <c r="K302" s="9">
        <f>IF(Raw!$G302&gt;$C$8,IF(Raw!$Q302&gt;$C$8,IF(Raw!$N302&gt;$C$9,IF(Raw!$N302&lt;$A$9,IF(Raw!$X302&gt;$C$9,IF(Raw!$X302&lt;$A$9,Raw!R302,-999),-999),-999),-999),-999),-999)</f>
        <v>0.21315799999999999</v>
      </c>
      <c r="L302" s="9">
        <f>IF(Raw!$G302&gt;$C$8,IF(Raw!$Q302&gt;$C$8,IF(Raw!$N302&gt;$C$9,IF(Raw!$N302&lt;$A$9,IF(Raw!$X302&gt;$C$9,IF(Raw!$X302&lt;$A$9,Raw!S302,-999),-999),-999),-999),-999),-999)</f>
        <v>0.40556599999999998</v>
      </c>
      <c r="M302" s="9">
        <f>Raw!Q302</f>
        <v>0.96633400000000003</v>
      </c>
      <c r="N302" s="9">
        <f>IF(Raw!$G302&gt;$C$8,IF(Raw!$Q302&gt;$C$8,IF(Raw!$N302&gt;$C$9,IF(Raw!$N302&lt;$A$9,IF(Raw!$X302&gt;$C$9,IF(Raw!$X302&lt;$A$9,Raw!V302,-999),-999),-999),-999),-999),-999)</f>
        <v>569.79999999999995</v>
      </c>
      <c r="O302" s="9">
        <f>IF(Raw!$G302&gt;$C$8,IF(Raw!$Q302&gt;$C$8,IF(Raw!$N302&gt;$C$9,IF(Raw!$N302&lt;$A$9,IF(Raw!$X302&gt;$C$9,IF(Raw!$X302&lt;$A$9,Raw!W302,-999),-999),-999),-999),-999),-999)</f>
        <v>0.25585599999999997</v>
      </c>
      <c r="P302" s="9">
        <f>IF(Raw!$G302&gt;$C$8,IF(Raw!$Q302&gt;$C$8,IF(Raw!$N302&gt;$C$9,IF(Raw!$N302&lt;$A$9,IF(Raw!$X302&gt;$C$9,IF(Raw!$X302&lt;$A$9,Raw!X302,-999),-999),-999),-999),-999),-999)</f>
        <v>486</v>
      </c>
      <c r="R302" s="9">
        <f t="shared" si="79"/>
        <v>0.17960600000000002</v>
      </c>
      <c r="S302" s="9">
        <f t="shared" si="80"/>
        <v>0.45712322317099557</v>
      </c>
      <c r="T302" s="9">
        <f t="shared" si="81"/>
        <v>0.192408</v>
      </c>
      <c r="U302" s="9">
        <f t="shared" si="82"/>
        <v>0.47441846703126</v>
      </c>
      <c r="V302" s="15">
        <f t="shared" si="83"/>
        <v>0.20781201839999996</v>
      </c>
      <c r="X302" s="11">
        <f t="shared" si="84"/>
        <v>6.862799999999999E+18</v>
      </c>
      <c r="Y302" s="11">
        <f t="shared" si="85"/>
        <v>4.9659999999999996E-18</v>
      </c>
      <c r="Z302" s="11">
        <f t="shared" si="86"/>
        <v>5.2399999999999994E-4</v>
      </c>
      <c r="AA302" s="16">
        <f t="shared" si="87"/>
        <v>1.7544946001232492E-2</v>
      </c>
      <c r="AB302" s="9">
        <f t="shared" si="88"/>
        <v>0.21653378797020512</v>
      </c>
      <c r="AC302" s="9">
        <f t="shared" si="89"/>
        <v>0.98245505399876754</v>
      </c>
      <c r="AD302" s="15">
        <f t="shared" si="90"/>
        <v>33.48272137639789</v>
      </c>
      <c r="AE302" s="3">
        <f t="shared" si="91"/>
        <v>597.90639999999973</v>
      </c>
      <c r="AF302" s="2">
        <f t="shared" si="92"/>
        <v>0.25</v>
      </c>
      <c r="AG302" s="9">
        <f t="shared" si="93"/>
        <v>1.2219093344173452E-2</v>
      </c>
      <c r="AH302" s="2">
        <f t="shared" si="94"/>
        <v>0.5912755677993099</v>
      </c>
    </row>
    <row r="303" spans="1:34">
      <c r="A303" s="1">
        <f>Raw!A303</f>
        <v>290</v>
      </c>
      <c r="B303" s="14">
        <f>Raw!B303</f>
        <v>0.92751157407407403</v>
      </c>
      <c r="C303" s="15">
        <f>Raw!C303</f>
        <v>55.5</v>
      </c>
      <c r="D303" s="15">
        <f>IF(C303&gt;0.5,Raw!D303*D$11,-999)</f>
        <v>12.3</v>
      </c>
      <c r="E303" s="9">
        <f>IF(Raw!$G303&gt;$C$8,IF(Raw!$Q303&gt;$C$8,IF(Raw!$N303&gt;$C$9,IF(Raw!$N303&lt;$A$9,IF(Raw!$X303&gt;$C$9,IF(Raw!$X303&lt;$A$9,Raw!H303,-999),-999),-999),-999),-999),-999)</f>
        <v>0.21162400000000001</v>
      </c>
      <c r="F303" s="9">
        <f>IF(Raw!$G303&gt;$C$8,IF(Raw!$Q303&gt;$C$8,IF(Raw!$N303&gt;$C$9,IF(Raw!$N303&lt;$A$9,IF(Raw!$X303&gt;$C$9,IF(Raw!$X303&lt;$A$9,Raw!I303,-999),-999),-999),-999),-999),-999)</f>
        <v>0.39020300000000002</v>
      </c>
      <c r="G303" s="9">
        <f>Raw!G303</f>
        <v>0.97634200000000004</v>
      </c>
      <c r="H303" s="9">
        <f>IF(Raw!$G303&gt;$C$8,IF(Raw!$Q303&gt;$C$8,IF(Raw!$N303&gt;$C$9,IF(Raw!$N303&lt;$A$9,IF(Raw!$X303&gt;$C$9,IF(Raw!$X303&lt;$A$9,Raw!L303,-999),-999),-999),-999),-999),-999)</f>
        <v>477.6</v>
      </c>
      <c r="I303" s="9">
        <f>IF(Raw!$G303&gt;$C$8,IF(Raw!$Q303&gt;$C$8,IF(Raw!$N303&gt;$C$9,IF(Raw!$N303&lt;$A$9,IF(Raw!$X303&gt;$C$9,IF(Raw!$X303&lt;$A$9,Raw!M303,-999),-999),-999),-999),-999),-999)</f>
        <v>0.14164099999999999</v>
      </c>
      <c r="J303" s="9">
        <f>IF(Raw!$G303&gt;$C$8,IF(Raw!$Q303&gt;$C$8,IF(Raw!$N303&gt;$C$9,IF(Raw!$N303&lt;$A$9,IF(Raw!$X303&gt;$C$9,IF(Raw!$X303&lt;$A$9,Raw!N303,-999),-999),-999),-999),-999),-999)</f>
        <v>436</v>
      </c>
      <c r="K303" s="9">
        <f>IF(Raw!$G303&gt;$C$8,IF(Raw!$Q303&gt;$C$8,IF(Raw!$N303&gt;$C$9,IF(Raw!$N303&lt;$A$9,IF(Raw!$X303&gt;$C$9,IF(Raw!$X303&lt;$A$9,Raw!R303,-999),-999),-999),-999),-999),-999)</f>
        <v>0.209642</v>
      </c>
      <c r="L303" s="9">
        <f>IF(Raw!$G303&gt;$C$8,IF(Raw!$Q303&gt;$C$8,IF(Raw!$N303&gt;$C$9,IF(Raw!$N303&lt;$A$9,IF(Raw!$X303&gt;$C$9,IF(Raw!$X303&lt;$A$9,Raw!S303,-999),-999),-999),-999),-999),-999)</f>
        <v>0.39528999999999997</v>
      </c>
      <c r="M303" s="9">
        <f>Raw!Q303</f>
        <v>0.97520600000000002</v>
      </c>
      <c r="N303" s="9">
        <f>IF(Raw!$G303&gt;$C$8,IF(Raw!$Q303&gt;$C$8,IF(Raw!$N303&gt;$C$9,IF(Raw!$N303&lt;$A$9,IF(Raw!$X303&gt;$C$9,IF(Raw!$X303&lt;$A$9,Raw!V303,-999),-999),-999),-999),-999),-999)</f>
        <v>577.6</v>
      </c>
      <c r="O303" s="9">
        <f>IF(Raw!$G303&gt;$C$8,IF(Raw!$Q303&gt;$C$8,IF(Raw!$N303&gt;$C$9,IF(Raw!$N303&lt;$A$9,IF(Raw!$X303&gt;$C$9,IF(Raw!$X303&lt;$A$9,Raw!W303,-999),-999),-999),-999),-999),-999)</f>
        <v>0.22011900000000001</v>
      </c>
      <c r="P303" s="9">
        <f>IF(Raw!$G303&gt;$C$8,IF(Raw!$Q303&gt;$C$8,IF(Raw!$N303&gt;$C$9,IF(Raw!$N303&lt;$A$9,IF(Raw!$X303&gt;$C$9,IF(Raw!$X303&lt;$A$9,Raw!X303,-999),-999),-999),-999),-999),-999)</f>
        <v>485</v>
      </c>
      <c r="R303" s="9">
        <f t="shared" si="79"/>
        <v>0.17857900000000002</v>
      </c>
      <c r="S303" s="9">
        <f t="shared" si="80"/>
        <v>0.45765665563821911</v>
      </c>
      <c r="T303" s="9">
        <f t="shared" si="81"/>
        <v>0.18564799999999998</v>
      </c>
      <c r="U303" s="9">
        <f t="shared" si="82"/>
        <v>0.46965013028409519</v>
      </c>
      <c r="V303" s="15">
        <f t="shared" si="83"/>
        <v>0.20254659599999997</v>
      </c>
      <c r="X303" s="11">
        <f t="shared" si="84"/>
        <v>7.404599999999998E+18</v>
      </c>
      <c r="Y303" s="11">
        <f t="shared" si="85"/>
        <v>4.7759999999999999E-18</v>
      </c>
      <c r="Z303" s="11">
        <f t="shared" si="86"/>
        <v>4.3599999999999997E-4</v>
      </c>
      <c r="AA303" s="16">
        <f t="shared" si="87"/>
        <v>1.5184733783126136E-2</v>
      </c>
      <c r="AB303" s="9">
        <f t="shared" si="88"/>
        <v>0.21246101545736978</v>
      </c>
      <c r="AC303" s="9">
        <f t="shared" si="89"/>
        <v>0.98481526621687387</v>
      </c>
      <c r="AD303" s="15">
        <f t="shared" si="90"/>
        <v>34.82737106221591</v>
      </c>
      <c r="AE303" s="3">
        <f t="shared" si="91"/>
        <v>575.03039999999987</v>
      </c>
      <c r="AF303" s="2">
        <f t="shared" si="92"/>
        <v>0.25</v>
      </c>
      <c r="AG303" s="9">
        <f t="shared" si="93"/>
        <v>1.2582061043709404E-2</v>
      </c>
      <c r="AH303" s="2">
        <f t="shared" si="94"/>
        <v>0.60883938588228292</v>
      </c>
    </row>
    <row r="304" spans="1:34">
      <c r="A304" s="1">
        <f>Raw!A304</f>
        <v>291</v>
      </c>
      <c r="B304" s="14">
        <f>Raw!B304</f>
        <v>0.92756944444444445</v>
      </c>
      <c r="C304" s="15">
        <f>Raw!C304</f>
        <v>55.4</v>
      </c>
      <c r="D304" s="15">
        <f>IF(C304&gt;0.5,Raw!D304*D$11,-999)</f>
        <v>12.3</v>
      </c>
      <c r="E304" s="9">
        <f>IF(Raw!$G304&gt;$C$8,IF(Raw!$Q304&gt;$C$8,IF(Raw!$N304&gt;$C$9,IF(Raw!$N304&lt;$A$9,IF(Raw!$X304&gt;$C$9,IF(Raw!$X304&lt;$A$9,Raw!H304,-999),-999),-999),-999),-999),-999)</f>
        <v>0.21366299999999999</v>
      </c>
      <c r="F304" s="9">
        <f>IF(Raw!$G304&gt;$C$8,IF(Raw!$Q304&gt;$C$8,IF(Raw!$N304&gt;$C$9,IF(Raw!$N304&lt;$A$9,IF(Raw!$X304&gt;$C$9,IF(Raw!$X304&lt;$A$9,Raw!I304,-999),-999),-999),-999),-999),-999)</f>
        <v>0.38080999999999998</v>
      </c>
      <c r="G304" s="9">
        <f>Raw!G304</f>
        <v>0.96990200000000004</v>
      </c>
      <c r="H304" s="9">
        <f>IF(Raw!$G304&gt;$C$8,IF(Raw!$Q304&gt;$C$8,IF(Raw!$N304&gt;$C$9,IF(Raw!$N304&lt;$A$9,IF(Raw!$X304&gt;$C$9,IF(Raw!$X304&lt;$A$9,Raw!L304,-999),-999),-999),-999),-999),-999)</f>
        <v>463.2</v>
      </c>
      <c r="I304" s="9">
        <f>IF(Raw!$G304&gt;$C$8,IF(Raw!$Q304&gt;$C$8,IF(Raw!$N304&gt;$C$9,IF(Raw!$N304&lt;$A$9,IF(Raw!$X304&gt;$C$9,IF(Raw!$X304&lt;$A$9,Raw!M304,-999),-999),-999),-999),-999),-999)</f>
        <v>3.3390999999999997E-2</v>
      </c>
      <c r="J304" s="9">
        <f>IF(Raw!$G304&gt;$C$8,IF(Raw!$Q304&gt;$C$8,IF(Raw!$N304&gt;$C$9,IF(Raw!$N304&lt;$A$9,IF(Raw!$X304&gt;$C$9,IF(Raw!$X304&lt;$A$9,Raw!N304,-999),-999),-999),-999),-999),-999)</f>
        <v>360</v>
      </c>
      <c r="K304" s="9">
        <f>IF(Raw!$G304&gt;$C$8,IF(Raw!$Q304&gt;$C$8,IF(Raw!$N304&gt;$C$9,IF(Raw!$N304&lt;$A$9,IF(Raw!$X304&gt;$C$9,IF(Raw!$X304&lt;$A$9,Raw!R304,-999),-999),-999),-999),-999),-999)</f>
        <v>0.19778799999999999</v>
      </c>
      <c r="L304" s="9">
        <f>IF(Raw!$G304&gt;$C$8,IF(Raw!$Q304&gt;$C$8,IF(Raw!$N304&gt;$C$9,IF(Raw!$N304&lt;$A$9,IF(Raw!$X304&gt;$C$9,IF(Raw!$X304&lt;$A$9,Raw!S304,-999),-999),-999),-999),-999),-999)</f>
        <v>0.38772699999999999</v>
      </c>
      <c r="M304" s="9">
        <f>Raw!Q304</f>
        <v>0.98592599999999997</v>
      </c>
      <c r="N304" s="9">
        <f>IF(Raw!$G304&gt;$C$8,IF(Raw!$Q304&gt;$C$8,IF(Raw!$N304&gt;$C$9,IF(Raw!$N304&lt;$A$9,IF(Raw!$X304&gt;$C$9,IF(Raw!$X304&lt;$A$9,Raw!V304,-999),-999),-999),-999),-999),-999)</f>
        <v>586.1</v>
      </c>
      <c r="O304" s="9">
        <f>IF(Raw!$G304&gt;$C$8,IF(Raw!$Q304&gt;$C$8,IF(Raw!$N304&gt;$C$9,IF(Raw!$N304&lt;$A$9,IF(Raw!$X304&gt;$C$9,IF(Raw!$X304&lt;$A$9,Raw!W304,-999),-999),-999),-999),-999),-999)</f>
        <v>0.16531399999999999</v>
      </c>
      <c r="P304" s="9">
        <f>IF(Raw!$G304&gt;$C$8,IF(Raw!$Q304&gt;$C$8,IF(Raw!$N304&gt;$C$9,IF(Raw!$N304&lt;$A$9,IF(Raw!$X304&gt;$C$9,IF(Raw!$X304&lt;$A$9,Raw!X304,-999),-999),-999),-999),-999),-999)</f>
        <v>359</v>
      </c>
      <c r="R304" s="9">
        <f t="shared" si="79"/>
        <v>0.16714699999999999</v>
      </c>
      <c r="S304" s="9">
        <f t="shared" si="80"/>
        <v>0.43892492319004228</v>
      </c>
      <c r="T304" s="9">
        <f t="shared" si="81"/>
        <v>0.189939</v>
      </c>
      <c r="U304" s="9">
        <f t="shared" si="82"/>
        <v>0.48987818748758793</v>
      </c>
      <c r="V304" s="15">
        <f t="shared" si="83"/>
        <v>0.19867131479999997</v>
      </c>
      <c r="X304" s="11">
        <f t="shared" si="84"/>
        <v>7.404599999999998E+18</v>
      </c>
      <c r="Y304" s="11">
        <f t="shared" si="85"/>
        <v>4.6319999999999997E-18</v>
      </c>
      <c r="Z304" s="11">
        <f t="shared" si="86"/>
        <v>3.5999999999999997E-4</v>
      </c>
      <c r="AA304" s="16">
        <f t="shared" si="87"/>
        <v>1.2196721782375027E-2</v>
      </c>
      <c r="AB304" s="9">
        <f t="shared" si="88"/>
        <v>0.20010463313862253</v>
      </c>
      <c r="AC304" s="9">
        <f t="shared" si="89"/>
        <v>0.98780327821762492</v>
      </c>
      <c r="AD304" s="15">
        <f t="shared" si="90"/>
        <v>33.879782728819514</v>
      </c>
      <c r="AE304" s="3">
        <f t="shared" si="91"/>
        <v>557.69279999999981</v>
      </c>
      <c r="AF304" s="2">
        <f t="shared" si="92"/>
        <v>0.25</v>
      </c>
      <c r="AG304" s="9">
        <f t="shared" si="93"/>
        <v>1.2766897350513378E-2</v>
      </c>
      <c r="AH304" s="2">
        <f t="shared" si="94"/>
        <v>0.61778351857503799</v>
      </c>
    </row>
    <row r="305" spans="1:34">
      <c r="A305" s="1">
        <f>Raw!A305</f>
        <v>292</v>
      </c>
      <c r="B305" s="14">
        <f>Raw!B305</f>
        <v>0.92761574074074071</v>
      </c>
      <c r="C305" s="15">
        <f>Raw!C305</f>
        <v>53.5</v>
      </c>
      <c r="D305" s="15">
        <f>IF(C305&gt;0.5,Raw!D305*D$11,-999)</f>
        <v>13.2</v>
      </c>
      <c r="E305" s="9">
        <f>IF(Raw!$G305&gt;$C$8,IF(Raw!$Q305&gt;$C$8,IF(Raw!$N305&gt;$C$9,IF(Raw!$N305&lt;$A$9,IF(Raw!$X305&gt;$C$9,IF(Raw!$X305&lt;$A$9,Raw!H305,-999),-999),-999),-999),-999),-999)</f>
        <v>0.21251200000000001</v>
      </c>
      <c r="F305" s="9">
        <f>IF(Raw!$G305&gt;$C$8,IF(Raw!$Q305&gt;$C$8,IF(Raw!$N305&gt;$C$9,IF(Raw!$N305&lt;$A$9,IF(Raw!$X305&gt;$C$9,IF(Raw!$X305&lt;$A$9,Raw!I305,-999),-999),-999),-999),-999),-999)</f>
        <v>0.37272499999999997</v>
      </c>
      <c r="G305" s="9">
        <f>Raw!G305</f>
        <v>0.96679400000000004</v>
      </c>
      <c r="H305" s="9">
        <f>IF(Raw!$G305&gt;$C$8,IF(Raw!$Q305&gt;$C$8,IF(Raw!$N305&gt;$C$9,IF(Raw!$N305&lt;$A$9,IF(Raw!$X305&gt;$C$9,IF(Raw!$X305&lt;$A$9,Raw!L305,-999),-999),-999),-999),-999),-999)</f>
        <v>446.7</v>
      </c>
      <c r="I305" s="9">
        <f>IF(Raw!$G305&gt;$C$8,IF(Raw!$Q305&gt;$C$8,IF(Raw!$N305&gt;$C$9,IF(Raw!$N305&lt;$A$9,IF(Raw!$X305&gt;$C$9,IF(Raw!$X305&lt;$A$9,Raw!M305,-999),-999),-999),-999),-999),-999)</f>
        <v>6.6984000000000002E-2</v>
      </c>
      <c r="J305" s="9">
        <f>IF(Raw!$G305&gt;$C$8,IF(Raw!$Q305&gt;$C$8,IF(Raw!$N305&gt;$C$9,IF(Raw!$N305&lt;$A$9,IF(Raw!$X305&gt;$C$9,IF(Raw!$X305&lt;$A$9,Raw!N305,-999),-999),-999),-999),-999),-999)</f>
        <v>468</v>
      </c>
      <c r="K305" s="9">
        <f>IF(Raw!$G305&gt;$C$8,IF(Raw!$Q305&gt;$C$8,IF(Raw!$N305&gt;$C$9,IF(Raw!$N305&lt;$A$9,IF(Raw!$X305&gt;$C$9,IF(Raw!$X305&lt;$A$9,Raw!R305,-999),-999),-999),-999),-999),-999)</f>
        <v>0.20077700000000001</v>
      </c>
      <c r="L305" s="9">
        <f>IF(Raw!$G305&gt;$C$8,IF(Raw!$Q305&gt;$C$8,IF(Raw!$N305&gt;$C$9,IF(Raw!$N305&lt;$A$9,IF(Raw!$X305&gt;$C$9,IF(Raw!$X305&lt;$A$9,Raw!S305,-999),-999),-999),-999),-999),-999)</f>
        <v>0.38505600000000001</v>
      </c>
      <c r="M305" s="9">
        <f>Raw!Q305</f>
        <v>0.980159</v>
      </c>
      <c r="N305" s="9">
        <f>IF(Raw!$G305&gt;$C$8,IF(Raw!$Q305&gt;$C$8,IF(Raw!$N305&gt;$C$9,IF(Raw!$N305&lt;$A$9,IF(Raw!$X305&gt;$C$9,IF(Raw!$X305&lt;$A$9,Raw!V305,-999),-999),-999),-999),-999),-999)</f>
        <v>579.70000000000005</v>
      </c>
      <c r="O305" s="9">
        <f>IF(Raw!$G305&gt;$C$8,IF(Raw!$Q305&gt;$C$8,IF(Raw!$N305&gt;$C$9,IF(Raw!$N305&lt;$A$9,IF(Raw!$X305&gt;$C$9,IF(Raw!$X305&lt;$A$9,Raw!W305,-999),-999),-999),-999),-999),-999)</f>
        <v>0.225547</v>
      </c>
      <c r="P305" s="9">
        <f>IF(Raw!$G305&gt;$C$8,IF(Raw!$Q305&gt;$C$8,IF(Raw!$N305&gt;$C$9,IF(Raw!$N305&lt;$A$9,IF(Raw!$X305&gt;$C$9,IF(Raw!$X305&lt;$A$9,Raw!X305,-999),-999),-999),-999),-999),-999)</f>
        <v>314</v>
      </c>
      <c r="R305" s="9">
        <f t="shared" si="79"/>
        <v>0.16021299999999997</v>
      </c>
      <c r="S305" s="9">
        <f t="shared" si="80"/>
        <v>0.4298423770876651</v>
      </c>
      <c r="T305" s="9">
        <f t="shared" si="81"/>
        <v>0.184279</v>
      </c>
      <c r="U305" s="9">
        <f t="shared" si="82"/>
        <v>0.47857714202609491</v>
      </c>
      <c r="V305" s="15">
        <f t="shared" si="83"/>
        <v>0.19730269439999998</v>
      </c>
      <c r="X305" s="11">
        <f t="shared" si="84"/>
        <v>7.9463999999999969E+18</v>
      </c>
      <c r="Y305" s="11">
        <f t="shared" si="85"/>
        <v>4.4669999999999994E-18</v>
      </c>
      <c r="Z305" s="11">
        <f t="shared" si="86"/>
        <v>4.6799999999999999E-4</v>
      </c>
      <c r="AA305" s="16">
        <f t="shared" si="87"/>
        <v>1.6340932191269301E-2</v>
      </c>
      <c r="AB305" s="9">
        <f t="shared" si="88"/>
        <v>0.20378829064327492</v>
      </c>
      <c r="AC305" s="9">
        <f t="shared" si="89"/>
        <v>0.9836590678087308</v>
      </c>
      <c r="AD305" s="15">
        <f t="shared" si="90"/>
        <v>34.916521776216463</v>
      </c>
      <c r="AE305" s="3">
        <f t="shared" si="91"/>
        <v>537.82679999999982</v>
      </c>
      <c r="AF305" s="2">
        <f t="shared" si="92"/>
        <v>0.25</v>
      </c>
      <c r="AG305" s="9">
        <f t="shared" si="93"/>
        <v>1.2854037847041217E-2</v>
      </c>
      <c r="AH305" s="2">
        <f t="shared" si="94"/>
        <v>0.62200020185190164</v>
      </c>
    </row>
    <row r="306" spans="1:34">
      <c r="A306" s="1">
        <f>Raw!A306</f>
        <v>293</v>
      </c>
      <c r="B306" s="14">
        <f>Raw!B306</f>
        <v>0.92767361111111113</v>
      </c>
      <c r="C306" s="15">
        <f>Raw!C306</f>
        <v>53.2</v>
      </c>
      <c r="D306" s="15">
        <f>IF(C306&gt;0.5,Raw!D306*D$11,-999)</f>
        <v>13.2</v>
      </c>
      <c r="E306" s="9">
        <f>IF(Raw!$G306&gt;$C$8,IF(Raw!$Q306&gt;$C$8,IF(Raw!$N306&gt;$C$9,IF(Raw!$N306&lt;$A$9,IF(Raw!$X306&gt;$C$9,IF(Raw!$X306&lt;$A$9,Raw!H306,-999),-999),-999),-999),-999),-999)</f>
        <v>0.210234</v>
      </c>
      <c r="F306" s="9">
        <f>IF(Raw!$G306&gt;$C$8,IF(Raw!$Q306&gt;$C$8,IF(Raw!$N306&gt;$C$9,IF(Raw!$N306&lt;$A$9,IF(Raw!$X306&gt;$C$9,IF(Raw!$X306&lt;$A$9,Raw!I306,-999),-999),-999),-999),-999),-999)</f>
        <v>0.36070200000000002</v>
      </c>
      <c r="G306" s="9">
        <f>Raw!G306</f>
        <v>0.95391000000000004</v>
      </c>
      <c r="H306" s="9">
        <f>IF(Raw!$G306&gt;$C$8,IF(Raw!$Q306&gt;$C$8,IF(Raw!$N306&gt;$C$9,IF(Raw!$N306&lt;$A$9,IF(Raw!$X306&gt;$C$9,IF(Raw!$X306&lt;$A$9,Raw!L306,-999),-999),-999),-999),-999),-999)</f>
        <v>488.7</v>
      </c>
      <c r="I306" s="9">
        <f>IF(Raw!$G306&gt;$C$8,IF(Raw!$Q306&gt;$C$8,IF(Raw!$N306&gt;$C$9,IF(Raw!$N306&lt;$A$9,IF(Raw!$X306&gt;$C$9,IF(Raw!$X306&lt;$A$9,Raw!M306,-999),-999),-999),-999),-999),-999)</f>
        <v>0.221447</v>
      </c>
      <c r="J306" s="9">
        <f>IF(Raw!$G306&gt;$C$8,IF(Raw!$Q306&gt;$C$8,IF(Raw!$N306&gt;$C$9,IF(Raw!$N306&lt;$A$9,IF(Raw!$X306&gt;$C$9,IF(Raw!$X306&lt;$A$9,Raw!N306,-999),-999),-999),-999),-999),-999)</f>
        <v>684</v>
      </c>
      <c r="K306" s="9">
        <f>IF(Raw!$G306&gt;$C$8,IF(Raw!$Q306&gt;$C$8,IF(Raw!$N306&gt;$C$9,IF(Raw!$N306&lt;$A$9,IF(Raw!$X306&gt;$C$9,IF(Raw!$X306&lt;$A$9,Raw!R306,-999),-999),-999),-999),-999),-999)</f>
        <v>0.20795</v>
      </c>
      <c r="L306" s="9">
        <f>IF(Raw!$G306&gt;$C$8,IF(Raw!$Q306&gt;$C$8,IF(Raw!$N306&gt;$C$9,IF(Raw!$N306&lt;$A$9,IF(Raw!$X306&gt;$C$9,IF(Raw!$X306&lt;$A$9,Raw!S306,-999),-999),-999),-999),-999),-999)</f>
        <v>0.38146400000000003</v>
      </c>
      <c r="M306" s="9">
        <f>Raw!Q306</f>
        <v>0.97854099999999999</v>
      </c>
      <c r="N306" s="9">
        <f>IF(Raw!$G306&gt;$C$8,IF(Raw!$Q306&gt;$C$8,IF(Raw!$N306&gt;$C$9,IF(Raw!$N306&lt;$A$9,IF(Raw!$X306&gt;$C$9,IF(Raw!$X306&lt;$A$9,Raw!V306,-999),-999),-999),-999),-999),-999)</f>
        <v>532.29999999999995</v>
      </c>
      <c r="O306" s="9">
        <f>IF(Raw!$G306&gt;$C$8,IF(Raw!$Q306&gt;$C$8,IF(Raw!$N306&gt;$C$9,IF(Raw!$N306&lt;$A$9,IF(Raw!$X306&gt;$C$9,IF(Raw!$X306&lt;$A$9,Raw!W306,-999),-999),-999),-999),-999),-999)</f>
        <v>0.120976</v>
      </c>
      <c r="P306" s="9">
        <f>IF(Raw!$G306&gt;$C$8,IF(Raw!$Q306&gt;$C$8,IF(Raw!$N306&gt;$C$9,IF(Raw!$N306&lt;$A$9,IF(Raw!$X306&gt;$C$9,IF(Raw!$X306&lt;$A$9,Raw!X306,-999),-999),-999),-999),-999),-999)</f>
        <v>383</v>
      </c>
      <c r="R306" s="9">
        <f t="shared" si="79"/>
        <v>0.15046800000000002</v>
      </c>
      <c r="S306" s="9">
        <f t="shared" si="80"/>
        <v>0.41715321789177773</v>
      </c>
      <c r="T306" s="9">
        <f t="shared" si="81"/>
        <v>0.17351400000000003</v>
      </c>
      <c r="U306" s="9">
        <f t="shared" si="82"/>
        <v>0.45486336849610975</v>
      </c>
      <c r="V306" s="15">
        <f t="shared" si="83"/>
        <v>0.19546215359999999</v>
      </c>
      <c r="X306" s="11">
        <f t="shared" si="84"/>
        <v>7.9463999999999969E+18</v>
      </c>
      <c r="Y306" s="11">
        <f t="shared" si="85"/>
        <v>4.8869999999999995E-18</v>
      </c>
      <c r="Z306" s="11">
        <f t="shared" si="86"/>
        <v>6.8399999999999993E-4</v>
      </c>
      <c r="AA306" s="16">
        <f t="shared" si="87"/>
        <v>2.5875185372956969E-2</v>
      </c>
      <c r="AB306" s="9">
        <f t="shared" si="88"/>
        <v>0.21243970691480324</v>
      </c>
      <c r="AC306" s="9">
        <f t="shared" si="89"/>
        <v>0.97412481462704315</v>
      </c>
      <c r="AD306" s="15">
        <f t="shared" si="90"/>
        <v>37.829218381516043</v>
      </c>
      <c r="AE306" s="3">
        <f t="shared" si="91"/>
        <v>588.3947999999998</v>
      </c>
      <c r="AF306" s="2">
        <f t="shared" si="92"/>
        <v>0.25</v>
      </c>
      <c r="AG306" s="9">
        <f t="shared" si="93"/>
        <v>1.3236250538916416E-2</v>
      </c>
      <c r="AH306" s="2">
        <f t="shared" si="94"/>
        <v>0.64049527509859006</v>
      </c>
    </row>
    <row r="307" spans="1:34">
      <c r="A307" s="1">
        <f>Raw!A307</f>
        <v>294</v>
      </c>
      <c r="B307" s="14">
        <f>Raw!B307</f>
        <v>0.92773148148148143</v>
      </c>
      <c r="C307" s="15">
        <f>Raw!C307</f>
        <v>51.9</v>
      </c>
      <c r="D307" s="15">
        <f>IF(C307&gt;0.5,Raw!D307*D$11,-999)</f>
        <v>14.1</v>
      </c>
      <c r="E307" s="9">
        <f>IF(Raw!$G307&gt;$C$8,IF(Raw!$Q307&gt;$C$8,IF(Raw!$N307&gt;$C$9,IF(Raw!$N307&lt;$A$9,IF(Raw!$X307&gt;$C$9,IF(Raw!$X307&lt;$A$9,Raw!H307,-999),-999),-999),-999),-999),-999)</f>
        <v>0.204067</v>
      </c>
      <c r="F307" s="9">
        <f>IF(Raw!$G307&gt;$C$8,IF(Raw!$Q307&gt;$C$8,IF(Raw!$N307&gt;$C$9,IF(Raw!$N307&lt;$A$9,IF(Raw!$X307&gt;$C$9,IF(Raw!$X307&lt;$A$9,Raw!I307,-999),-999),-999),-999),-999),-999)</f>
        <v>0.34876400000000002</v>
      </c>
      <c r="G307" s="9">
        <f>Raw!G307</f>
        <v>0.96853299999999998</v>
      </c>
      <c r="H307" s="9">
        <f>IF(Raw!$G307&gt;$C$8,IF(Raw!$Q307&gt;$C$8,IF(Raw!$N307&gt;$C$9,IF(Raw!$N307&lt;$A$9,IF(Raw!$X307&gt;$C$9,IF(Raw!$X307&lt;$A$9,Raw!L307,-999),-999),-999),-999),-999),-999)</f>
        <v>496.4</v>
      </c>
      <c r="I307" s="9">
        <f>IF(Raw!$G307&gt;$C$8,IF(Raw!$Q307&gt;$C$8,IF(Raw!$N307&gt;$C$9,IF(Raw!$N307&lt;$A$9,IF(Raw!$X307&gt;$C$9,IF(Raw!$X307&lt;$A$9,Raw!M307,-999),-999),-999),-999),-999),-999)</f>
        <v>0.37925799999999998</v>
      </c>
      <c r="J307" s="9">
        <f>IF(Raw!$G307&gt;$C$8,IF(Raw!$Q307&gt;$C$8,IF(Raw!$N307&gt;$C$9,IF(Raw!$N307&lt;$A$9,IF(Raw!$X307&gt;$C$9,IF(Raw!$X307&lt;$A$9,Raw!N307,-999),-999),-999),-999),-999),-999)</f>
        <v>366</v>
      </c>
      <c r="K307" s="9">
        <f>IF(Raw!$G307&gt;$C$8,IF(Raw!$Q307&gt;$C$8,IF(Raw!$N307&gt;$C$9,IF(Raw!$N307&lt;$A$9,IF(Raw!$X307&gt;$C$9,IF(Raw!$X307&lt;$A$9,Raw!R307,-999),-999),-999),-999),-999),-999)</f>
        <v>0.19622899999999999</v>
      </c>
      <c r="L307" s="9">
        <f>IF(Raw!$G307&gt;$C$8,IF(Raw!$Q307&gt;$C$8,IF(Raw!$N307&gt;$C$9,IF(Raw!$N307&lt;$A$9,IF(Raw!$X307&gt;$C$9,IF(Raw!$X307&lt;$A$9,Raw!S307,-999),-999),-999),-999),-999),-999)</f>
        <v>0.36829000000000001</v>
      </c>
      <c r="M307" s="9">
        <f>Raw!Q307</f>
        <v>0.98198600000000003</v>
      </c>
      <c r="N307" s="9">
        <f>IF(Raw!$G307&gt;$C$8,IF(Raw!$Q307&gt;$C$8,IF(Raw!$N307&gt;$C$9,IF(Raw!$N307&lt;$A$9,IF(Raw!$X307&gt;$C$9,IF(Raw!$X307&lt;$A$9,Raw!V307,-999),-999),-999),-999),-999),-999)</f>
        <v>509.2</v>
      </c>
      <c r="O307" s="9">
        <f>IF(Raw!$G307&gt;$C$8,IF(Raw!$Q307&gt;$C$8,IF(Raw!$N307&gt;$C$9,IF(Raw!$N307&lt;$A$9,IF(Raw!$X307&gt;$C$9,IF(Raw!$X307&lt;$A$9,Raw!W307,-999),-999),-999),-999),-999),-999)</f>
        <v>4.7974000000000003E-2</v>
      </c>
      <c r="P307" s="9">
        <f>IF(Raw!$G307&gt;$C$8,IF(Raw!$Q307&gt;$C$8,IF(Raw!$N307&gt;$C$9,IF(Raw!$N307&lt;$A$9,IF(Raw!$X307&gt;$C$9,IF(Raw!$X307&lt;$A$9,Raw!X307,-999),-999),-999),-999),-999),-999)</f>
        <v>542</v>
      </c>
      <c r="R307" s="9">
        <f t="shared" si="79"/>
        <v>0.14469700000000002</v>
      </c>
      <c r="S307" s="9">
        <f t="shared" si="80"/>
        <v>0.41488513722746617</v>
      </c>
      <c r="T307" s="9">
        <f t="shared" si="81"/>
        <v>0.17206100000000002</v>
      </c>
      <c r="U307" s="9">
        <f t="shared" si="82"/>
        <v>0.46718890005158981</v>
      </c>
      <c r="V307" s="15">
        <f t="shared" si="83"/>
        <v>0.18871179599999999</v>
      </c>
      <c r="X307" s="11">
        <f t="shared" si="84"/>
        <v>8.488199999999998E+18</v>
      </c>
      <c r="Y307" s="11">
        <f t="shared" si="85"/>
        <v>4.9639999999999992E-18</v>
      </c>
      <c r="Z307" s="11">
        <f t="shared" si="86"/>
        <v>3.6600000000000001E-4</v>
      </c>
      <c r="AA307" s="16">
        <f t="shared" si="87"/>
        <v>1.5187352722372668E-2</v>
      </c>
      <c r="AB307" s="9">
        <f t="shared" si="88"/>
        <v>0.19884215109676415</v>
      </c>
      <c r="AC307" s="9">
        <f t="shared" si="89"/>
        <v>0.98481264727762741</v>
      </c>
      <c r="AD307" s="15">
        <f t="shared" si="90"/>
        <v>41.495499241455377</v>
      </c>
      <c r="AE307" s="3">
        <f t="shared" si="91"/>
        <v>597.6655999999997</v>
      </c>
      <c r="AF307" s="2">
        <f t="shared" si="92"/>
        <v>0.25</v>
      </c>
      <c r="AG307" s="9">
        <f t="shared" si="93"/>
        <v>1.4912489729005472E-2</v>
      </c>
      <c r="AH307" s="2">
        <f t="shared" si="94"/>
        <v>0.72160761714972654</v>
      </c>
    </row>
    <row r="308" spans="1:34">
      <c r="A308" s="1">
        <f>Raw!A308</f>
        <v>295</v>
      </c>
      <c r="B308" s="14">
        <f>Raw!B308</f>
        <v>0.92778935185185185</v>
      </c>
      <c r="C308" s="15">
        <f>Raw!C308</f>
        <v>51</v>
      </c>
      <c r="D308" s="15">
        <f>IF(C308&gt;0.5,Raw!D308*D$11,-999)</f>
        <v>14.1</v>
      </c>
      <c r="E308" s="9">
        <f>IF(Raw!$G308&gt;$C$8,IF(Raw!$Q308&gt;$C$8,IF(Raw!$N308&gt;$C$9,IF(Raw!$N308&lt;$A$9,IF(Raw!$X308&gt;$C$9,IF(Raw!$X308&lt;$A$9,Raw!H308,-999),-999),-999),-999),-999),-999)</f>
        <v>0.18518999999999999</v>
      </c>
      <c r="F308" s="9">
        <f>IF(Raw!$G308&gt;$C$8,IF(Raw!$Q308&gt;$C$8,IF(Raw!$N308&gt;$C$9,IF(Raw!$N308&lt;$A$9,IF(Raw!$X308&gt;$C$9,IF(Raw!$X308&lt;$A$9,Raw!I308,-999),-999),-999),-999),-999),-999)</f>
        <v>0.32685399999999998</v>
      </c>
      <c r="G308" s="9">
        <f>Raw!G308</f>
        <v>0.95033800000000002</v>
      </c>
      <c r="H308" s="9">
        <f>IF(Raw!$G308&gt;$C$8,IF(Raw!$Q308&gt;$C$8,IF(Raw!$N308&gt;$C$9,IF(Raw!$N308&lt;$A$9,IF(Raw!$X308&gt;$C$9,IF(Raw!$X308&lt;$A$9,Raw!L308,-999),-999),-999),-999),-999),-999)</f>
        <v>498.1</v>
      </c>
      <c r="I308" s="9">
        <f>IF(Raw!$G308&gt;$C$8,IF(Raw!$Q308&gt;$C$8,IF(Raw!$N308&gt;$C$9,IF(Raw!$N308&lt;$A$9,IF(Raw!$X308&gt;$C$9,IF(Raw!$X308&lt;$A$9,Raw!M308,-999),-999),-999),-999),-999),-999)</f>
        <v>0.17746700000000001</v>
      </c>
      <c r="J308" s="9">
        <f>IF(Raw!$G308&gt;$C$8,IF(Raw!$Q308&gt;$C$8,IF(Raw!$N308&gt;$C$9,IF(Raw!$N308&lt;$A$9,IF(Raw!$X308&gt;$C$9,IF(Raw!$X308&lt;$A$9,Raw!N308,-999),-999),-999),-999),-999),-999)</f>
        <v>384</v>
      </c>
      <c r="K308" s="9">
        <f>IF(Raw!$G308&gt;$C$8,IF(Raw!$Q308&gt;$C$8,IF(Raw!$N308&gt;$C$9,IF(Raw!$N308&lt;$A$9,IF(Raw!$X308&gt;$C$9,IF(Raw!$X308&lt;$A$9,Raw!R308,-999),-999),-999),-999),-999),-999)</f>
        <v>0.18280399999999999</v>
      </c>
      <c r="L308" s="9">
        <f>IF(Raw!$G308&gt;$C$8,IF(Raw!$Q308&gt;$C$8,IF(Raw!$N308&gt;$C$9,IF(Raw!$N308&lt;$A$9,IF(Raw!$X308&gt;$C$9,IF(Raw!$X308&lt;$A$9,Raw!S308,-999),-999),-999),-999),-999),-999)</f>
        <v>0.337534</v>
      </c>
      <c r="M308" s="9">
        <f>Raw!Q308</f>
        <v>0.97403200000000001</v>
      </c>
      <c r="N308" s="9">
        <f>IF(Raw!$G308&gt;$C$8,IF(Raw!$Q308&gt;$C$8,IF(Raw!$N308&gt;$C$9,IF(Raw!$N308&lt;$A$9,IF(Raw!$X308&gt;$C$9,IF(Raw!$X308&lt;$A$9,Raw!V308,-999),-999),-999),-999),-999),-999)</f>
        <v>592.70000000000005</v>
      </c>
      <c r="O308" s="9">
        <f>IF(Raw!$G308&gt;$C$8,IF(Raw!$Q308&gt;$C$8,IF(Raw!$N308&gt;$C$9,IF(Raw!$N308&lt;$A$9,IF(Raw!$X308&gt;$C$9,IF(Raw!$X308&lt;$A$9,Raw!W308,-999),-999),-999),-999),-999),-999)</f>
        <v>0.192443</v>
      </c>
      <c r="P308" s="9">
        <f>IF(Raw!$G308&gt;$C$8,IF(Raw!$Q308&gt;$C$8,IF(Raw!$N308&gt;$C$9,IF(Raw!$N308&lt;$A$9,IF(Raw!$X308&gt;$C$9,IF(Raw!$X308&lt;$A$9,Raw!X308,-999),-999),-999),-999),-999),-999)</f>
        <v>469</v>
      </c>
      <c r="R308" s="9">
        <f t="shared" si="79"/>
        <v>0.14166399999999998</v>
      </c>
      <c r="S308" s="9">
        <f t="shared" si="80"/>
        <v>0.43341675488138431</v>
      </c>
      <c r="T308" s="9">
        <f t="shared" si="81"/>
        <v>0.15473000000000001</v>
      </c>
      <c r="U308" s="9">
        <f t="shared" si="82"/>
        <v>0.4584130783861774</v>
      </c>
      <c r="V308" s="15">
        <f t="shared" si="83"/>
        <v>0.17295242159999999</v>
      </c>
      <c r="X308" s="11">
        <f t="shared" si="84"/>
        <v>8.488199999999998E+18</v>
      </c>
      <c r="Y308" s="11">
        <f t="shared" si="85"/>
        <v>4.9809999999999999E-18</v>
      </c>
      <c r="Z308" s="11">
        <f t="shared" si="86"/>
        <v>3.8400000000000001E-4</v>
      </c>
      <c r="AA308" s="16">
        <f t="shared" si="87"/>
        <v>1.5976036524266827E-2</v>
      </c>
      <c r="AB308" s="9">
        <f t="shared" si="88"/>
        <v>0.18527597213139979</v>
      </c>
      <c r="AC308" s="9">
        <f t="shared" si="89"/>
        <v>0.98402396347573329</v>
      </c>
      <c r="AD308" s="15">
        <f t="shared" si="90"/>
        <v>41.604261781944864</v>
      </c>
      <c r="AE308" s="3">
        <f t="shared" si="91"/>
        <v>599.71239999999977</v>
      </c>
      <c r="AF308" s="2">
        <f t="shared" si="92"/>
        <v>0.25</v>
      </c>
      <c r="AG308" s="9">
        <f t="shared" si="93"/>
        <v>1.4670721321112103E-2</v>
      </c>
      <c r="AH308" s="2">
        <f t="shared" si="94"/>
        <v>0.70990856971416105</v>
      </c>
    </row>
    <row r="309" spans="1:34">
      <c r="A309" s="1">
        <f>Raw!A309</f>
        <v>296</v>
      </c>
      <c r="B309" s="14">
        <f>Raw!B309</f>
        <v>0.92784722222222227</v>
      </c>
      <c r="C309" s="15">
        <f>Raw!C309</f>
        <v>50.1</v>
      </c>
      <c r="D309" s="15">
        <f>IF(C309&gt;0.5,Raw!D309*D$11,-999)</f>
        <v>14.9</v>
      </c>
      <c r="E309" s="9">
        <f>IF(Raw!$G309&gt;$C$8,IF(Raw!$Q309&gt;$C$8,IF(Raw!$N309&gt;$C$9,IF(Raw!$N309&lt;$A$9,IF(Raw!$X309&gt;$C$9,IF(Raw!$X309&lt;$A$9,Raw!H309,-999),-999),-999),-999),-999),-999)</f>
        <v>0.17506099999999999</v>
      </c>
      <c r="F309" s="9">
        <f>IF(Raw!$G309&gt;$C$8,IF(Raw!$Q309&gt;$C$8,IF(Raw!$N309&gt;$C$9,IF(Raw!$N309&lt;$A$9,IF(Raw!$X309&gt;$C$9,IF(Raw!$X309&lt;$A$9,Raw!I309,-999),-999),-999),-999),-999),-999)</f>
        <v>0.31352400000000002</v>
      </c>
      <c r="G309" s="9">
        <f>Raw!G309</f>
        <v>0.95797699999999997</v>
      </c>
      <c r="H309" s="9">
        <f>IF(Raw!$G309&gt;$C$8,IF(Raw!$Q309&gt;$C$8,IF(Raw!$N309&gt;$C$9,IF(Raw!$N309&lt;$A$9,IF(Raw!$X309&gt;$C$9,IF(Raw!$X309&lt;$A$9,Raw!L309,-999),-999),-999),-999),-999),-999)</f>
        <v>508.5</v>
      </c>
      <c r="I309" s="9">
        <f>IF(Raw!$G309&gt;$C$8,IF(Raw!$Q309&gt;$C$8,IF(Raw!$N309&gt;$C$9,IF(Raw!$N309&lt;$A$9,IF(Raw!$X309&gt;$C$9,IF(Raw!$X309&lt;$A$9,Raw!M309,-999),-999),-999),-999),-999),-999)</f>
        <v>0.12742100000000001</v>
      </c>
      <c r="J309" s="9">
        <f>IF(Raw!$G309&gt;$C$8,IF(Raw!$Q309&gt;$C$8,IF(Raw!$N309&gt;$C$9,IF(Raw!$N309&lt;$A$9,IF(Raw!$X309&gt;$C$9,IF(Raw!$X309&lt;$A$9,Raw!N309,-999),-999),-999),-999),-999),-999)</f>
        <v>523</v>
      </c>
      <c r="K309" s="9">
        <f>IF(Raw!$G309&gt;$C$8,IF(Raw!$Q309&gt;$C$8,IF(Raw!$N309&gt;$C$9,IF(Raw!$N309&lt;$A$9,IF(Raw!$X309&gt;$C$9,IF(Raw!$X309&lt;$A$9,Raw!R309,-999),-999),-999),-999),-999),-999)</f>
        <v>0.17352200000000001</v>
      </c>
      <c r="L309" s="9">
        <f>IF(Raw!$G309&gt;$C$8,IF(Raw!$Q309&gt;$C$8,IF(Raw!$N309&gt;$C$9,IF(Raw!$N309&lt;$A$9,IF(Raw!$X309&gt;$C$9,IF(Raw!$X309&lt;$A$9,Raw!S309,-999),-999),-999),-999),-999),-999)</f>
        <v>0.31890600000000002</v>
      </c>
      <c r="M309" s="9">
        <f>Raw!Q309</f>
        <v>0.97015499999999999</v>
      </c>
      <c r="N309" s="9">
        <f>IF(Raw!$G309&gt;$C$8,IF(Raw!$Q309&gt;$C$8,IF(Raw!$N309&gt;$C$9,IF(Raw!$N309&lt;$A$9,IF(Raw!$X309&gt;$C$9,IF(Raw!$X309&lt;$A$9,Raw!V309,-999),-999),-999),-999),-999),-999)</f>
        <v>608.6</v>
      </c>
      <c r="O309" s="9">
        <f>IF(Raw!$G309&gt;$C$8,IF(Raw!$Q309&gt;$C$8,IF(Raw!$N309&gt;$C$9,IF(Raw!$N309&lt;$A$9,IF(Raw!$X309&gt;$C$9,IF(Raw!$X309&lt;$A$9,Raw!W309,-999),-999),-999),-999),-999),-999)</f>
        <v>0.29106700000000002</v>
      </c>
      <c r="P309" s="9">
        <f>IF(Raw!$G309&gt;$C$8,IF(Raw!$Q309&gt;$C$8,IF(Raw!$N309&gt;$C$9,IF(Raw!$N309&lt;$A$9,IF(Raw!$X309&gt;$C$9,IF(Raw!$X309&lt;$A$9,Raw!X309,-999),-999),-999),-999),-999),-999)</f>
        <v>401</v>
      </c>
      <c r="R309" s="9">
        <f t="shared" si="79"/>
        <v>0.13846300000000003</v>
      </c>
      <c r="S309" s="9">
        <f t="shared" si="80"/>
        <v>0.44163445222694281</v>
      </c>
      <c r="T309" s="9">
        <f t="shared" si="81"/>
        <v>0.14538400000000001</v>
      </c>
      <c r="U309" s="9">
        <f t="shared" si="82"/>
        <v>0.45588355189303431</v>
      </c>
      <c r="V309" s="15">
        <f t="shared" si="83"/>
        <v>0.1634074344</v>
      </c>
      <c r="X309" s="11">
        <f t="shared" si="84"/>
        <v>8.969799999999998E+18</v>
      </c>
      <c r="Y309" s="11">
        <f t="shared" si="85"/>
        <v>5.0849999999999995E-18</v>
      </c>
      <c r="Z309" s="11">
        <f t="shared" si="86"/>
        <v>5.2300000000000003E-4</v>
      </c>
      <c r="AA309" s="16">
        <f t="shared" si="87"/>
        <v>2.3298987256380972E-2</v>
      </c>
      <c r="AB309" s="9">
        <f t="shared" si="88"/>
        <v>0.1769092999632817</v>
      </c>
      <c r="AC309" s="9">
        <f t="shared" si="89"/>
        <v>0.97670101274361909</v>
      </c>
      <c r="AD309" s="15">
        <f t="shared" si="90"/>
        <v>44.548732803787715</v>
      </c>
      <c r="AE309" s="3">
        <f t="shared" si="91"/>
        <v>612.23399999999981</v>
      </c>
      <c r="AF309" s="2">
        <f t="shared" si="92"/>
        <v>0.25</v>
      </c>
      <c r="AG309" s="9">
        <f t="shared" si="93"/>
        <v>1.5622334263788059E-2</v>
      </c>
      <c r="AH309" s="2">
        <f t="shared" si="94"/>
        <v>0.75595662476680525</v>
      </c>
    </row>
    <row r="310" spans="1:34">
      <c r="A310" s="1">
        <f>Raw!A310</f>
        <v>297</v>
      </c>
      <c r="B310" s="14">
        <f>Raw!B310</f>
        <v>0.92790509259259257</v>
      </c>
      <c r="C310" s="15">
        <f>Raw!C310</f>
        <v>49.4</v>
      </c>
      <c r="D310" s="15">
        <f>IF(C310&gt;0.5,Raw!D310*D$11,-999)</f>
        <v>14.9</v>
      </c>
      <c r="E310" s="9">
        <f>IF(Raw!$G310&gt;$C$8,IF(Raw!$Q310&gt;$C$8,IF(Raw!$N310&gt;$C$9,IF(Raw!$N310&lt;$A$9,IF(Raw!$X310&gt;$C$9,IF(Raw!$X310&lt;$A$9,Raw!H310,-999),-999),-999),-999),-999),-999)</f>
        <v>0.178731</v>
      </c>
      <c r="F310" s="9">
        <f>IF(Raw!$G310&gt;$C$8,IF(Raw!$Q310&gt;$C$8,IF(Raw!$N310&gt;$C$9,IF(Raw!$N310&lt;$A$9,IF(Raw!$X310&gt;$C$9,IF(Raw!$X310&lt;$A$9,Raw!I310,-999),-999),-999),-999),-999),-999)</f>
        <v>0.31640099999999999</v>
      </c>
      <c r="G310" s="9">
        <f>Raw!G310</f>
        <v>0.96862300000000001</v>
      </c>
      <c r="H310" s="9">
        <f>IF(Raw!$G310&gt;$C$8,IF(Raw!$Q310&gt;$C$8,IF(Raw!$N310&gt;$C$9,IF(Raw!$N310&lt;$A$9,IF(Raw!$X310&gt;$C$9,IF(Raw!$X310&lt;$A$9,Raw!L310,-999),-999),-999),-999),-999),-999)</f>
        <v>476.1</v>
      </c>
      <c r="I310" s="9">
        <f>IF(Raw!$G310&gt;$C$8,IF(Raw!$Q310&gt;$C$8,IF(Raw!$N310&gt;$C$9,IF(Raw!$N310&lt;$A$9,IF(Raw!$X310&gt;$C$9,IF(Raw!$X310&lt;$A$9,Raw!M310,-999),-999),-999),-999),-999),-999)</f>
        <v>0.14161599999999999</v>
      </c>
      <c r="J310" s="9">
        <f>IF(Raw!$G310&gt;$C$8,IF(Raw!$Q310&gt;$C$8,IF(Raw!$N310&gt;$C$9,IF(Raw!$N310&lt;$A$9,IF(Raw!$X310&gt;$C$9,IF(Raw!$X310&lt;$A$9,Raw!N310,-999),-999),-999),-999),-999),-999)</f>
        <v>344</v>
      </c>
      <c r="K310" s="9">
        <f>IF(Raw!$G310&gt;$C$8,IF(Raw!$Q310&gt;$C$8,IF(Raw!$N310&gt;$C$9,IF(Raw!$N310&lt;$A$9,IF(Raw!$X310&gt;$C$9,IF(Raw!$X310&lt;$A$9,Raw!R310,-999),-999),-999),-999),-999),-999)</f>
        <v>0.17347399999999999</v>
      </c>
      <c r="L310" s="9">
        <f>IF(Raw!$G310&gt;$C$8,IF(Raw!$Q310&gt;$C$8,IF(Raw!$N310&gt;$C$9,IF(Raw!$N310&lt;$A$9,IF(Raw!$X310&gt;$C$9,IF(Raw!$X310&lt;$A$9,Raw!S310,-999),-999),-999),-999),-999),-999)</f>
        <v>0.32656499999999999</v>
      </c>
      <c r="M310" s="9">
        <f>Raw!Q310</f>
        <v>0.97080599999999995</v>
      </c>
      <c r="N310" s="9">
        <f>IF(Raw!$G310&gt;$C$8,IF(Raw!$Q310&gt;$C$8,IF(Raw!$N310&gt;$C$9,IF(Raw!$N310&lt;$A$9,IF(Raw!$X310&gt;$C$9,IF(Raw!$X310&lt;$A$9,Raw!V310,-999),-999),-999),-999),-999),-999)</f>
        <v>558.5</v>
      </c>
      <c r="O310" s="9">
        <f>IF(Raw!$G310&gt;$C$8,IF(Raw!$Q310&gt;$C$8,IF(Raw!$N310&gt;$C$9,IF(Raw!$N310&lt;$A$9,IF(Raw!$X310&gt;$C$9,IF(Raw!$X310&lt;$A$9,Raw!W310,-999),-999),-999),-999),-999),-999)</f>
        <v>0.14163999999999999</v>
      </c>
      <c r="P310" s="9">
        <f>IF(Raw!$G310&gt;$C$8,IF(Raw!$Q310&gt;$C$8,IF(Raw!$N310&gt;$C$9,IF(Raw!$N310&lt;$A$9,IF(Raw!$X310&gt;$C$9,IF(Raw!$X310&lt;$A$9,Raw!X310,-999),-999),-999),-999),-999),-999)</f>
        <v>425</v>
      </c>
      <c r="R310" s="9">
        <f t="shared" si="79"/>
        <v>0.13766999999999999</v>
      </c>
      <c r="S310" s="9">
        <f t="shared" si="80"/>
        <v>0.43511240482805047</v>
      </c>
      <c r="T310" s="9">
        <f t="shared" si="81"/>
        <v>0.153091</v>
      </c>
      <c r="U310" s="9">
        <f t="shared" si="82"/>
        <v>0.46879181786168145</v>
      </c>
      <c r="V310" s="15">
        <f t="shared" si="83"/>
        <v>0.16733190599999997</v>
      </c>
      <c r="X310" s="11">
        <f t="shared" si="84"/>
        <v>8.969799999999998E+18</v>
      </c>
      <c r="Y310" s="11">
        <f t="shared" si="85"/>
        <v>4.7610000000000003E-18</v>
      </c>
      <c r="Z310" s="11">
        <f t="shared" si="86"/>
        <v>3.4399999999999996E-4</v>
      </c>
      <c r="AA310" s="16">
        <f t="shared" si="87"/>
        <v>1.4477905872688117E-2</v>
      </c>
      <c r="AB310" s="9">
        <f t="shared" si="88"/>
        <v>0.17569043708795568</v>
      </c>
      <c r="AC310" s="9">
        <f t="shared" si="89"/>
        <v>0.98552209412731195</v>
      </c>
      <c r="AD310" s="15">
        <f t="shared" si="90"/>
        <v>42.086935676418953</v>
      </c>
      <c r="AE310" s="3">
        <f t="shared" si="91"/>
        <v>573.22439999999983</v>
      </c>
      <c r="AF310" s="2">
        <f t="shared" si="92"/>
        <v>0.25</v>
      </c>
      <c r="AG310" s="9">
        <f t="shared" si="93"/>
        <v>1.5176931603058537E-2</v>
      </c>
      <c r="AH310" s="2">
        <f t="shared" si="94"/>
        <v>0.7344038218129143</v>
      </c>
    </row>
    <row r="311" spans="1:34">
      <c r="A311" s="1">
        <f>Raw!A311</f>
        <v>298</v>
      </c>
      <c r="B311" s="14">
        <f>Raw!B311</f>
        <v>0.92796296296296299</v>
      </c>
      <c r="C311" s="15">
        <f>Raw!C311</f>
        <v>48.4</v>
      </c>
      <c r="D311" s="15">
        <f>IF(C311&gt;0.5,Raw!D311*D$11,-999)</f>
        <v>15.8</v>
      </c>
      <c r="E311" s="9">
        <f>IF(Raw!$G311&gt;$C$8,IF(Raw!$Q311&gt;$C$8,IF(Raw!$N311&gt;$C$9,IF(Raw!$N311&lt;$A$9,IF(Raw!$X311&gt;$C$9,IF(Raw!$X311&lt;$A$9,Raw!H311,-999),-999),-999),-999),-999),-999)</f>
        <v>0.175927</v>
      </c>
      <c r="F311" s="9">
        <f>IF(Raw!$G311&gt;$C$8,IF(Raw!$Q311&gt;$C$8,IF(Raw!$N311&gt;$C$9,IF(Raw!$N311&lt;$A$9,IF(Raw!$X311&gt;$C$9,IF(Raw!$X311&lt;$A$9,Raw!I311,-999),-999),-999),-999),-999),-999)</f>
        <v>0.310865</v>
      </c>
      <c r="G311" s="9">
        <f>Raw!G311</f>
        <v>0.95567800000000003</v>
      </c>
      <c r="H311" s="9">
        <f>IF(Raw!$G311&gt;$C$8,IF(Raw!$Q311&gt;$C$8,IF(Raw!$N311&gt;$C$9,IF(Raw!$N311&lt;$A$9,IF(Raw!$X311&gt;$C$9,IF(Raw!$X311&lt;$A$9,Raw!L311,-999),-999),-999),-999),-999),-999)</f>
        <v>515</v>
      </c>
      <c r="I311" s="9">
        <f>IF(Raw!$G311&gt;$C$8,IF(Raw!$Q311&gt;$C$8,IF(Raw!$N311&gt;$C$9,IF(Raw!$N311&lt;$A$9,IF(Raw!$X311&gt;$C$9,IF(Raw!$X311&lt;$A$9,Raw!M311,-999),-999),-999),-999),-999),-999)</f>
        <v>0.16211500000000001</v>
      </c>
      <c r="J311" s="9">
        <f>IF(Raw!$G311&gt;$C$8,IF(Raw!$Q311&gt;$C$8,IF(Raw!$N311&gt;$C$9,IF(Raw!$N311&lt;$A$9,IF(Raw!$X311&gt;$C$9,IF(Raw!$X311&lt;$A$9,Raw!N311,-999),-999),-999),-999),-999),-999)</f>
        <v>454</v>
      </c>
      <c r="K311" s="9">
        <f>IF(Raw!$G311&gt;$C$8,IF(Raw!$Q311&gt;$C$8,IF(Raw!$N311&gt;$C$9,IF(Raw!$N311&lt;$A$9,IF(Raw!$X311&gt;$C$9,IF(Raw!$X311&lt;$A$9,Raw!R311,-999),-999),-999),-999),-999),-999)</f>
        <v>0.17222699999999999</v>
      </c>
      <c r="L311" s="9">
        <f>IF(Raw!$G311&gt;$C$8,IF(Raw!$Q311&gt;$C$8,IF(Raw!$N311&gt;$C$9,IF(Raw!$N311&lt;$A$9,IF(Raw!$X311&gt;$C$9,IF(Raw!$X311&lt;$A$9,Raw!S311,-999),-999),-999),-999),-999),-999)</f>
        <v>0.32224900000000001</v>
      </c>
      <c r="M311" s="9">
        <f>Raw!Q311</f>
        <v>0.97148000000000001</v>
      </c>
      <c r="N311" s="9">
        <f>IF(Raw!$G311&gt;$C$8,IF(Raw!$Q311&gt;$C$8,IF(Raw!$N311&gt;$C$9,IF(Raw!$N311&lt;$A$9,IF(Raw!$X311&gt;$C$9,IF(Raw!$X311&lt;$A$9,Raw!V311,-999),-999),-999),-999),-999),-999)</f>
        <v>591.4</v>
      </c>
      <c r="O311" s="9">
        <f>IF(Raw!$G311&gt;$C$8,IF(Raw!$Q311&gt;$C$8,IF(Raw!$N311&gt;$C$9,IF(Raw!$N311&lt;$A$9,IF(Raw!$X311&gt;$C$9,IF(Raw!$X311&lt;$A$9,Raw!W311,-999),-999),-999),-999),-999),-999)</f>
        <v>0.134885</v>
      </c>
      <c r="P311" s="9">
        <f>IF(Raw!$G311&gt;$C$8,IF(Raw!$Q311&gt;$C$8,IF(Raw!$N311&gt;$C$9,IF(Raw!$N311&lt;$A$9,IF(Raw!$X311&gt;$C$9,IF(Raw!$X311&lt;$A$9,Raw!X311,-999),-999),-999),-999),-999),-999)</f>
        <v>343</v>
      </c>
      <c r="R311" s="9">
        <f t="shared" si="79"/>
        <v>0.134938</v>
      </c>
      <c r="S311" s="9">
        <f t="shared" si="80"/>
        <v>0.43407266820002255</v>
      </c>
      <c r="T311" s="9">
        <f t="shared" si="81"/>
        <v>0.15002200000000002</v>
      </c>
      <c r="U311" s="9">
        <f t="shared" si="82"/>
        <v>0.46554682869458092</v>
      </c>
      <c r="V311" s="15">
        <f t="shared" si="83"/>
        <v>0.1651203876</v>
      </c>
      <c r="X311" s="11">
        <f t="shared" si="84"/>
        <v>9.5116E+18</v>
      </c>
      <c r="Y311" s="11">
        <f t="shared" si="85"/>
        <v>5.1499999999999996E-18</v>
      </c>
      <c r="Z311" s="11">
        <f t="shared" si="86"/>
        <v>4.5399999999999998E-4</v>
      </c>
      <c r="AA311" s="16">
        <f t="shared" si="87"/>
        <v>2.1755255272486989E-2</v>
      </c>
      <c r="AB311" s="9">
        <f t="shared" si="88"/>
        <v>0.17549076690648904</v>
      </c>
      <c r="AC311" s="9">
        <f t="shared" si="89"/>
        <v>0.97824474472751299</v>
      </c>
      <c r="AD311" s="15">
        <f t="shared" si="90"/>
        <v>47.919064476843587</v>
      </c>
      <c r="AE311" s="3">
        <f t="shared" si="91"/>
        <v>620.05999999999983</v>
      </c>
      <c r="AF311" s="2">
        <f t="shared" si="92"/>
        <v>0.25</v>
      </c>
      <c r="AG311" s="9">
        <f t="shared" si="93"/>
        <v>1.7160437308619755E-2</v>
      </c>
      <c r="AH311" s="2">
        <f t="shared" si="94"/>
        <v>0.83038463063848211</v>
      </c>
    </row>
    <row r="312" spans="1:34">
      <c r="A312" s="1">
        <f>Raw!A312</f>
        <v>299</v>
      </c>
      <c r="B312" s="14">
        <f>Raw!B312</f>
        <v>0.92800925925925926</v>
      </c>
      <c r="C312" s="15">
        <f>Raw!C312</f>
        <v>47.2</v>
      </c>
      <c r="D312" s="15">
        <f>IF(C312&gt;0.5,Raw!D312*D$11,-999)</f>
        <v>16.7</v>
      </c>
      <c r="E312" s="9">
        <f>IF(Raw!$G312&gt;$C$8,IF(Raw!$Q312&gt;$C$8,IF(Raw!$N312&gt;$C$9,IF(Raw!$N312&lt;$A$9,IF(Raw!$X312&gt;$C$9,IF(Raw!$X312&lt;$A$9,Raw!H312,-999),-999),-999),-999),-999),-999)</f>
        <v>0.178814</v>
      </c>
      <c r="F312" s="9">
        <f>IF(Raw!$G312&gt;$C$8,IF(Raw!$Q312&gt;$C$8,IF(Raw!$N312&gt;$C$9,IF(Raw!$N312&lt;$A$9,IF(Raw!$X312&gt;$C$9,IF(Raw!$X312&lt;$A$9,Raw!I312,-999),-999),-999),-999),-999),-999)</f>
        <v>0.31736500000000001</v>
      </c>
      <c r="G312" s="9">
        <f>Raw!G312</f>
        <v>0.96713499999999997</v>
      </c>
      <c r="H312" s="9">
        <f>IF(Raw!$G312&gt;$C$8,IF(Raw!$Q312&gt;$C$8,IF(Raw!$N312&gt;$C$9,IF(Raw!$N312&lt;$A$9,IF(Raw!$X312&gt;$C$9,IF(Raw!$X312&lt;$A$9,Raw!L312,-999),-999),-999),-999),-999),-999)</f>
        <v>519.79999999999995</v>
      </c>
      <c r="I312" s="9">
        <f>IF(Raw!$G312&gt;$C$8,IF(Raw!$Q312&gt;$C$8,IF(Raw!$N312&gt;$C$9,IF(Raw!$N312&lt;$A$9,IF(Raw!$X312&gt;$C$9,IF(Raw!$X312&lt;$A$9,Raw!M312,-999),-999),-999),-999),-999),-999)</f>
        <v>0.28043499999999999</v>
      </c>
      <c r="J312" s="9">
        <f>IF(Raw!$G312&gt;$C$8,IF(Raw!$Q312&gt;$C$8,IF(Raw!$N312&gt;$C$9,IF(Raw!$N312&lt;$A$9,IF(Raw!$X312&gt;$C$9,IF(Raw!$X312&lt;$A$9,Raw!N312,-999),-999),-999),-999),-999),-999)</f>
        <v>519</v>
      </c>
      <c r="K312" s="9">
        <f>IF(Raw!$G312&gt;$C$8,IF(Raw!$Q312&gt;$C$8,IF(Raw!$N312&gt;$C$9,IF(Raw!$N312&lt;$A$9,IF(Raw!$X312&gt;$C$9,IF(Raw!$X312&lt;$A$9,Raw!R312,-999),-999),-999),-999),-999),-999)</f>
        <v>0.16535900000000001</v>
      </c>
      <c r="L312" s="9">
        <f>IF(Raw!$G312&gt;$C$8,IF(Raw!$Q312&gt;$C$8,IF(Raw!$N312&gt;$C$9,IF(Raw!$N312&lt;$A$9,IF(Raw!$X312&gt;$C$9,IF(Raw!$X312&lt;$A$9,Raw!S312,-999),-999),-999),-999),-999),-999)</f>
        <v>0.31664300000000001</v>
      </c>
      <c r="M312" s="9">
        <f>Raw!Q312</f>
        <v>0.97153999999999996</v>
      </c>
      <c r="N312" s="9">
        <f>IF(Raw!$G312&gt;$C$8,IF(Raw!$Q312&gt;$C$8,IF(Raw!$N312&gt;$C$9,IF(Raw!$N312&lt;$A$9,IF(Raw!$X312&gt;$C$9,IF(Raw!$X312&lt;$A$9,Raw!V312,-999),-999),-999),-999),-999),-999)</f>
        <v>576.20000000000005</v>
      </c>
      <c r="O312" s="9">
        <f>IF(Raw!$G312&gt;$C$8,IF(Raw!$Q312&gt;$C$8,IF(Raw!$N312&gt;$C$9,IF(Raw!$N312&lt;$A$9,IF(Raw!$X312&gt;$C$9,IF(Raw!$X312&lt;$A$9,Raw!W312,-999),-999),-999),-999),-999),-999)</f>
        <v>3.1959000000000001E-2</v>
      </c>
      <c r="P312" s="9">
        <f>IF(Raw!$G312&gt;$C$8,IF(Raw!$Q312&gt;$C$8,IF(Raw!$N312&gt;$C$9,IF(Raw!$N312&lt;$A$9,IF(Raw!$X312&gt;$C$9,IF(Raw!$X312&lt;$A$9,Raw!X312,-999),-999),-999),-999),-999),-999)</f>
        <v>375</v>
      </c>
      <c r="R312" s="9">
        <f t="shared" si="79"/>
        <v>0.13855100000000001</v>
      </c>
      <c r="S312" s="9">
        <f t="shared" si="80"/>
        <v>0.43656672916043043</v>
      </c>
      <c r="T312" s="9">
        <f t="shared" si="81"/>
        <v>0.151284</v>
      </c>
      <c r="U312" s="9">
        <f t="shared" si="82"/>
        <v>0.47777465473735403</v>
      </c>
      <c r="V312" s="15">
        <f t="shared" si="83"/>
        <v>0.1622478732</v>
      </c>
      <c r="X312" s="11">
        <f t="shared" si="84"/>
        <v>1.0053399999999998E+19</v>
      </c>
      <c r="Y312" s="11">
        <f t="shared" si="85"/>
        <v>5.1979999999999996E-18</v>
      </c>
      <c r="Z312" s="11">
        <f t="shared" si="86"/>
        <v>5.1899999999999993E-4</v>
      </c>
      <c r="AA312" s="16">
        <f t="shared" si="87"/>
        <v>2.6405518456041315E-2</v>
      </c>
      <c r="AB312" s="9">
        <f t="shared" si="88"/>
        <v>0.16935373245410376</v>
      </c>
      <c r="AC312" s="9">
        <f t="shared" si="89"/>
        <v>0.97359448154395867</v>
      </c>
      <c r="AD312" s="15">
        <f t="shared" si="90"/>
        <v>50.877684886399457</v>
      </c>
      <c r="AE312" s="3">
        <f t="shared" si="91"/>
        <v>625.83919999999978</v>
      </c>
      <c r="AF312" s="2">
        <f t="shared" si="92"/>
        <v>0.25</v>
      </c>
      <c r="AG312" s="9">
        <f t="shared" si="93"/>
        <v>1.869851410033492E-2</v>
      </c>
      <c r="AH312" s="2">
        <f t="shared" si="94"/>
        <v>0.90481136613551272</v>
      </c>
    </row>
    <row r="313" spans="1:34">
      <c r="A313" s="1">
        <f>Raw!A313</f>
        <v>300</v>
      </c>
      <c r="B313" s="14">
        <f>Raw!B313</f>
        <v>0.92806712962962967</v>
      </c>
      <c r="C313" s="15">
        <f>Raw!C313</f>
        <v>46.4</v>
      </c>
      <c r="D313" s="15">
        <f>IF(C313&gt;0.5,Raw!D313*D$11,-999)</f>
        <v>16.7</v>
      </c>
      <c r="E313" s="9">
        <f>IF(Raw!$G313&gt;$C$8,IF(Raw!$Q313&gt;$C$8,IF(Raw!$N313&gt;$C$9,IF(Raw!$N313&lt;$A$9,IF(Raw!$X313&gt;$C$9,IF(Raw!$X313&lt;$A$9,Raw!H313,-999),-999),-999),-999),-999),-999)</f>
        <v>0.170957</v>
      </c>
      <c r="F313" s="9">
        <f>IF(Raw!$G313&gt;$C$8,IF(Raw!$Q313&gt;$C$8,IF(Raw!$N313&gt;$C$9,IF(Raw!$N313&lt;$A$9,IF(Raw!$X313&gt;$C$9,IF(Raw!$X313&lt;$A$9,Raw!I313,-999),-999),-999),-999),-999),-999)</f>
        <v>0.30599999999999999</v>
      </c>
      <c r="G313" s="9">
        <f>Raw!G313</f>
        <v>0.96590500000000001</v>
      </c>
      <c r="H313" s="9">
        <f>IF(Raw!$G313&gt;$C$8,IF(Raw!$Q313&gt;$C$8,IF(Raw!$N313&gt;$C$9,IF(Raw!$N313&lt;$A$9,IF(Raw!$X313&gt;$C$9,IF(Raw!$X313&lt;$A$9,Raw!L313,-999),-999),-999),-999),-999),-999)</f>
        <v>506.1</v>
      </c>
      <c r="I313" s="9">
        <f>IF(Raw!$G313&gt;$C$8,IF(Raw!$Q313&gt;$C$8,IF(Raw!$N313&gt;$C$9,IF(Raw!$N313&lt;$A$9,IF(Raw!$X313&gt;$C$9,IF(Raw!$X313&lt;$A$9,Raw!M313,-999),-999),-999),-999),-999),-999)</f>
        <v>0.157862</v>
      </c>
      <c r="J313" s="9">
        <f>IF(Raw!$G313&gt;$C$8,IF(Raw!$Q313&gt;$C$8,IF(Raw!$N313&gt;$C$9,IF(Raw!$N313&lt;$A$9,IF(Raw!$X313&gt;$C$9,IF(Raw!$X313&lt;$A$9,Raw!N313,-999),-999),-999),-999),-999),-999)</f>
        <v>411</v>
      </c>
      <c r="K313" s="9">
        <f>IF(Raw!$G313&gt;$C$8,IF(Raw!$Q313&gt;$C$8,IF(Raw!$N313&gt;$C$9,IF(Raw!$N313&lt;$A$9,IF(Raw!$X313&gt;$C$9,IF(Raw!$X313&lt;$A$9,Raw!R313,-999),-999),-999),-999),-999),-999)</f>
        <v>0.165606</v>
      </c>
      <c r="L313" s="9">
        <f>IF(Raw!$G313&gt;$C$8,IF(Raw!$Q313&gt;$C$8,IF(Raw!$N313&gt;$C$9,IF(Raw!$N313&lt;$A$9,IF(Raw!$X313&gt;$C$9,IF(Raw!$X313&lt;$A$9,Raw!S313,-999),-999),-999),-999),-999),-999)</f>
        <v>0.31131199999999998</v>
      </c>
      <c r="M313" s="9">
        <f>Raw!Q313</f>
        <v>0.97206499999999996</v>
      </c>
      <c r="N313" s="9">
        <f>IF(Raw!$G313&gt;$C$8,IF(Raw!$Q313&gt;$C$8,IF(Raw!$N313&gt;$C$9,IF(Raw!$N313&lt;$A$9,IF(Raw!$X313&gt;$C$9,IF(Raw!$X313&lt;$A$9,Raw!V313,-999),-999),-999),-999),-999),-999)</f>
        <v>596</v>
      </c>
      <c r="O313" s="9">
        <f>IF(Raw!$G313&gt;$C$8,IF(Raw!$Q313&gt;$C$8,IF(Raw!$N313&gt;$C$9,IF(Raw!$N313&lt;$A$9,IF(Raw!$X313&gt;$C$9,IF(Raw!$X313&lt;$A$9,Raw!W313,-999),-999),-999),-999),-999),-999)</f>
        <v>0.26930999999999999</v>
      </c>
      <c r="P313" s="9">
        <f>IF(Raw!$G313&gt;$C$8,IF(Raw!$Q313&gt;$C$8,IF(Raw!$N313&gt;$C$9,IF(Raw!$N313&lt;$A$9,IF(Raw!$X313&gt;$C$9,IF(Raw!$X313&lt;$A$9,Raw!X313,-999),-999),-999),-999),-999),-999)</f>
        <v>447</v>
      </c>
      <c r="R313" s="9">
        <f t="shared" si="79"/>
        <v>0.135043</v>
      </c>
      <c r="S313" s="9">
        <f t="shared" si="80"/>
        <v>0.44131699346405229</v>
      </c>
      <c r="T313" s="9">
        <f t="shared" si="81"/>
        <v>0.14570599999999997</v>
      </c>
      <c r="U313" s="9">
        <f t="shared" si="82"/>
        <v>0.46803849514313611</v>
      </c>
      <c r="V313" s="15">
        <f t="shared" si="83"/>
        <v>0.15951626879999997</v>
      </c>
      <c r="X313" s="11">
        <f t="shared" si="84"/>
        <v>1.0053399999999998E+19</v>
      </c>
      <c r="Y313" s="11">
        <f t="shared" si="85"/>
        <v>5.0610000000000003E-18</v>
      </c>
      <c r="Z313" s="11">
        <f t="shared" si="86"/>
        <v>4.1099999999999996E-4</v>
      </c>
      <c r="AA313" s="16">
        <f t="shared" si="87"/>
        <v>2.0483440471979072E-2</v>
      </c>
      <c r="AB313" s="9">
        <f t="shared" si="88"/>
        <v>0.1685905601774102</v>
      </c>
      <c r="AC313" s="9">
        <f t="shared" si="89"/>
        <v>0.97951655952802086</v>
      </c>
      <c r="AD313" s="15">
        <f t="shared" si="90"/>
        <v>49.838054676348115</v>
      </c>
      <c r="AE313" s="3">
        <f t="shared" si="91"/>
        <v>609.34439999999984</v>
      </c>
      <c r="AF313" s="2">
        <f t="shared" si="92"/>
        <v>0.25</v>
      </c>
      <c r="AG313" s="9">
        <f t="shared" si="93"/>
        <v>1.7943175470445622E-2</v>
      </c>
      <c r="AH313" s="2">
        <f t="shared" si="94"/>
        <v>0.86826092293249801</v>
      </c>
    </row>
    <row r="314" spans="1:34">
      <c r="A314" s="1">
        <f>Raw!A314</f>
        <v>301</v>
      </c>
      <c r="B314" s="14">
        <f>Raw!B314</f>
        <v>0.92812499999999998</v>
      </c>
      <c r="C314" s="15">
        <f>Raw!C314</f>
        <v>45.5</v>
      </c>
      <c r="D314" s="15">
        <f>IF(C314&gt;0.5,Raw!D314*D$11,-999)</f>
        <v>17.600000000000001</v>
      </c>
      <c r="E314" s="9">
        <f>IF(Raw!$G314&gt;$C$8,IF(Raw!$Q314&gt;$C$8,IF(Raw!$N314&gt;$C$9,IF(Raw!$N314&lt;$A$9,IF(Raw!$X314&gt;$C$9,IF(Raw!$X314&lt;$A$9,Raw!H314,-999),-999),-999),-999),-999),-999)</f>
        <v>0.17247799999999999</v>
      </c>
      <c r="F314" s="9">
        <f>IF(Raw!$G314&gt;$C$8,IF(Raw!$Q314&gt;$C$8,IF(Raw!$N314&gt;$C$9,IF(Raw!$N314&lt;$A$9,IF(Raw!$X314&gt;$C$9,IF(Raw!$X314&lt;$A$9,Raw!I314,-999),-999),-999),-999),-999),-999)</f>
        <v>0.299763</v>
      </c>
      <c r="G314" s="9">
        <f>Raw!G314</f>
        <v>0.96538800000000002</v>
      </c>
      <c r="H314" s="9">
        <f>IF(Raw!$G314&gt;$C$8,IF(Raw!$Q314&gt;$C$8,IF(Raw!$N314&gt;$C$9,IF(Raw!$N314&lt;$A$9,IF(Raw!$X314&gt;$C$9,IF(Raw!$X314&lt;$A$9,Raw!L314,-999),-999),-999),-999),-999),-999)</f>
        <v>560.4</v>
      </c>
      <c r="I314" s="9">
        <f>IF(Raw!$G314&gt;$C$8,IF(Raw!$Q314&gt;$C$8,IF(Raw!$N314&gt;$C$9,IF(Raw!$N314&lt;$A$9,IF(Raw!$X314&gt;$C$9,IF(Raw!$X314&lt;$A$9,Raw!M314,-999),-999),-999),-999),-999),-999)</f>
        <v>0.27660099999999999</v>
      </c>
      <c r="J314" s="9">
        <f>IF(Raw!$G314&gt;$C$8,IF(Raw!$Q314&gt;$C$8,IF(Raw!$N314&gt;$C$9,IF(Raw!$N314&lt;$A$9,IF(Raw!$X314&gt;$C$9,IF(Raw!$X314&lt;$A$9,Raw!N314,-999),-999),-999),-999),-999),-999)</f>
        <v>416</v>
      </c>
      <c r="K314" s="9">
        <f>IF(Raw!$G314&gt;$C$8,IF(Raw!$Q314&gt;$C$8,IF(Raw!$N314&gt;$C$9,IF(Raw!$N314&lt;$A$9,IF(Raw!$X314&gt;$C$9,IF(Raw!$X314&lt;$A$9,Raw!R314,-999),-999),-999),-999),-999),-999)</f>
        <v>0.16500500000000001</v>
      </c>
      <c r="L314" s="9">
        <f>IF(Raw!$G314&gt;$C$8,IF(Raw!$Q314&gt;$C$8,IF(Raw!$N314&gt;$C$9,IF(Raw!$N314&lt;$A$9,IF(Raw!$X314&gt;$C$9,IF(Raw!$X314&lt;$A$9,Raw!S314,-999),-999),-999),-999),-999),-999)</f>
        <v>0.30388900000000002</v>
      </c>
      <c r="M314" s="9">
        <f>Raw!Q314</f>
        <v>0.97065299999999999</v>
      </c>
      <c r="N314" s="9">
        <f>IF(Raw!$G314&gt;$C$8,IF(Raw!$Q314&gt;$C$8,IF(Raw!$N314&gt;$C$9,IF(Raw!$N314&lt;$A$9,IF(Raw!$X314&gt;$C$9,IF(Raw!$X314&lt;$A$9,Raw!V314,-999),-999),-999),-999),-999),-999)</f>
        <v>570.5</v>
      </c>
      <c r="O314" s="9">
        <f>IF(Raw!$G314&gt;$C$8,IF(Raw!$Q314&gt;$C$8,IF(Raw!$N314&gt;$C$9,IF(Raw!$N314&lt;$A$9,IF(Raw!$X314&gt;$C$9,IF(Raw!$X314&lt;$A$9,Raw!W314,-999),-999),-999),-999),-999),-999)</f>
        <v>0.30444700000000002</v>
      </c>
      <c r="P314" s="9">
        <f>IF(Raw!$G314&gt;$C$8,IF(Raw!$Q314&gt;$C$8,IF(Raw!$N314&gt;$C$9,IF(Raw!$N314&lt;$A$9,IF(Raw!$X314&gt;$C$9,IF(Raw!$X314&lt;$A$9,Raw!X314,-999),-999),-999),-999),-999),-999)</f>
        <v>408</v>
      </c>
      <c r="R314" s="9">
        <f t="shared" si="79"/>
        <v>0.12728500000000001</v>
      </c>
      <c r="S314" s="9">
        <f t="shared" si="80"/>
        <v>0.42461878217124865</v>
      </c>
      <c r="T314" s="9">
        <f t="shared" si="81"/>
        <v>0.13888400000000001</v>
      </c>
      <c r="U314" s="9">
        <f t="shared" si="82"/>
        <v>0.45702213637216221</v>
      </c>
      <c r="V314" s="15">
        <f t="shared" si="83"/>
        <v>0.15571272359999999</v>
      </c>
      <c r="X314" s="11">
        <f t="shared" si="84"/>
        <v>1.0595199999999998E+19</v>
      </c>
      <c r="Y314" s="11">
        <f t="shared" si="85"/>
        <v>5.6039999999999996E-18</v>
      </c>
      <c r="Z314" s="11">
        <f t="shared" si="86"/>
        <v>4.1599999999999997E-4</v>
      </c>
      <c r="AA314" s="16">
        <f t="shared" si="87"/>
        <v>2.4104814395409895E-2</v>
      </c>
      <c r="AB314" s="9">
        <f t="shared" si="88"/>
        <v>0.16835277304249213</v>
      </c>
      <c r="AC314" s="9">
        <f t="shared" si="89"/>
        <v>0.97589518560458999</v>
      </c>
      <c r="AD314" s="15">
        <f t="shared" si="90"/>
        <v>57.944265373581466</v>
      </c>
      <c r="AE314" s="3">
        <f t="shared" si="91"/>
        <v>674.72159999999974</v>
      </c>
      <c r="AF314" s="2">
        <f t="shared" si="92"/>
        <v>0.25</v>
      </c>
      <c r="AG314" s="9">
        <f t="shared" si="93"/>
        <v>2.0370624578115157E-2</v>
      </c>
      <c r="AH314" s="2">
        <f t="shared" si="94"/>
        <v>0.98572392194671166</v>
      </c>
    </row>
    <row r="315" spans="1:34">
      <c r="A315" s="1">
        <f>Raw!A315</f>
        <v>302</v>
      </c>
      <c r="B315" s="14">
        <f>Raw!B315</f>
        <v>0.92818287037037039</v>
      </c>
      <c r="C315" s="15">
        <f>Raw!C315</f>
        <v>44.8</v>
      </c>
      <c r="D315" s="15">
        <f>IF(C315&gt;0.5,Raw!D315*D$11,-999)</f>
        <v>17.600000000000001</v>
      </c>
      <c r="E315" s="9">
        <f>IF(Raw!$G315&gt;$C$8,IF(Raw!$Q315&gt;$C$8,IF(Raw!$N315&gt;$C$9,IF(Raw!$N315&lt;$A$9,IF(Raw!$X315&gt;$C$9,IF(Raw!$X315&lt;$A$9,Raw!H315,-999),-999),-999),-999),-999),-999)</f>
        <v>0.16009399999999999</v>
      </c>
      <c r="F315" s="9">
        <f>IF(Raw!$G315&gt;$C$8,IF(Raw!$Q315&gt;$C$8,IF(Raw!$N315&gt;$C$9,IF(Raw!$N315&lt;$A$9,IF(Raw!$X315&gt;$C$9,IF(Raw!$X315&lt;$A$9,Raw!I315,-999),-999),-999),-999),-999),-999)</f>
        <v>0.292763</v>
      </c>
      <c r="G315" s="9">
        <f>Raw!G315</f>
        <v>0.948994</v>
      </c>
      <c r="H315" s="9">
        <f>IF(Raw!$G315&gt;$C$8,IF(Raw!$Q315&gt;$C$8,IF(Raw!$N315&gt;$C$9,IF(Raw!$N315&lt;$A$9,IF(Raw!$X315&gt;$C$9,IF(Raw!$X315&lt;$A$9,Raw!L315,-999),-999),-999),-999),-999),-999)</f>
        <v>544.70000000000005</v>
      </c>
      <c r="I315" s="9">
        <f>IF(Raw!$G315&gt;$C$8,IF(Raw!$Q315&gt;$C$8,IF(Raw!$N315&gt;$C$9,IF(Raw!$N315&lt;$A$9,IF(Raw!$X315&gt;$C$9,IF(Raw!$X315&lt;$A$9,Raw!M315,-999),-999),-999),-999),-999),-999)</f>
        <v>5.9966999999999999E-2</v>
      </c>
      <c r="J315" s="9">
        <f>IF(Raw!$G315&gt;$C$8,IF(Raw!$Q315&gt;$C$8,IF(Raw!$N315&gt;$C$9,IF(Raw!$N315&lt;$A$9,IF(Raw!$X315&gt;$C$9,IF(Raw!$X315&lt;$A$9,Raw!N315,-999),-999),-999),-999),-999),-999)</f>
        <v>462</v>
      </c>
      <c r="K315" s="9">
        <f>IF(Raw!$G315&gt;$C$8,IF(Raw!$Q315&gt;$C$8,IF(Raw!$N315&gt;$C$9,IF(Raw!$N315&lt;$A$9,IF(Raw!$X315&gt;$C$9,IF(Raw!$X315&lt;$A$9,Raw!R315,-999),-999),-999),-999),-999),-999)</f>
        <v>0.160994</v>
      </c>
      <c r="L315" s="9">
        <f>IF(Raw!$G315&gt;$C$8,IF(Raw!$Q315&gt;$C$8,IF(Raw!$N315&gt;$C$9,IF(Raw!$N315&lt;$A$9,IF(Raw!$X315&gt;$C$9,IF(Raw!$X315&lt;$A$9,Raw!S315,-999),-999),-999),-999),-999),-999)</f>
        <v>0.296962</v>
      </c>
      <c r="M315" s="9">
        <f>Raw!Q315</f>
        <v>0.96732300000000004</v>
      </c>
      <c r="N315" s="9">
        <f>IF(Raw!$G315&gt;$C$8,IF(Raw!$Q315&gt;$C$8,IF(Raw!$N315&gt;$C$9,IF(Raw!$N315&lt;$A$9,IF(Raw!$X315&gt;$C$9,IF(Raw!$X315&lt;$A$9,Raw!V315,-999),-999),-999),-999),-999),-999)</f>
        <v>580.1</v>
      </c>
      <c r="O315" s="9">
        <f>IF(Raw!$G315&gt;$C$8,IF(Raw!$Q315&gt;$C$8,IF(Raw!$N315&gt;$C$9,IF(Raw!$N315&lt;$A$9,IF(Raw!$X315&gt;$C$9,IF(Raw!$X315&lt;$A$9,Raw!W315,-999),-999),-999),-999),-999),-999)</f>
        <v>0.270038</v>
      </c>
      <c r="P315" s="9">
        <f>IF(Raw!$G315&gt;$C$8,IF(Raw!$Q315&gt;$C$8,IF(Raw!$N315&gt;$C$9,IF(Raw!$N315&lt;$A$9,IF(Raw!$X315&gt;$C$9,IF(Raw!$X315&lt;$A$9,Raw!X315,-999),-999),-999),-999),-999),-999)</f>
        <v>534</v>
      </c>
      <c r="R315" s="9">
        <f t="shared" si="79"/>
        <v>0.13266900000000001</v>
      </c>
      <c r="S315" s="9">
        <f t="shared" si="80"/>
        <v>0.4531617724917425</v>
      </c>
      <c r="T315" s="9">
        <f t="shared" si="81"/>
        <v>0.13596800000000001</v>
      </c>
      <c r="U315" s="9">
        <f t="shared" si="82"/>
        <v>0.4578632956405197</v>
      </c>
      <c r="V315" s="15">
        <f t="shared" si="83"/>
        <v>0.1521633288</v>
      </c>
      <c r="X315" s="11">
        <f t="shared" si="84"/>
        <v>1.0595199999999998E+19</v>
      </c>
      <c r="Y315" s="11">
        <f t="shared" si="85"/>
        <v>5.4470000000000004E-18</v>
      </c>
      <c r="Z315" s="11">
        <f t="shared" si="86"/>
        <v>4.6199999999999995E-4</v>
      </c>
      <c r="AA315" s="16">
        <f t="shared" si="87"/>
        <v>2.5970518012665467E-2</v>
      </c>
      <c r="AB315" s="9">
        <f t="shared" si="88"/>
        <v>0.1645251593931461</v>
      </c>
      <c r="AC315" s="9">
        <f t="shared" si="89"/>
        <v>0.97402948198733452</v>
      </c>
      <c r="AD315" s="15">
        <f t="shared" si="90"/>
        <v>56.213242451656861</v>
      </c>
      <c r="AE315" s="3">
        <f t="shared" si="91"/>
        <v>655.8187999999999</v>
      </c>
      <c r="AF315" s="2">
        <f t="shared" si="92"/>
        <v>0.25</v>
      </c>
      <c r="AG315" s="9">
        <f t="shared" si="93"/>
        <v>1.9798446498119366E-2</v>
      </c>
      <c r="AH315" s="2">
        <f t="shared" si="94"/>
        <v>0.95803652243166082</v>
      </c>
    </row>
    <row r="316" spans="1:34">
      <c r="A316" s="1">
        <f>Raw!A316</f>
        <v>303</v>
      </c>
      <c r="B316" s="14">
        <f>Raw!B316</f>
        <v>0.92824074074074081</v>
      </c>
      <c r="C316" s="15">
        <f>Raw!C316</f>
        <v>43.7</v>
      </c>
      <c r="D316" s="15">
        <f>IF(C316&gt;0.5,Raw!D316*D$11,-999)</f>
        <v>18.5</v>
      </c>
      <c r="E316" s="9">
        <f>IF(Raw!$G316&gt;$C$8,IF(Raw!$Q316&gt;$C$8,IF(Raw!$N316&gt;$C$9,IF(Raw!$N316&lt;$A$9,IF(Raw!$X316&gt;$C$9,IF(Raw!$X316&lt;$A$9,Raw!H316,-999),-999),-999),-999),-999),-999)</f>
        <v>0.16732900000000001</v>
      </c>
      <c r="F316" s="9">
        <f>IF(Raw!$G316&gt;$C$8,IF(Raw!$Q316&gt;$C$8,IF(Raw!$N316&gt;$C$9,IF(Raw!$N316&lt;$A$9,IF(Raw!$X316&gt;$C$9,IF(Raw!$X316&lt;$A$9,Raw!I316,-999),-999),-999),-999),-999),-999)</f>
        <v>0.28606700000000002</v>
      </c>
      <c r="G316" s="9">
        <f>Raw!G316</f>
        <v>0.96982100000000004</v>
      </c>
      <c r="H316" s="9">
        <f>IF(Raw!$G316&gt;$C$8,IF(Raw!$Q316&gt;$C$8,IF(Raw!$N316&gt;$C$9,IF(Raw!$N316&lt;$A$9,IF(Raw!$X316&gt;$C$9,IF(Raw!$X316&lt;$A$9,Raw!L316,-999),-999),-999),-999),-999),-999)</f>
        <v>455.9</v>
      </c>
      <c r="I316" s="9">
        <f>IF(Raw!$G316&gt;$C$8,IF(Raw!$Q316&gt;$C$8,IF(Raw!$N316&gt;$C$9,IF(Raw!$N316&lt;$A$9,IF(Raw!$X316&gt;$C$9,IF(Raw!$X316&lt;$A$9,Raw!M316,-999),-999),-999),-999),-999),-999)</f>
        <v>2.649E-2</v>
      </c>
      <c r="J316" s="9">
        <f>IF(Raw!$G316&gt;$C$8,IF(Raw!$Q316&gt;$C$8,IF(Raw!$N316&gt;$C$9,IF(Raw!$N316&lt;$A$9,IF(Raw!$X316&gt;$C$9,IF(Raw!$X316&lt;$A$9,Raw!N316,-999),-999),-999),-999),-999),-999)</f>
        <v>424</v>
      </c>
      <c r="K316" s="9">
        <f>IF(Raw!$G316&gt;$C$8,IF(Raw!$Q316&gt;$C$8,IF(Raw!$N316&gt;$C$9,IF(Raw!$N316&lt;$A$9,IF(Raw!$X316&gt;$C$9,IF(Raw!$X316&lt;$A$9,Raw!R316,-999),-999),-999),-999),-999),-999)</f>
        <v>0.15384100000000001</v>
      </c>
      <c r="L316" s="9">
        <f>IF(Raw!$G316&gt;$C$8,IF(Raw!$Q316&gt;$C$8,IF(Raw!$N316&gt;$C$9,IF(Raw!$N316&lt;$A$9,IF(Raw!$X316&gt;$C$9,IF(Raw!$X316&lt;$A$9,Raw!S316,-999),-999),-999),-999),-999),-999)</f>
        <v>0.28548400000000002</v>
      </c>
      <c r="M316" s="9">
        <f>Raw!Q316</f>
        <v>0.96526199999999995</v>
      </c>
      <c r="N316" s="9">
        <f>IF(Raw!$G316&gt;$C$8,IF(Raw!$Q316&gt;$C$8,IF(Raw!$N316&gt;$C$9,IF(Raw!$N316&lt;$A$9,IF(Raw!$X316&gt;$C$9,IF(Raw!$X316&lt;$A$9,Raw!V316,-999),-999),-999),-999),-999),-999)</f>
        <v>613</v>
      </c>
      <c r="O316" s="9">
        <f>IF(Raw!$G316&gt;$C$8,IF(Raw!$Q316&gt;$C$8,IF(Raw!$N316&gt;$C$9,IF(Raw!$N316&lt;$A$9,IF(Raw!$X316&gt;$C$9,IF(Raw!$X316&lt;$A$9,Raw!W316,-999),-999),-999),-999),-999),-999)</f>
        <v>0.28327999999999998</v>
      </c>
      <c r="P316" s="9">
        <f>IF(Raw!$G316&gt;$C$8,IF(Raw!$Q316&gt;$C$8,IF(Raw!$N316&gt;$C$9,IF(Raw!$N316&lt;$A$9,IF(Raw!$X316&gt;$C$9,IF(Raw!$X316&lt;$A$9,Raw!X316,-999),-999),-999),-999),-999),-999)</f>
        <v>445</v>
      </c>
      <c r="R316" s="9">
        <f t="shared" si="79"/>
        <v>0.11873800000000001</v>
      </c>
      <c r="S316" s="9">
        <f t="shared" si="80"/>
        <v>0.41507059535004037</v>
      </c>
      <c r="T316" s="9">
        <f t="shared" si="81"/>
        <v>0.13164300000000001</v>
      </c>
      <c r="U316" s="9">
        <f t="shared" si="82"/>
        <v>0.46112216446455845</v>
      </c>
      <c r="V316" s="15">
        <f t="shared" si="83"/>
        <v>0.14628200159999999</v>
      </c>
      <c r="X316" s="11">
        <f t="shared" si="84"/>
        <v>1.1136999999999998E+19</v>
      </c>
      <c r="Y316" s="11">
        <f t="shared" si="85"/>
        <v>4.5589999999999994E-18</v>
      </c>
      <c r="Z316" s="11">
        <f t="shared" si="86"/>
        <v>4.2400000000000001E-4</v>
      </c>
      <c r="AA316" s="16">
        <f t="shared" si="87"/>
        <v>2.1074311432508982E-2</v>
      </c>
      <c r="AB316" s="9">
        <f t="shared" si="88"/>
        <v>0.15661528557990978</v>
      </c>
      <c r="AC316" s="9">
        <f t="shared" si="89"/>
        <v>0.97892568856749107</v>
      </c>
      <c r="AD316" s="15">
        <f t="shared" si="90"/>
        <v>49.703564699313638</v>
      </c>
      <c r="AE316" s="3">
        <f t="shared" si="91"/>
        <v>548.90359999999976</v>
      </c>
      <c r="AF316" s="2">
        <f t="shared" si="92"/>
        <v>0.25</v>
      </c>
      <c r="AG316" s="9">
        <f t="shared" si="93"/>
        <v>1.763031948903979E-2</v>
      </c>
      <c r="AH316" s="2">
        <f t="shared" si="94"/>
        <v>0.85312198481043566</v>
      </c>
    </row>
    <row r="317" spans="1:34">
      <c r="A317" s="1">
        <f>Raw!A317</f>
        <v>304</v>
      </c>
      <c r="B317" s="14">
        <f>Raw!B317</f>
        <v>0.92829861111111101</v>
      </c>
      <c r="C317" s="15">
        <f>Raw!C317</f>
        <v>43</v>
      </c>
      <c r="D317" s="15">
        <f>IF(C317&gt;0.5,Raw!D317*D$11,-999)</f>
        <v>19.3</v>
      </c>
      <c r="E317" s="9">
        <f>IF(Raw!$G317&gt;$C$8,IF(Raw!$Q317&gt;$C$8,IF(Raw!$N317&gt;$C$9,IF(Raw!$N317&lt;$A$9,IF(Raw!$X317&gt;$C$9,IF(Raw!$X317&lt;$A$9,Raw!H317,-999),-999),-999),-999),-999),-999)</f>
        <v>0.154248</v>
      </c>
      <c r="F317" s="9">
        <f>IF(Raw!$G317&gt;$C$8,IF(Raw!$Q317&gt;$C$8,IF(Raw!$N317&gt;$C$9,IF(Raw!$N317&lt;$A$9,IF(Raw!$X317&gt;$C$9,IF(Raw!$X317&lt;$A$9,Raw!I317,-999),-999),-999),-999),-999),-999)</f>
        <v>0.27348800000000001</v>
      </c>
      <c r="G317" s="9">
        <f>Raw!G317</f>
        <v>0.94810700000000003</v>
      </c>
      <c r="H317" s="9">
        <f>IF(Raw!$G317&gt;$C$8,IF(Raw!$Q317&gt;$C$8,IF(Raw!$N317&gt;$C$9,IF(Raw!$N317&lt;$A$9,IF(Raw!$X317&gt;$C$9,IF(Raw!$X317&lt;$A$9,Raw!L317,-999),-999),-999),-999),-999),-999)</f>
        <v>545.79999999999995</v>
      </c>
      <c r="I317" s="9">
        <f>IF(Raw!$G317&gt;$C$8,IF(Raw!$Q317&gt;$C$8,IF(Raw!$N317&gt;$C$9,IF(Raw!$N317&lt;$A$9,IF(Raw!$X317&gt;$C$9,IF(Raw!$X317&lt;$A$9,Raw!M317,-999),-999),-999),-999),-999),-999)</f>
        <v>6.2260999999999997E-2</v>
      </c>
      <c r="J317" s="9">
        <f>IF(Raw!$G317&gt;$C$8,IF(Raw!$Q317&gt;$C$8,IF(Raw!$N317&gt;$C$9,IF(Raw!$N317&lt;$A$9,IF(Raw!$X317&gt;$C$9,IF(Raw!$X317&lt;$A$9,Raw!N317,-999),-999),-999),-999),-999),-999)</f>
        <v>632</v>
      </c>
      <c r="K317" s="9">
        <f>IF(Raw!$G317&gt;$C$8,IF(Raw!$Q317&gt;$C$8,IF(Raw!$N317&gt;$C$9,IF(Raw!$N317&lt;$A$9,IF(Raw!$X317&gt;$C$9,IF(Raw!$X317&lt;$A$9,Raw!R317,-999),-999),-999),-999),-999),-999)</f>
        <v>0.156386</v>
      </c>
      <c r="L317" s="9">
        <f>IF(Raw!$G317&gt;$C$8,IF(Raw!$Q317&gt;$C$8,IF(Raw!$N317&gt;$C$9,IF(Raw!$N317&lt;$A$9,IF(Raw!$X317&gt;$C$9,IF(Raw!$X317&lt;$A$9,Raw!S317,-999),-999),-999),-999),-999),-999)</f>
        <v>0.289464</v>
      </c>
      <c r="M317" s="9">
        <f>Raw!Q317</f>
        <v>0.95930000000000004</v>
      </c>
      <c r="N317" s="9">
        <f>IF(Raw!$G317&gt;$C$8,IF(Raw!$Q317&gt;$C$8,IF(Raw!$N317&gt;$C$9,IF(Raw!$N317&lt;$A$9,IF(Raw!$X317&gt;$C$9,IF(Raw!$X317&lt;$A$9,Raw!V317,-999),-999),-999),-999),-999),-999)</f>
        <v>529.5</v>
      </c>
      <c r="O317" s="9">
        <f>IF(Raw!$G317&gt;$C$8,IF(Raw!$Q317&gt;$C$8,IF(Raw!$N317&gt;$C$9,IF(Raw!$N317&lt;$A$9,IF(Raw!$X317&gt;$C$9,IF(Raw!$X317&lt;$A$9,Raw!W317,-999),-999),-999),-999),-999),-999)</f>
        <v>3.9999999999999998E-6</v>
      </c>
      <c r="P317" s="9">
        <f>IF(Raw!$G317&gt;$C$8,IF(Raw!$Q317&gt;$C$8,IF(Raw!$N317&gt;$C$9,IF(Raw!$N317&lt;$A$9,IF(Raw!$X317&gt;$C$9,IF(Raw!$X317&lt;$A$9,Raw!X317,-999),-999),-999),-999),-999),-999)</f>
        <v>529</v>
      </c>
      <c r="R317" s="9">
        <f t="shared" si="79"/>
        <v>0.11924000000000001</v>
      </c>
      <c r="S317" s="9">
        <f t="shared" si="80"/>
        <v>0.43599719183291408</v>
      </c>
      <c r="T317" s="9">
        <f t="shared" si="81"/>
        <v>0.133078</v>
      </c>
      <c r="U317" s="9">
        <f t="shared" si="82"/>
        <v>0.45973938037199791</v>
      </c>
      <c r="V317" s="15">
        <f t="shared" si="83"/>
        <v>0.14832135359999998</v>
      </c>
      <c r="X317" s="11">
        <f t="shared" si="84"/>
        <v>1.1618599999999998E+19</v>
      </c>
      <c r="Y317" s="11">
        <f t="shared" si="85"/>
        <v>5.457999999999999E-18</v>
      </c>
      <c r="Z317" s="11">
        <f t="shared" si="86"/>
        <v>6.3199999999999997E-4</v>
      </c>
      <c r="AA317" s="16">
        <f t="shared" si="87"/>
        <v>3.8533509296035627E-2</v>
      </c>
      <c r="AB317" s="9">
        <f t="shared" si="88"/>
        <v>0.16151396235009782</v>
      </c>
      <c r="AC317" s="9">
        <f t="shared" si="89"/>
        <v>0.96146649070396439</v>
      </c>
      <c r="AD317" s="15">
        <f t="shared" si="90"/>
        <v>60.970742557018411</v>
      </c>
      <c r="AE317" s="3">
        <f t="shared" si="91"/>
        <v>657.14319999999975</v>
      </c>
      <c r="AF317" s="2">
        <f t="shared" si="92"/>
        <v>0.25</v>
      </c>
      <c r="AG317" s="9">
        <f t="shared" si="93"/>
        <v>2.1562039541526346E-2</v>
      </c>
      <c r="AH317" s="2">
        <f t="shared" si="94"/>
        <v>1.0433758719836967</v>
      </c>
    </row>
    <row r="318" spans="1:34">
      <c r="A318" s="1">
        <f>Raw!A318</f>
        <v>305</v>
      </c>
      <c r="B318" s="14">
        <f>Raw!B318</f>
        <v>0.92835648148148142</v>
      </c>
      <c r="C318" s="15">
        <f>Raw!C318</f>
        <v>41.9</v>
      </c>
      <c r="D318" s="15">
        <f>IF(C318&gt;0.5,Raw!D318*D$11,-999)</f>
        <v>19.3</v>
      </c>
      <c r="E318" s="9">
        <f>IF(Raw!$G318&gt;$C$8,IF(Raw!$Q318&gt;$C$8,IF(Raw!$N318&gt;$C$9,IF(Raw!$N318&lt;$A$9,IF(Raw!$X318&gt;$C$9,IF(Raw!$X318&lt;$A$9,Raw!H318,-999),-999),-999),-999),-999),-999)</f>
        <v>0.14915400000000001</v>
      </c>
      <c r="F318" s="9">
        <f>IF(Raw!$G318&gt;$C$8,IF(Raw!$Q318&gt;$C$8,IF(Raw!$N318&gt;$C$9,IF(Raw!$N318&lt;$A$9,IF(Raw!$X318&gt;$C$9,IF(Raw!$X318&lt;$A$9,Raw!I318,-999),-999),-999),-999),-999),-999)</f>
        <v>0.27046100000000001</v>
      </c>
      <c r="G318" s="9">
        <f>Raw!G318</f>
        <v>0.94659400000000005</v>
      </c>
      <c r="H318" s="9">
        <f>IF(Raw!$G318&gt;$C$8,IF(Raw!$Q318&gt;$C$8,IF(Raw!$N318&gt;$C$9,IF(Raw!$N318&lt;$A$9,IF(Raw!$X318&gt;$C$9,IF(Raw!$X318&lt;$A$9,Raw!L318,-999),-999),-999),-999),-999),-999)</f>
        <v>526.5</v>
      </c>
      <c r="I318" s="9">
        <f>IF(Raw!$G318&gt;$C$8,IF(Raw!$Q318&gt;$C$8,IF(Raw!$N318&gt;$C$9,IF(Raw!$N318&lt;$A$9,IF(Raw!$X318&gt;$C$9,IF(Raw!$X318&lt;$A$9,Raw!M318,-999),-999),-999),-999),-999),-999)</f>
        <v>0.20660999999999999</v>
      </c>
      <c r="J318" s="9">
        <f>IF(Raw!$G318&gt;$C$8,IF(Raw!$Q318&gt;$C$8,IF(Raw!$N318&gt;$C$9,IF(Raw!$N318&lt;$A$9,IF(Raw!$X318&gt;$C$9,IF(Raw!$X318&lt;$A$9,Raw!N318,-999),-999),-999),-999),-999),-999)</f>
        <v>619</v>
      </c>
      <c r="K318" s="9">
        <f>IF(Raw!$G318&gt;$C$8,IF(Raw!$Q318&gt;$C$8,IF(Raw!$N318&gt;$C$9,IF(Raw!$N318&lt;$A$9,IF(Raw!$X318&gt;$C$9,IF(Raw!$X318&lt;$A$9,Raw!R318,-999),-999),-999),-999),-999),-999)</f>
        <v>0.14582000000000001</v>
      </c>
      <c r="L318" s="9">
        <f>IF(Raw!$G318&gt;$C$8,IF(Raw!$Q318&gt;$C$8,IF(Raw!$N318&gt;$C$9,IF(Raw!$N318&lt;$A$9,IF(Raw!$X318&gt;$C$9,IF(Raw!$X318&lt;$A$9,Raw!S318,-999),-999),-999),-999),-999),-999)</f>
        <v>0.27545500000000001</v>
      </c>
      <c r="M318" s="9">
        <f>Raw!Q318</f>
        <v>0.96668600000000005</v>
      </c>
      <c r="N318" s="9">
        <f>IF(Raw!$G318&gt;$C$8,IF(Raw!$Q318&gt;$C$8,IF(Raw!$N318&gt;$C$9,IF(Raw!$N318&lt;$A$9,IF(Raw!$X318&gt;$C$9,IF(Raw!$X318&lt;$A$9,Raw!V318,-999),-999),-999),-999),-999),-999)</f>
        <v>562.29999999999995</v>
      </c>
      <c r="O318" s="9">
        <f>IF(Raw!$G318&gt;$C$8,IF(Raw!$Q318&gt;$C$8,IF(Raw!$N318&gt;$C$9,IF(Raw!$N318&lt;$A$9,IF(Raw!$X318&gt;$C$9,IF(Raw!$X318&lt;$A$9,Raw!W318,-999),-999),-999),-999),-999),-999)</f>
        <v>0.139428</v>
      </c>
      <c r="P318" s="9">
        <f>IF(Raw!$G318&gt;$C$8,IF(Raw!$Q318&gt;$C$8,IF(Raw!$N318&gt;$C$9,IF(Raw!$N318&lt;$A$9,IF(Raw!$X318&gt;$C$9,IF(Raw!$X318&lt;$A$9,Raw!X318,-999),-999),-999),-999),-999),-999)</f>
        <v>429</v>
      </c>
      <c r="R318" s="9">
        <f t="shared" si="79"/>
        <v>0.121307</v>
      </c>
      <c r="S318" s="9">
        <f t="shared" si="80"/>
        <v>0.44851937987362317</v>
      </c>
      <c r="T318" s="9">
        <f t="shared" si="81"/>
        <v>0.129635</v>
      </c>
      <c r="U318" s="9">
        <f t="shared" si="82"/>
        <v>0.47062133560835706</v>
      </c>
      <c r="V318" s="15">
        <f t="shared" si="83"/>
        <v>0.141143142</v>
      </c>
      <c r="X318" s="11">
        <f t="shared" si="84"/>
        <v>1.1618599999999998E+19</v>
      </c>
      <c r="Y318" s="11">
        <f t="shared" si="85"/>
        <v>5.2649999999999993E-18</v>
      </c>
      <c r="Z318" s="11">
        <f t="shared" si="86"/>
        <v>6.1899999999999998E-4</v>
      </c>
      <c r="AA318" s="16">
        <f t="shared" si="87"/>
        <v>3.6483944038913571E-2</v>
      </c>
      <c r="AB318" s="9">
        <f t="shared" si="88"/>
        <v>0.15054959608548457</v>
      </c>
      <c r="AC318" s="9">
        <f t="shared" si="89"/>
        <v>0.96351605596108636</v>
      </c>
      <c r="AD318" s="15">
        <f t="shared" si="90"/>
        <v>58.940135765611586</v>
      </c>
      <c r="AE318" s="3">
        <f t="shared" si="91"/>
        <v>633.90599999999972</v>
      </c>
      <c r="AF318" s="2">
        <f t="shared" si="92"/>
        <v>0.25</v>
      </c>
      <c r="AG318" s="9">
        <f t="shared" si="93"/>
        <v>2.1337296473038475E-2</v>
      </c>
      <c r="AH318" s="2">
        <f t="shared" si="94"/>
        <v>1.0325006718615464</v>
      </c>
    </row>
    <row r="319" spans="1:34">
      <c r="A319" s="1">
        <f>Raw!A319</f>
        <v>306</v>
      </c>
      <c r="B319" s="14">
        <f>Raw!B319</f>
        <v>0.9284027777777778</v>
      </c>
      <c r="C319" s="15">
        <f>Raw!C319</f>
        <v>41.2</v>
      </c>
      <c r="D319" s="15">
        <f>IF(C319&gt;0.5,Raw!D319*D$11,-999)</f>
        <v>20.2</v>
      </c>
      <c r="E319" s="9">
        <f>IF(Raw!$G319&gt;$C$8,IF(Raw!$Q319&gt;$C$8,IF(Raw!$N319&gt;$C$9,IF(Raw!$N319&lt;$A$9,IF(Raw!$X319&gt;$C$9,IF(Raw!$X319&lt;$A$9,Raw!H319,-999),-999),-999),-999),-999),-999)</f>
        <v>0.158223</v>
      </c>
      <c r="F319" s="9">
        <f>IF(Raw!$G319&gt;$C$8,IF(Raw!$Q319&gt;$C$8,IF(Raw!$N319&gt;$C$9,IF(Raw!$N319&lt;$A$9,IF(Raw!$X319&gt;$C$9,IF(Raw!$X319&lt;$A$9,Raw!I319,-999),-999),-999),-999),-999),-999)</f>
        <v>0.27067000000000002</v>
      </c>
      <c r="G319" s="9">
        <f>Raw!G319</f>
        <v>0.94536299999999995</v>
      </c>
      <c r="H319" s="9">
        <f>IF(Raw!$G319&gt;$C$8,IF(Raw!$Q319&gt;$C$8,IF(Raw!$N319&gt;$C$9,IF(Raw!$N319&lt;$A$9,IF(Raw!$X319&gt;$C$9,IF(Raw!$X319&lt;$A$9,Raw!L319,-999),-999),-999),-999),-999),-999)</f>
        <v>557.6</v>
      </c>
      <c r="I319" s="9">
        <f>IF(Raw!$G319&gt;$C$8,IF(Raw!$Q319&gt;$C$8,IF(Raw!$N319&gt;$C$9,IF(Raw!$N319&lt;$A$9,IF(Raw!$X319&gt;$C$9,IF(Raw!$X319&lt;$A$9,Raw!M319,-999),-999),-999),-999),-999),-999)</f>
        <v>0.30956299999999998</v>
      </c>
      <c r="J319" s="9">
        <f>IF(Raw!$G319&gt;$C$8,IF(Raw!$Q319&gt;$C$8,IF(Raw!$N319&gt;$C$9,IF(Raw!$N319&lt;$A$9,IF(Raw!$X319&gt;$C$9,IF(Raw!$X319&lt;$A$9,Raw!N319,-999),-999),-999),-999),-999),-999)</f>
        <v>477</v>
      </c>
      <c r="K319" s="9">
        <f>IF(Raw!$G319&gt;$C$8,IF(Raw!$Q319&gt;$C$8,IF(Raw!$N319&gt;$C$9,IF(Raw!$N319&lt;$A$9,IF(Raw!$X319&gt;$C$9,IF(Raw!$X319&lt;$A$9,Raw!R319,-999),-999),-999),-999),-999),-999)</f>
        <v>0.15473300000000001</v>
      </c>
      <c r="L319" s="9">
        <f>IF(Raw!$G319&gt;$C$8,IF(Raw!$Q319&gt;$C$8,IF(Raw!$N319&gt;$C$9,IF(Raw!$N319&lt;$A$9,IF(Raw!$X319&gt;$C$9,IF(Raw!$X319&lt;$A$9,Raw!S319,-999),-999),-999),-999),-999),-999)</f>
        <v>0.278692</v>
      </c>
      <c r="M319" s="9">
        <f>Raw!Q319</f>
        <v>0.96487100000000003</v>
      </c>
      <c r="N319" s="9">
        <f>IF(Raw!$G319&gt;$C$8,IF(Raw!$Q319&gt;$C$8,IF(Raw!$N319&gt;$C$9,IF(Raw!$N319&lt;$A$9,IF(Raw!$X319&gt;$C$9,IF(Raw!$X319&lt;$A$9,Raw!V319,-999),-999),-999),-999),-999),-999)</f>
        <v>594.9</v>
      </c>
      <c r="O319" s="9">
        <f>IF(Raw!$G319&gt;$C$8,IF(Raw!$Q319&gt;$C$8,IF(Raw!$N319&gt;$C$9,IF(Raw!$N319&lt;$A$9,IF(Raw!$X319&gt;$C$9,IF(Raw!$X319&lt;$A$9,Raw!W319,-999),-999),-999),-999),-999),-999)</f>
        <v>0.34676499999999999</v>
      </c>
      <c r="P319" s="9">
        <f>IF(Raw!$G319&gt;$C$8,IF(Raw!$Q319&gt;$C$8,IF(Raw!$N319&gt;$C$9,IF(Raw!$N319&lt;$A$9,IF(Raw!$X319&gt;$C$9,IF(Raw!$X319&lt;$A$9,Raw!X319,-999),-999),-999),-999),-999),-999)</f>
        <v>346</v>
      </c>
      <c r="R319" s="9">
        <f t="shared" si="79"/>
        <v>0.11244700000000002</v>
      </c>
      <c r="S319" s="9">
        <f t="shared" si="80"/>
        <v>0.41543946503121887</v>
      </c>
      <c r="T319" s="9">
        <f t="shared" si="81"/>
        <v>0.12395899999999999</v>
      </c>
      <c r="U319" s="9">
        <f t="shared" si="82"/>
        <v>0.44478851204914382</v>
      </c>
      <c r="V319" s="15">
        <f t="shared" si="83"/>
        <v>0.1428017808</v>
      </c>
      <c r="X319" s="11">
        <f t="shared" si="84"/>
        <v>1.2160399999999996E+19</v>
      </c>
      <c r="Y319" s="11">
        <f t="shared" si="85"/>
        <v>5.5760000000000002E-18</v>
      </c>
      <c r="Z319" s="11">
        <f t="shared" si="86"/>
        <v>4.7699999999999999E-4</v>
      </c>
      <c r="AA319" s="16">
        <f t="shared" si="87"/>
        <v>3.1330311642390481E-2</v>
      </c>
      <c r="AB319" s="9">
        <f t="shared" si="88"/>
        <v>0.1586166741008791</v>
      </c>
      <c r="AC319" s="9">
        <f t="shared" si="89"/>
        <v>0.96866968835760947</v>
      </c>
      <c r="AD319" s="15">
        <f t="shared" si="90"/>
        <v>65.681995057422384</v>
      </c>
      <c r="AE319" s="3">
        <f t="shared" si="91"/>
        <v>671.35039999999981</v>
      </c>
      <c r="AF319" s="2">
        <f t="shared" si="92"/>
        <v>0.25</v>
      </c>
      <c r="AG319" s="9">
        <f t="shared" si="93"/>
        <v>2.2472766807700092E-2</v>
      </c>
      <c r="AH319" s="2">
        <f t="shared" si="94"/>
        <v>1.0874454904283393</v>
      </c>
    </row>
    <row r="320" spans="1:34">
      <c r="A320" s="1">
        <f>Raw!A320</f>
        <v>307</v>
      </c>
      <c r="B320" s="14">
        <f>Raw!B320</f>
        <v>0.92846064814814822</v>
      </c>
      <c r="C320" s="15">
        <f>Raw!C320</f>
        <v>40.200000000000003</v>
      </c>
      <c r="D320" s="15">
        <f>IF(C320&gt;0.5,Raw!D320*D$11,-999)</f>
        <v>20.2</v>
      </c>
      <c r="E320" s="9">
        <f>IF(Raw!$G320&gt;$C$8,IF(Raw!$Q320&gt;$C$8,IF(Raw!$N320&gt;$C$9,IF(Raw!$N320&lt;$A$9,IF(Raw!$X320&gt;$C$9,IF(Raw!$X320&lt;$A$9,Raw!H320,-999),-999),-999),-999),-999),-999)</f>
        <v>0.15907499999999999</v>
      </c>
      <c r="F320" s="9">
        <f>IF(Raw!$G320&gt;$C$8,IF(Raw!$Q320&gt;$C$8,IF(Raw!$N320&gt;$C$9,IF(Raw!$N320&lt;$A$9,IF(Raw!$X320&gt;$C$9,IF(Raw!$X320&lt;$A$9,Raw!I320,-999),-999),-999),-999),-999),-999)</f>
        <v>0.27444499999999999</v>
      </c>
      <c r="G320" s="9">
        <f>Raw!G320</f>
        <v>0.93066899999999997</v>
      </c>
      <c r="H320" s="9">
        <f>IF(Raw!$G320&gt;$C$8,IF(Raw!$Q320&gt;$C$8,IF(Raw!$N320&gt;$C$9,IF(Raw!$N320&lt;$A$9,IF(Raw!$X320&gt;$C$9,IF(Raw!$X320&lt;$A$9,Raw!L320,-999),-999),-999),-999),-999),-999)</f>
        <v>503.7</v>
      </c>
      <c r="I320" s="9">
        <f>IF(Raw!$G320&gt;$C$8,IF(Raw!$Q320&gt;$C$8,IF(Raw!$N320&gt;$C$9,IF(Raw!$N320&lt;$A$9,IF(Raw!$X320&gt;$C$9,IF(Raw!$X320&lt;$A$9,Raw!M320,-999),-999),-999),-999),-999),-999)</f>
        <v>0.12945999999999999</v>
      </c>
      <c r="J320" s="9">
        <f>IF(Raw!$G320&gt;$C$8,IF(Raw!$Q320&gt;$C$8,IF(Raw!$N320&gt;$C$9,IF(Raw!$N320&lt;$A$9,IF(Raw!$X320&gt;$C$9,IF(Raw!$X320&lt;$A$9,Raw!N320,-999),-999),-999),-999),-999),-999)</f>
        <v>523</v>
      </c>
      <c r="K320" s="9">
        <f>IF(Raw!$G320&gt;$C$8,IF(Raw!$Q320&gt;$C$8,IF(Raw!$N320&gt;$C$9,IF(Raw!$N320&lt;$A$9,IF(Raw!$X320&gt;$C$9,IF(Raw!$X320&lt;$A$9,Raw!R320,-999),-999),-999),-999),-999),-999)</f>
        <v>0.158162</v>
      </c>
      <c r="L320" s="9">
        <f>IF(Raw!$G320&gt;$C$8,IF(Raw!$Q320&gt;$C$8,IF(Raw!$N320&gt;$C$9,IF(Raw!$N320&lt;$A$9,IF(Raw!$X320&gt;$C$9,IF(Raw!$X320&lt;$A$9,Raw!S320,-999),-999),-999),-999),-999),-999)</f>
        <v>0.28200199999999997</v>
      </c>
      <c r="M320" s="9">
        <f>Raw!Q320</f>
        <v>0.95905600000000002</v>
      </c>
      <c r="N320" s="9">
        <f>IF(Raw!$G320&gt;$C$8,IF(Raw!$Q320&gt;$C$8,IF(Raw!$N320&gt;$C$9,IF(Raw!$N320&lt;$A$9,IF(Raw!$X320&gt;$C$9,IF(Raw!$X320&lt;$A$9,Raw!V320,-999),-999),-999),-999),-999),-999)</f>
        <v>536.79999999999995</v>
      </c>
      <c r="O320" s="9">
        <f>IF(Raw!$G320&gt;$C$8,IF(Raw!$Q320&gt;$C$8,IF(Raw!$N320&gt;$C$9,IF(Raw!$N320&lt;$A$9,IF(Raw!$X320&gt;$C$9,IF(Raw!$X320&lt;$A$9,Raw!W320,-999),-999),-999),-999),-999),-999)</f>
        <v>0.22917899999999999</v>
      </c>
      <c r="P320" s="9">
        <f>IF(Raw!$G320&gt;$C$8,IF(Raw!$Q320&gt;$C$8,IF(Raw!$N320&gt;$C$9,IF(Raw!$N320&lt;$A$9,IF(Raw!$X320&gt;$C$9,IF(Raw!$X320&lt;$A$9,Raw!X320,-999),-999),-999),-999),-999),-999)</f>
        <v>366</v>
      </c>
      <c r="R320" s="9">
        <f t="shared" si="79"/>
        <v>0.11537</v>
      </c>
      <c r="S320" s="9">
        <f t="shared" si="80"/>
        <v>0.42037566725573433</v>
      </c>
      <c r="T320" s="9">
        <f t="shared" si="81"/>
        <v>0.12383999999999998</v>
      </c>
      <c r="U320" s="9">
        <f t="shared" si="82"/>
        <v>0.43914582166083926</v>
      </c>
      <c r="V320" s="15">
        <f t="shared" si="83"/>
        <v>0.14449782479999998</v>
      </c>
      <c r="X320" s="11">
        <f t="shared" si="84"/>
        <v>1.2160399999999996E+19</v>
      </c>
      <c r="Y320" s="11">
        <f t="shared" si="85"/>
        <v>5.0369999999999995E-18</v>
      </c>
      <c r="Z320" s="11">
        <f t="shared" si="86"/>
        <v>5.2300000000000003E-4</v>
      </c>
      <c r="AA320" s="16">
        <f t="shared" si="87"/>
        <v>3.1040390385117286E-2</v>
      </c>
      <c r="AB320" s="9">
        <f t="shared" si="88"/>
        <v>0.16200604194529292</v>
      </c>
      <c r="AC320" s="9">
        <f t="shared" si="89"/>
        <v>0.9689596096148827</v>
      </c>
      <c r="AD320" s="15">
        <f t="shared" si="90"/>
        <v>59.350650831964224</v>
      </c>
      <c r="AE320" s="3">
        <f t="shared" si="91"/>
        <v>606.45479999999975</v>
      </c>
      <c r="AF320" s="2">
        <f t="shared" si="92"/>
        <v>0.25</v>
      </c>
      <c r="AG320" s="9">
        <f t="shared" si="93"/>
        <v>2.0048915635160387E-2</v>
      </c>
      <c r="AH320" s="2">
        <f t="shared" si="94"/>
        <v>0.97015659362260154</v>
      </c>
    </row>
    <row r="321" spans="1:34">
      <c r="A321" s="1">
        <f>Raw!A321</f>
        <v>308</v>
      </c>
      <c r="B321" s="14">
        <f>Raw!B321</f>
        <v>0.92851851851851841</v>
      </c>
      <c r="C321" s="15">
        <f>Raw!C321</f>
        <v>39.299999999999997</v>
      </c>
      <c r="D321" s="15">
        <f>IF(C321&gt;0.5,Raw!D321*D$11,-999)</f>
        <v>21.1</v>
      </c>
      <c r="E321" s="9">
        <f>IF(Raw!$G321&gt;$C$8,IF(Raw!$Q321&gt;$C$8,IF(Raw!$N321&gt;$C$9,IF(Raw!$N321&lt;$A$9,IF(Raw!$X321&gt;$C$9,IF(Raw!$X321&lt;$A$9,Raw!H321,-999),-999),-999),-999),-999),-999)</f>
        <v>0.155557</v>
      </c>
      <c r="F321" s="9">
        <f>IF(Raw!$G321&gt;$C$8,IF(Raw!$Q321&gt;$C$8,IF(Raw!$N321&gt;$C$9,IF(Raw!$N321&lt;$A$9,IF(Raw!$X321&gt;$C$9,IF(Raw!$X321&lt;$A$9,Raw!I321,-999),-999),-999),-999),-999),-999)</f>
        <v>0.269038</v>
      </c>
      <c r="G321" s="9">
        <f>Raw!G321</f>
        <v>0.94095499999999999</v>
      </c>
      <c r="H321" s="9">
        <f>IF(Raw!$G321&gt;$C$8,IF(Raw!$Q321&gt;$C$8,IF(Raw!$N321&gt;$C$9,IF(Raw!$N321&lt;$A$9,IF(Raw!$X321&gt;$C$9,IF(Raw!$X321&lt;$A$9,Raw!L321,-999),-999),-999),-999),-999),-999)</f>
        <v>471.5</v>
      </c>
      <c r="I321" s="9">
        <f>IF(Raw!$G321&gt;$C$8,IF(Raw!$Q321&gt;$C$8,IF(Raw!$N321&gt;$C$9,IF(Raw!$N321&lt;$A$9,IF(Raw!$X321&gt;$C$9,IF(Raw!$X321&lt;$A$9,Raw!M321,-999),-999),-999),-999),-999),-999)</f>
        <v>0.22917999999999999</v>
      </c>
      <c r="J321" s="9">
        <f>IF(Raw!$G321&gt;$C$8,IF(Raw!$Q321&gt;$C$8,IF(Raw!$N321&gt;$C$9,IF(Raw!$N321&lt;$A$9,IF(Raw!$X321&gt;$C$9,IF(Raw!$X321&lt;$A$9,Raw!N321,-999),-999),-999),-999),-999),-999)</f>
        <v>442</v>
      </c>
      <c r="K321" s="9">
        <f>IF(Raw!$G321&gt;$C$8,IF(Raw!$Q321&gt;$C$8,IF(Raw!$N321&gt;$C$9,IF(Raw!$N321&lt;$A$9,IF(Raw!$X321&gt;$C$9,IF(Raw!$X321&lt;$A$9,Raw!R321,-999),-999),-999),-999),-999),-999)</f>
        <v>0.14902699999999999</v>
      </c>
      <c r="L321" s="9">
        <f>IF(Raw!$G321&gt;$C$8,IF(Raw!$Q321&gt;$C$8,IF(Raw!$N321&gt;$C$9,IF(Raw!$N321&lt;$A$9,IF(Raw!$X321&gt;$C$9,IF(Raw!$X321&lt;$A$9,Raw!S321,-999),-999),-999),-999),-999),-999)</f>
        <v>0.274669</v>
      </c>
      <c r="M321" s="9">
        <f>Raw!Q321</f>
        <v>0.97048599999999996</v>
      </c>
      <c r="N321" s="9">
        <f>IF(Raw!$G321&gt;$C$8,IF(Raw!$Q321&gt;$C$8,IF(Raw!$N321&gt;$C$9,IF(Raw!$N321&lt;$A$9,IF(Raw!$X321&gt;$C$9,IF(Raw!$X321&lt;$A$9,Raw!V321,-999),-999),-999),-999),-999),-999)</f>
        <v>557.9</v>
      </c>
      <c r="O321" s="9">
        <f>IF(Raw!$G321&gt;$C$8,IF(Raw!$Q321&gt;$C$8,IF(Raw!$N321&gt;$C$9,IF(Raw!$N321&lt;$A$9,IF(Raw!$X321&gt;$C$9,IF(Raw!$X321&lt;$A$9,Raw!W321,-999),-999),-999),-999),-999),-999)</f>
        <v>0.30142999999999998</v>
      </c>
      <c r="P321" s="9">
        <f>IF(Raw!$G321&gt;$C$8,IF(Raw!$Q321&gt;$C$8,IF(Raw!$N321&gt;$C$9,IF(Raw!$N321&lt;$A$9,IF(Raw!$X321&gt;$C$9,IF(Raw!$X321&lt;$A$9,Raw!X321,-999),-999),-999),-999),-999),-999)</f>
        <v>421</v>
      </c>
      <c r="R321" s="9">
        <f t="shared" si="79"/>
        <v>0.113481</v>
      </c>
      <c r="S321" s="9">
        <f t="shared" si="80"/>
        <v>0.42180286799634253</v>
      </c>
      <c r="T321" s="9">
        <f t="shared" si="81"/>
        <v>0.125642</v>
      </c>
      <c r="U321" s="9">
        <f t="shared" si="82"/>
        <v>0.45743058008002363</v>
      </c>
      <c r="V321" s="15">
        <f t="shared" si="83"/>
        <v>0.14074039559999998</v>
      </c>
      <c r="X321" s="11">
        <f t="shared" si="84"/>
        <v>1.2702199999999998E+19</v>
      </c>
      <c r="Y321" s="11">
        <f t="shared" si="85"/>
        <v>4.7149999999999999E-18</v>
      </c>
      <c r="Z321" s="11">
        <f t="shared" si="86"/>
        <v>4.4199999999999996E-4</v>
      </c>
      <c r="AA321" s="16">
        <f t="shared" si="87"/>
        <v>2.5789083291216149E-2</v>
      </c>
      <c r="AB321" s="9">
        <f t="shared" si="88"/>
        <v>0.15226719200287497</v>
      </c>
      <c r="AC321" s="9">
        <f t="shared" si="89"/>
        <v>0.97421091670878379</v>
      </c>
      <c r="AD321" s="15">
        <f t="shared" si="90"/>
        <v>58.34634228781934</v>
      </c>
      <c r="AE321" s="3">
        <f t="shared" si="91"/>
        <v>567.68599999999981</v>
      </c>
      <c r="AF321" s="2">
        <f t="shared" si="92"/>
        <v>0.25</v>
      </c>
      <c r="AG321" s="9">
        <f t="shared" si="93"/>
        <v>2.0530308614049853E-2</v>
      </c>
      <c r="AH321" s="2">
        <f t="shared" si="94"/>
        <v>0.99345094934198031</v>
      </c>
    </row>
    <row r="322" spans="1:34">
      <c r="A322" s="1">
        <f>Raw!A322</f>
        <v>309</v>
      </c>
      <c r="B322" s="14">
        <f>Raw!B322</f>
        <v>0.92857638888888883</v>
      </c>
      <c r="C322" s="15">
        <f>Raw!C322</f>
        <v>38.6</v>
      </c>
      <c r="D322" s="15">
        <f>IF(C322&gt;0.5,Raw!D322*D$11,-999)</f>
        <v>22</v>
      </c>
      <c r="E322" s="9">
        <f>IF(Raw!$G322&gt;$C$8,IF(Raw!$Q322&gt;$C$8,IF(Raw!$N322&gt;$C$9,IF(Raw!$N322&lt;$A$9,IF(Raw!$X322&gt;$C$9,IF(Raw!$X322&lt;$A$9,Raw!H322,-999),-999),-999),-999),-999),-999)</f>
        <v>0.137988</v>
      </c>
      <c r="F322" s="9">
        <f>IF(Raw!$G322&gt;$C$8,IF(Raw!$Q322&gt;$C$8,IF(Raw!$N322&gt;$C$9,IF(Raw!$N322&lt;$A$9,IF(Raw!$X322&gt;$C$9,IF(Raw!$X322&lt;$A$9,Raw!I322,-999),-999),-999),-999),-999),-999)</f>
        <v>0.255583</v>
      </c>
      <c r="G322" s="9">
        <f>Raw!G322</f>
        <v>0.96624100000000002</v>
      </c>
      <c r="H322" s="9">
        <f>IF(Raw!$G322&gt;$C$8,IF(Raw!$Q322&gt;$C$8,IF(Raw!$N322&gt;$C$9,IF(Raw!$N322&lt;$A$9,IF(Raw!$X322&gt;$C$9,IF(Raw!$X322&lt;$A$9,Raw!L322,-999),-999),-999),-999),-999),-999)</f>
        <v>513.70000000000005</v>
      </c>
      <c r="I322" s="9">
        <f>IF(Raw!$G322&gt;$C$8,IF(Raw!$Q322&gt;$C$8,IF(Raw!$N322&gt;$C$9,IF(Raw!$N322&lt;$A$9,IF(Raw!$X322&gt;$C$9,IF(Raw!$X322&lt;$A$9,Raw!M322,-999),-999),-999),-999),-999),-999)</f>
        <v>0.16115499999999999</v>
      </c>
      <c r="J322" s="9">
        <f>IF(Raw!$G322&gt;$C$8,IF(Raw!$Q322&gt;$C$8,IF(Raw!$N322&gt;$C$9,IF(Raw!$N322&lt;$A$9,IF(Raw!$X322&gt;$C$9,IF(Raw!$X322&lt;$A$9,Raw!N322,-999),-999),-999),-999),-999),-999)</f>
        <v>622</v>
      </c>
      <c r="K322" s="9">
        <f>IF(Raw!$G322&gt;$C$8,IF(Raw!$Q322&gt;$C$8,IF(Raw!$N322&gt;$C$9,IF(Raw!$N322&lt;$A$9,IF(Raw!$X322&gt;$C$9,IF(Raw!$X322&lt;$A$9,Raw!R322,-999),-999),-999),-999),-999),-999)</f>
        <v>0.13550699999999999</v>
      </c>
      <c r="L322" s="9">
        <f>IF(Raw!$G322&gt;$C$8,IF(Raw!$Q322&gt;$C$8,IF(Raw!$N322&gt;$C$9,IF(Raw!$N322&lt;$A$9,IF(Raw!$X322&gt;$C$9,IF(Raw!$X322&lt;$A$9,Raw!S322,-999),-999),-999),-999),-999),-999)</f>
        <v>0.26217400000000002</v>
      </c>
      <c r="M322" s="9">
        <f>Raw!Q322</f>
        <v>0.96566700000000005</v>
      </c>
      <c r="N322" s="9">
        <f>IF(Raw!$G322&gt;$C$8,IF(Raw!$Q322&gt;$C$8,IF(Raw!$N322&gt;$C$9,IF(Raw!$N322&lt;$A$9,IF(Raw!$X322&gt;$C$9,IF(Raw!$X322&lt;$A$9,Raw!V322,-999),-999),-999),-999),-999),-999)</f>
        <v>668.5</v>
      </c>
      <c r="O322" s="9">
        <f>IF(Raw!$G322&gt;$C$8,IF(Raw!$Q322&gt;$C$8,IF(Raw!$N322&gt;$C$9,IF(Raw!$N322&lt;$A$9,IF(Raw!$X322&gt;$C$9,IF(Raw!$X322&lt;$A$9,Raw!W322,-999),-999),-999),-999),-999),-999)</f>
        <v>0.31196800000000002</v>
      </c>
      <c r="P322" s="9">
        <f>IF(Raw!$G322&gt;$C$8,IF(Raw!$Q322&gt;$C$8,IF(Raw!$N322&gt;$C$9,IF(Raw!$N322&lt;$A$9,IF(Raw!$X322&gt;$C$9,IF(Raw!$X322&lt;$A$9,Raw!X322,-999),-999),-999),-999),-999),-999)</f>
        <v>383</v>
      </c>
      <c r="R322" s="9">
        <f t="shared" si="79"/>
        <v>0.11759500000000001</v>
      </c>
      <c r="S322" s="9">
        <f t="shared" si="80"/>
        <v>0.46010493655681328</v>
      </c>
      <c r="T322" s="9">
        <f t="shared" si="81"/>
        <v>0.12666700000000003</v>
      </c>
      <c r="U322" s="9">
        <f t="shared" si="82"/>
        <v>0.48314096744909879</v>
      </c>
      <c r="V322" s="15">
        <f t="shared" si="83"/>
        <v>0.1343379576</v>
      </c>
      <c r="X322" s="11">
        <f t="shared" si="84"/>
        <v>1.3243999999999998E+19</v>
      </c>
      <c r="Y322" s="11">
        <f t="shared" si="85"/>
        <v>5.1370000000000005E-18</v>
      </c>
      <c r="Z322" s="11">
        <f t="shared" si="86"/>
        <v>6.2199999999999994E-4</v>
      </c>
      <c r="AA322" s="16">
        <f t="shared" si="87"/>
        <v>4.0599354514123595E-2</v>
      </c>
      <c r="AB322" s="9">
        <f t="shared" si="88"/>
        <v>0.14064959843824049</v>
      </c>
      <c r="AC322" s="9">
        <f t="shared" si="89"/>
        <v>0.95940064548587634</v>
      </c>
      <c r="AD322" s="15">
        <f t="shared" si="90"/>
        <v>65.272274138462365</v>
      </c>
      <c r="AE322" s="3">
        <f t="shared" si="91"/>
        <v>618.49479999999994</v>
      </c>
      <c r="AF322" s="2">
        <f t="shared" si="92"/>
        <v>0.25</v>
      </c>
      <c r="AG322" s="9">
        <f t="shared" si="93"/>
        <v>2.4258238211430385E-2</v>
      </c>
      <c r="AH322" s="2">
        <f t="shared" si="94"/>
        <v>1.1738435224503685</v>
      </c>
    </row>
    <row r="323" spans="1:34">
      <c r="A323" s="1">
        <f>Raw!A323</f>
        <v>310</v>
      </c>
      <c r="B323" s="14">
        <f>Raw!B323</f>
        <v>0.92863425925925924</v>
      </c>
      <c r="C323" s="15">
        <f>Raw!C323</f>
        <v>37.9</v>
      </c>
      <c r="D323" s="15">
        <f>IF(C323&gt;0.5,Raw!D323*D$11,-999)</f>
        <v>22</v>
      </c>
      <c r="E323" s="9">
        <f>IF(Raw!$G323&gt;$C$8,IF(Raw!$Q323&gt;$C$8,IF(Raw!$N323&gt;$C$9,IF(Raw!$N323&lt;$A$9,IF(Raw!$X323&gt;$C$9,IF(Raw!$X323&lt;$A$9,Raw!H323,-999),-999),-999),-999),-999),-999)</f>
        <v>0.13553100000000001</v>
      </c>
      <c r="F323" s="9">
        <f>IF(Raw!$G323&gt;$C$8,IF(Raw!$Q323&gt;$C$8,IF(Raw!$N323&gt;$C$9,IF(Raw!$N323&lt;$A$9,IF(Raw!$X323&gt;$C$9,IF(Raw!$X323&lt;$A$9,Raw!I323,-999),-999),-999),-999),-999),-999)</f>
        <v>0.238154</v>
      </c>
      <c r="G323" s="9">
        <f>Raw!G323</f>
        <v>0.94119799999999998</v>
      </c>
      <c r="H323" s="9">
        <f>IF(Raw!$G323&gt;$C$8,IF(Raw!$Q323&gt;$C$8,IF(Raw!$N323&gt;$C$9,IF(Raw!$N323&lt;$A$9,IF(Raw!$X323&gt;$C$9,IF(Raw!$X323&lt;$A$9,Raw!L323,-999),-999),-999),-999),-999),-999)</f>
        <v>486.2</v>
      </c>
      <c r="I323" s="9">
        <f>IF(Raw!$G323&gt;$C$8,IF(Raw!$Q323&gt;$C$8,IF(Raw!$N323&gt;$C$9,IF(Raw!$N323&lt;$A$9,IF(Raw!$X323&gt;$C$9,IF(Raw!$X323&lt;$A$9,Raw!M323,-999),-999),-999),-999),-999),-999)</f>
        <v>0.12693499999999999</v>
      </c>
      <c r="J323" s="9">
        <f>IF(Raw!$G323&gt;$C$8,IF(Raw!$Q323&gt;$C$8,IF(Raw!$N323&gt;$C$9,IF(Raw!$N323&lt;$A$9,IF(Raw!$X323&gt;$C$9,IF(Raw!$X323&lt;$A$9,Raw!N323,-999),-999),-999),-999),-999),-999)</f>
        <v>405</v>
      </c>
      <c r="K323" s="9">
        <f>IF(Raw!$G323&gt;$C$8,IF(Raw!$Q323&gt;$C$8,IF(Raw!$N323&gt;$C$9,IF(Raw!$N323&lt;$A$9,IF(Raw!$X323&gt;$C$9,IF(Raw!$X323&lt;$A$9,Raw!R323,-999),-999),-999),-999),-999),-999)</f>
        <v>0.12604399999999999</v>
      </c>
      <c r="L323" s="9">
        <f>IF(Raw!$G323&gt;$C$8,IF(Raw!$Q323&gt;$C$8,IF(Raw!$N323&gt;$C$9,IF(Raw!$N323&lt;$A$9,IF(Raw!$X323&gt;$C$9,IF(Raw!$X323&lt;$A$9,Raw!S323,-999),-999),-999),-999),-999),-999)</f>
        <v>0.24385000000000001</v>
      </c>
      <c r="M323" s="9">
        <f>Raw!Q323</f>
        <v>0.96043999999999996</v>
      </c>
      <c r="N323" s="9">
        <f>IF(Raw!$G323&gt;$C$8,IF(Raw!$Q323&gt;$C$8,IF(Raw!$N323&gt;$C$9,IF(Raw!$N323&lt;$A$9,IF(Raw!$X323&gt;$C$9,IF(Raw!$X323&lt;$A$9,Raw!V323,-999),-999),-999),-999),-999),-999)</f>
        <v>598.6</v>
      </c>
      <c r="O323" s="9">
        <f>IF(Raw!$G323&gt;$C$8,IF(Raw!$Q323&gt;$C$8,IF(Raw!$N323&gt;$C$9,IF(Raw!$N323&lt;$A$9,IF(Raw!$X323&gt;$C$9,IF(Raw!$X323&lt;$A$9,Raw!W323,-999),-999),-999),-999),-999),-999)</f>
        <v>0.13930699999999999</v>
      </c>
      <c r="P323" s="9">
        <f>IF(Raw!$G323&gt;$C$8,IF(Raw!$Q323&gt;$C$8,IF(Raw!$N323&gt;$C$9,IF(Raw!$N323&lt;$A$9,IF(Raw!$X323&gt;$C$9,IF(Raw!$X323&lt;$A$9,Raw!X323,-999),-999),-999),-999),-999),-999)</f>
        <v>440</v>
      </c>
      <c r="R323" s="9">
        <f t="shared" si="79"/>
        <v>0.10262299999999999</v>
      </c>
      <c r="S323" s="9">
        <f t="shared" si="80"/>
        <v>0.4309102513499668</v>
      </c>
      <c r="T323" s="9">
        <f t="shared" si="81"/>
        <v>0.11780600000000002</v>
      </c>
      <c r="U323" s="9">
        <f t="shared" si="82"/>
        <v>0.48310846832068899</v>
      </c>
      <c r="V323" s="15">
        <f t="shared" si="83"/>
        <v>0.12494874</v>
      </c>
      <c r="X323" s="11">
        <f t="shared" si="84"/>
        <v>1.3243999999999998E+19</v>
      </c>
      <c r="Y323" s="11">
        <f t="shared" si="85"/>
        <v>4.8619999999999992E-18</v>
      </c>
      <c r="Z323" s="11">
        <f t="shared" si="86"/>
        <v>4.0499999999999998E-4</v>
      </c>
      <c r="AA323" s="16">
        <f t="shared" si="87"/>
        <v>2.5416069877257055E-2</v>
      </c>
      <c r="AB323" s="9">
        <f t="shared" si="88"/>
        <v>0.12903816552796013</v>
      </c>
      <c r="AC323" s="9">
        <f t="shared" si="89"/>
        <v>0.97458393012274303</v>
      </c>
      <c r="AD323" s="15">
        <f t="shared" si="90"/>
        <v>62.755728091992729</v>
      </c>
      <c r="AE323" s="3">
        <f t="shared" si="91"/>
        <v>585.3847999999997</v>
      </c>
      <c r="AF323" s="2">
        <f t="shared" si="92"/>
        <v>0.25</v>
      </c>
      <c r="AG323" s="9">
        <f t="shared" si="93"/>
        <v>2.3321402828363261E-2</v>
      </c>
      <c r="AH323" s="2">
        <f t="shared" si="94"/>
        <v>1.1285105458165796</v>
      </c>
    </row>
    <row r="324" spans="1:34">
      <c r="A324" s="1">
        <f>Raw!A324</f>
        <v>311</v>
      </c>
      <c r="B324" s="14">
        <f>Raw!B324</f>
        <v>0.92869212962962966</v>
      </c>
      <c r="C324" s="15">
        <f>Raw!C324</f>
        <v>36.799999999999997</v>
      </c>
      <c r="D324" s="15">
        <f>IF(C324&gt;0.5,Raw!D324*D$11,-999)</f>
        <v>22.9</v>
      </c>
      <c r="E324" s="9">
        <f>IF(Raw!$G324&gt;$C$8,IF(Raw!$Q324&gt;$C$8,IF(Raw!$N324&gt;$C$9,IF(Raw!$N324&lt;$A$9,IF(Raw!$X324&gt;$C$9,IF(Raw!$X324&lt;$A$9,Raw!H324,-999),-999),-999),-999),-999),-999)</f>
        <v>0.118328</v>
      </c>
      <c r="F324" s="9">
        <f>IF(Raw!$G324&gt;$C$8,IF(Raw!$Q324&gt;$C$8,IF(Raw!$N324&gt;$C$9,IF(Raw!$N324&lt;$A$9,IF(Raw!$X324&gt;$C$9,IF(Raw!$X324&lt;$A$9,Raw!I324,-999),-999),-999),-999),-999),-999)</f>
        <v>0.20843100000000001</v>
      </c>
      <c r="G324" s="9">
        <f>Raw!G324</f>
        <v>0.94774700000000001</v>
      </c>
      <c r="H324" s="9">
        <f>IF(Raw!$G324&gt;$C$8,IF(Raw!$Q324&gt;$C$8,IF(Raw!$N324&gt;$C$9,IF(Raw!$N324&lt;$A$9,IF(Raw!$X324&gt;$C$9,IF(Raw!$X324&lt;$A$9,Raw!L324,-999),-999),-999),-999),-999),-999)</f>
        <v>492.3</v>
      </c>
      <c r="I324" s="9">
        <f>IF(Raw!$G324&gt;$C$8,IF(Raw!$Q324&gt;$C$8,IF(Raw!$N324&gt;$C$9,IF(Raw!$N324&lt;$A$9,IF(Raw!$X324&gt;$C$9,IF(Raw!$X324&lt;$A$9,Raw!M324,-999),-999),-999),-999),-999),-999)</f>
        <v>0.33579100000000001</v>
      </c>
      <c r="J324" s="9">
        <f>IF(Raw!$G324&gt;$C$8,IF(Raw!$Q324&gt;$C$8,IF(Raw!$N324&gt;$C$9,IF(Raw!$N324&lt;$A$9,IF(Raw!$X324&gt;$C$9,IF(Raw!$X324&lt;$A$9,Raw!N324,-999),-999),-999),-999),-999),-999)</f>
        <v>558</v>
      </c>
      <c r="K324" s="9">
        <f>IF(Raw!$G324&gt;$C$8,IF(Raw!$Q324&gt;$C$8,IF(Raw!$N324&gt;$C$9,IF(Raw!$N324&lt;$A$9,IF(Raw!$X324&gt;$C$9,IF(Raw!$X324&lt;$A$9,Raw!R324,-999),-999),-999),-999),-999),-999)</f>
        <v>0.11737599999999999</v>
      </c>
      <c r="L324" s="9">
        <f>IF(Raw!$G324&gt;$C$8,IF(Raw!$Q324&gt;$C$8,IF(Raw!$N324&gt;$C$9,IF(Raw!$N324&lt;$A$9,IF(Raw!$X324&gt;$C$9,IF(Raw!$X324&lt;$A$9,Raw!S324,-999),-999),-999),-999),-999),-999)</f>
        <v>0.21255199999999999</v>
      </c>
      <c r="M324" s="9">
        <f>Raw!Q324</f>
        <v>0.94883399999999996</v>
      </c>
      <c r="N324" s="9">
        <f>IF(Raw!$G324&gt;$C$8,IF(Raw!$Q324&gt;$C$8,IF(Raw!$N324&gt;$C$9,IF(Raw!$N324&lt;$A$9,IF(Raw!$X324&gt;$C$9,IF(Raw!$X324&lt;$A$9,Raw!V324,-999),-999),-999),-999),-999),-999)</f>
        <v>543.4</v>
      </c>
      <c r="O324" s="9">
        <f>IF(Raw!$G324&gt;$C$8,IF(Raw!$Q324&gt;$C$8,IF(Raw!$N324&gt;$C$9,IF(Raw!$N324&lt;$A$9,IF(Raw!$X324&gt;$C$9,IF(Raw!$X324&lt;$A$9,Raw!W324,-999),-999),-999),-999),-999),-999)</f>
        <v>0.12668299999999999</v>
      </c>
      <c r="P324" s="9">
        <f>IF(Raw!$G324&gt;$C$8,IF(Raw!$Q324&gt;$C$8,IF(Raw!$N324&gt;$C$9,IF(Raw!$N324&lt;$A$9,IF(Raw!$X324&gt;$C$9,IF(Raw!$X324&lt;$A$9,Raw!X324,-999),-999),-999),-999),-999),-999)</f>
        <v>408</v>
      </c>
      <c r="R324" s="9">
        <f t="shared" si="79"/>
        <v>9.0103000000000003E-2</v>
      </c>
      <c r="S324" s="9">
        <f t="shared" si="80"/>
        <v>0.43229174163152312</v>
      </c>
      <c r="T324" s="9">
        <f t="shared" si="81"/>
        <v>9.5175999999999997E-2</v>
      </c>
      <c r="U324" s="9">
        <f t="shared" si="82"/>
        <v>0.4477774850389552</v>
      </c>
      <c r="V324" s="15">
        <f t="shared" si="83"/>
        <v>0.10891164479999998</v>
      </c>
      <c r="X324" s="11">
        <f t="shared" si="84"/>
        <v>1.3785799999999996E+19</v>
      </c>
      <c r="Y324" s="11">
        <f t="shared" si="85"/>
        <v>4.9229999999999999E-18</v>
      </c>
      <c r="Z324" s="11">
        <f t="shared" si="86"/>
        <v>5.5800000000000001E-4</v>
      </c>
      <c r="AA324" s="16">
        <f t="shared" si="87"/>
        <v>3.6488249086921019E-2</v>
      </c>
      <c r="AB324" s="9">
        <f t="shared" si="88"/>
        <v>0.12084880559509679</v>
      </c>
      <c r="AC324" s="9">
        <f t="shared" si="89"/>
        <v>0.96351175091307895</v>
      </c>
      <c r="AD324" s="15">
        <f t="shared" si="90"/>
        <v>65.391127395915802</v>
      </c>
      <c r="AE324" s="3">
        <f t="shared" si="91"/>
        <v>592.72919999999988</v>
      </c>
      <c r="AF324" s="2">
        <f t="shared" si="92"/>
        <v>0.25</v>
      </c>
      <c r="AG324" s="9">
        <f t="shared" si="93"/>
        <v>2.2523595822465464E-2</v>
      </c>
      <c r="AH324" s="2">
        <f t="shared" si="94"/>
        <v>1.0899050800001309</v>
      </c>
    </row>
    <row r="325" spans="1:34">
      <c r="A325" s="1">
        <f>Raw!A325</f>
        <v>312</v>
      </c>
      <c r="B325" s="14">
        <f>Raw!B325</f>
        <v>0.92874999999999996</v>
      </c>
      <c r="C325" s="15">
        <f>Raw!C325</f>
        <v>35.9</v>
      </c>
      <c r="D325" s="15">
        <f>IF(C325&gt;0.5,Raw!D325*D$11,-999)</f>
        <v>22.9</v>
      </c>
      <c r="E325" s="9">
        <f>IF(Raw!$G325&gt;$C$8,IF(Raw!$Q325&gt;$C$8,IF(Raw!$N325&gt;$C$9,IF(Raw!$N325&lt;$A$9,IF(Raw!$X325&gt;$C$9,IF(Raw!$X325&lt;$A$9,Raw!H325,-999),-999),-999),-999),-999),-999)</f>
        <v>0.116034</v>
      </c>
      <c r="F325" s="9">
        <f>IF(Raw!$G325&gt;$C$8,IF(Raw!$Q325&gt;$C$8,IF(Raw!$N325&gt;$C$9,IF(Raw!$N325&lt;$A$9,IF(Raw!$X325&gt;$C$9,IF(Raw!$X325&lt;$A$9,Raw!I325,-999),-999),-999),-999),-999),-999)</f>
        <v>0.194517</v>
      </c>
      <c r="G325" s="9">
        <f>Raw!G325</f>
        <v>0.89120600000000005</v>
      </c>
      <c r="H325" s="9">
        <f>IF(Raw!$G325&gt;$C$8,IF(Raw!$Q325&gt;$C$8,IF(Raw!$N325&gt;$C$9,IF(Raw!$N325&lt;$A$9,IF(Raw!$X325&gt;$C$9,IF(Raw!$X325&lt;$A$9,Raw!L325,-999),-999),-999),-999),-999),-999)</f>
        <v>484.5</v>
      </c>
      <c r="I325" s="9">
        <f>IF(Raw!$G325&gt;$C$8,IF(Raw!$Q325&gt;$C$8,IF(Raw!$N325&gt;$C$9,IF(Raw!$N325&lt;$A$9,IF(Raw!$X325&gt;$C$9,IF(Raw!$X325&lt;$A$9,Raw!M325,-999),-999),-999),-999),-999),-999)</f>
        <v>0.22917699999999999</v>
      </c>
      <c r="J325" s="9">
        <f>IF(Raw!$G325&gt;$C$8,IF(Raw!$Q325&gt;$C$8,IF(Raw!$N325&gt;$C$9,IF(Raw!$N325&lt;$A$9,IF(Raw!$X325&gt;$C$9,IF(Raw!$X325&lt;$A$9,Raw!N325,-999),-999),-999),-999),-999),-999)</f>
        <v>548</v>
      </c>
      <c r="K325" s="9">
        <f>IF(Raw!$G325&gt;$C$8,IF(Raw!$Q325&gt;$C$8,IF(Raw!$N325&gt;$C$9,IF(Raw!$N325&lt;$A$9,IF(Raw!$X325&gt;$C$9,IF(Raw!$X325&lt;$A$9,Raw!R325,-999),-999),-999),-999),-999),-999)</f>
        <v>0.10515099999999999</v>
      </c>
      <c r="L325" s="9">
        <f>IF(Raw!$G325&gt;$C$8,IF(Raw!$Q325&gt;$C$8,IF(Raw!$N325&gt;$C$9,IF(Raw!$N325&lt;$A$9,IF(Raw!$X325&gt;$C$9,IF(Raw!$X325&lt;$A$9,Raw!S325,-999),-999),-999),-999),-999),-999)</f>
        <v>0.19745099999999999</v>
      </c>
      <c r="M325" s="9">
        <f>Raw!Q325</f>
        <v>0.93049000000000004</v>
      </c>
      <c r="N325" s="9">
        <f>IF(Raw!$G325&gt;$C$8,IF(Raw!$Q325&gt;$C$8,IF(Raw!$N325&gt;$C$9,IF(Raw!$N325&lt;$A$9,IF(Raw!$X325&gt;$C$9,IF(Raw!$X325&lt;$A$9,Raw!V325,-999),-999),-999),-999),-999),-999)</f>
        <v>580.20000000000005</v>
      </c>
      <c r="O325" s="9">
        <f>IF(Raw!$G325&gt;$C$8,IF(Raw!$Q325&gt;$C$8,IF(Raw!$N325&gt;$C$9,IF(Raw!$N325&lt;$A$9,IF(Raw!$X325&gt;$C$9,IF(Raw!$X325&lt;$A$9,Raw!W325,-999),-999),-999),-999),-999),-999)</f>
        <v>0.130161</v>
      </c>
      <c r="P325" s="9">
        <f>IF(Raw!$G325&gt;$C$8,IF(Raw!$Q325&gt;$C$8,IF(Raw!$N325&gt;$C$9,IF(Raw!$N325&lt;$A$9,IF(Raw!$X325&gt;$C$9,IF(Raw!$X325&lt;$A$9,Raw!X325,-999),-999),-999),-999),-999),-999)</f>
        <v>515</v>
      </c>
      <c r="R325" s="9">
        <f t="shared" si="79"/>
        <v>7.8482999999999997E-2</v>
      </c>
      <c r="S325" s="9">
        <f t="shared" si="80"/>
        <v>0.40347630284242508</v>
      </c>
      <c r="T325" s="9">
        <f t="shared" si="81"/>
        <v>9.2299999999999993E-2</v>
      </c>
      <c r="U325" s="9">
        <f t="shared" si="82"/>
        <v>0.46745774901114706</v>
      </c>
      <c r="V325" s="15">
        <f t="shared" si="83"/>
        <v>0.10117389239999999</v>
      </c>
      <c r="X325" s="11">
        <f t="shared" si="84"/>
        <v>1.3785799999999996E+19</v>
      </c>
      <c r="Y325" s="11">
        <f t="shared" si="85"/>
        <v>4.845E-18</v>
      </c>
      <c r="Z325" s="11">
        <f t="shared" si="86"/>
        <v>5.4799999999999998E-4</v>
      </c>
      <c r="AA325" s="16">
        <f t="shared" si="87"/>
        <v>3.5309715487477349E-2</v>
      </c>
      <c r="AB325" s="9">
        <f t="shared" si="88"/>
        <v>0.10841008673949415</v>
      </c>
      <c r="AC325" s="9">
        <f t="shared" si="89"/>
        <v>0.9646902845125227</v>
      </c>
      <c r="AD325" s="15">
        <f t="shared" si="90"/>
        <v>64.433787385907578</v>
      </c>
      <c r="AE325" s="3">
        <f t="shared" si="91"/>
        <v>583.33799999999985</v>
      </c>
      <c r="AF325" s="2">
        <f t="shared" si="92"/>
        <v>0.25</v>
      </c>
      <c r="AG325" s="9">
        <f t="shared" si="93"/>
        <v>2.3169287085907073E-2</v>
      </c>
      <c r="AH325" s="2">
        <f t="shared" si="94"/>
        <v>1.1211497442040048</v>
      </c>
    </row>
    <row r="326" spans="1:34">
      <c r="A326" s="1">
        <f>Raw!A326</f>
        <v>313</v>
      </c>
      <c r="B326" s="14">
        <f>Raw!B326</f>
        <v>0.92880787037037038</v>
      </c>
      <c r="C326" s="15">
        <f>Raw!C326</f>
        <v>35.299999999999997</v>
      </c>
      <c r="D326" s="15">
        <f>IF(C326&gt;0.5,Raw!D326*D$11,-999)</f>
        <v>22.9</v>
      </c>
      <c r="E326" s="9">
        <f>IF(Raw!$G326&gt;$C$8,IF(Raw!$Q326&gt;$C$8,IF(Raw!$N326&gt;$C$9,IF(Raw!$N326&lt;$A$9,IF(Raw!$X326&gt;$C$9,IF(Raw!$X326&lt;$A$9,Raw!H326,-999),-999),-999),-999),-999),-999)</f>
        <v>0.107964</v>
      </c>
      <c r="F326" s="9">
        <f>IF(Raw!$G326&gt;$C$8,IF(Raw!$Q326&gt;$C$8,IF(Raw!$N326&gt;$C$9,IF(Raw!$N326&lt;$A$9,IF(Raw!$X326&gt;$C$9,IF(Raw!$X326&lt;$A$9,Raw!I326,-999),-999),-999),-999),-999),-999)</f>
        <v>0.17757700000000001</v>
      </c>
      <c r="G326" s="9">
        <f>Raw!G326</f>
        <v>0.89642999999999995</v>
      </c>
      <c r="H326" s="9">
        <f>IF(Raw!$G326&gt;$C$8,IF(Raw!$Q326&gt;$C$8,IF(Raw!$N326&gt;$C$9,IF(Raw!$N326&lt;$A$9,IF(Raw!$X326&gt;$C$9,IF(Raw!$X326&lt;$A$9,Raw!L326,-999),-999),-999),-999),-999),-999)</f>
        <v>491.1</v>
      </c>
      <c r="I326" s="9">
        <f>IF(Raw!$G326&gt;$C$8,IF(Raw!$Q326&gt;$C$8,IF(Raw!$N326&gt;$C$9,IF(Raw!$N326&lt;$A$9,IF(Raw!$X326&gt;$C$9,IF(Raw!$X326&lt;$A$9,Raw!M326,-999),-999),-999),-999),-999),-999)</f>
        <v>0.22917499999999999</v>
      </c>
      <c r="J326" s="9">
        <f>IF(Raw!$G326&gt;$C$8,IF(Raw!$Q326&gt;$C$8,IF(Raw!$N326&gt;$C$9,IF(Raw!$N326&lt;$A$9,IF(Raw!$X326&gt;$C$9,IF(Raw!$X326&lt;$A$9,Raw!N326,-999),-999),-999),-999),-999),-999)</f>
        <v>307</v>
      </c>
      <c r="K326" s="9">
        <f>IF(Raw!$G326&gt;$C$8,IF(Raw!$Q326&gt;$C$8,IF(Raw!$N326&gt;$C$9,IF(Raw!$N326&lt;$A$9,IF(Raw!$X326&gt;$C$9,IF(Raw!$X326&lt;$A$9,Raw!R326,-999),-999),-999),-999),-999),-999)</f>
        <v>0.102093</v>
      </c>
      <c r="L326" s="9">
        <f>IF(Raw!$G326&gt;$C$8,IF(Raw!$Q326&gt;$C$8,IF(Raw!$N326&gt;$C$9,IF(Raw!$N326&lt;$A$9,IF(Raw!$X326&gt;$C$9,IF(Raw!$X326&lt;$A$9,Raw!S326,-999),-999),-999),-999),-999),-999)</f>
        <v>0.18610099999999999</v>
      </c>
      <c r="M326" s="9">
        <f>Raw!Q326</f>
        <v>0.92979100000000003</v>
      </c>
      <c r="N326" s="9">
        <f>IF(Raw!$G326&gt;$C$8,IF(Raw!$Q326&gt;$C$8,IF(Raw!$N326&gt;$C$9,IF(Raw!$N326&lt;$A$9,IF(Raw!$X326&gt;$C$9,IF(Raw!$X326&lt;$A$9,Raw!V326,-999),-999),-999),-999),-999),-999)</f>
        <v>526.29999999999995</v>
      </c>
      <c r="O326" s="9">
        <f>IF(Raw!$G326&gt;$C$8,IF(Raw!$Q326&gt;$C$8,IF(Raw!$N326&gt;$C$9,IF(Raw!$N326&lt;$A$9,IF(Raw!$X326&gt;$C$9,IF(Raw!$X326&lt;$A$9,Raw!W326,-999),-999),-999),-999),-999),-999)</f>
        <v>0.14307600000000001</v>
      </c>
      <c r="P326" s="9">
        <f>IF(Raw!$G326&gt;$C$8,IF(Raw!$Q326&gt;$C$8,IF(Raw!$N326&gt;$C$9,IF(Raw!$N326&lt;$A$9,IF(Raw!$X326&gt;$C$9,IF(Raw!$X326&lt;$A$9,Raw!X326,-999),-999),-999),-999),-999),-999)</f>
        <v>536</v>
      </c>
      <c r="R326" s="9">
        <f t="shared" si="79"/>
        <v>6.9613000000000008E-2</v>
      </c>
      <c r="S326" s="9">
        <f t="shared" si="80"/>
        <v>0.39201585790952659</v>
      </c>
      <c r="T326" s="9">
        <f t="shared" si="81"/>
        <v>8.4007999999999985E-2</v>
      </c>
      <c r="U326" s="9">
        <f t="shared" si="82"/>
        <v>0.45141079306398135</v>
      </c>
      <c r="V326" s="15">
        <f t="shared" si="83"/>
        <v>9.5358152399999993E-2</v>
      </c>
      <c r="X326" s="11">
        <f t="shared" si="84"/>
        <v>1.3785799999999996E+19</v>
      </c>
      <c r="Y326" s="11">
        <f t="shared" si="85"/>
        <v>4.9110000000000003E-18</v>
      </c>
      <c r="Z326" s="11">
        <f t="shared" si="86"/>
        <v>3.0699999999999998E-4</v>
      </c>
      <c r="AA326" s="16">
        <f t="shared" si="87"/>
        <v>2.036133278153426E-2</v>
      </c>
      <c r="AB326" s="9">
        <f t="shared" si="88"/>
        <v>0.10380351484431113</v>
      </c>
      <c r="AC326" s="9">
        <f t="shared" si="89"/>
        <v>0.97963866721846571</v>
      </c>
      <c r="AD326" s="15">
        <f t="shared" si="90"/>
        <v>66.323559548971531</v>
      </c>
      <c r="AE326" s="3">
        <f t="shared" si="91"/>
        <v>591.28439999999989</v>
      </c>
      <c r="AF326" s="2">
        <f t="shared" si="92"/>
        <v>0.25</v>
      </c>
      <c r="AG326" s="9">
        <f t="shared" si="93"/>
        <v>2.3030131242174949E-2</v>
      </c>
      <c r="AH326" s="2">
        <f t="shared" si="94"/>
        <v>1.1144160653460282</v>
      </c>
    </row>
    <row r="327" spans="1:34">
      <c r="A327" s="1">
        <f>Raw!A327</f>
        <v>314</v>
      </c>
      <c r="B327" s="14">
        <f>Raw!B327</f>
        <v>0.92885416666666665</v>
      </c>
      <c r="C327" s="15">
        <f>Raw!C327</f>
        <v>34.1</v>
      </c>
      <c r="D327" s="15">
        <f>IF(C327&gt;0.5,Raw!D327*D$11,-999)</f>
        <v>23.7</v>
      </c>
      <c r="E327" s="9">
        <f>IF(Raw!$G327&gt;$C$8,IF(Raw!$Q327&gt;$C$8,IF(Raw!$N327&gt;$C$9,IF(Raw!$N327&lt;$A$9,IF(Raw!$X327&gt;$C$9,IF(Raw!$X327&lt;$A$9,Raw!H327,-999),-999),-999),-999),-999),-999)</f>
        <v>8.9501999999999998E-2</v>
      </c>
      <c r="F327" s="9">
        <f>IF(Raw!$G327&gt;$C$8,IF(Raw!$Q327&gt;$C$8,IF(Raw!$N327&gt;$C$9,IF(Raw!$N327&lt;$A$9,IF(Raw!$X327&gt;$C$9,IF(Raw!$X327&lt;$A$9,Raw!I327,-999),-999),-999),-999),-999),-999)</f>
        <v>0.16761000000000001</v>
      </c>
      <c r="G327" s="9">
        <f>Raw!G327</f>
        <v>0.90386999999999995</v>
      </c>
      <c r="H327" s="9">
        <f>IF(Raw!$G327&gt;$C$8,IF(Raw!$Q327&gt;$C$8,IF(Raw!$N327&gt;$C$9,IF(Raw!$N327&lt;$A$9,IF(Raw!$X327&gt;$C$9,IF(Raw!$X327&lt;$A$9,Raw!L327,-999),-999),-999),-999),-999),-999)</f>
        <v>531.9</v>
      </c>
      <c r="I327" s="9">
        <f>IF(Raw!$G327&gt;$C$8,IF(Raw!$Q327&gt;$C$8,IF(Raw!$N327&gt;$C$9,IF(Raw!$N327&lt;$A$9,IF(Raw!$X327&gt;$C$9,IF(Raw!$X327&lt;$A$9,Raw!M327,-999),-999),-999),-999),-999),-999)</f>
        <v>6.2520999999999993E-2</v>
      </c>
      <c r="J327" s="9">
        <f>IF(Raw!$G327&gt;$C$8,IF(Raw!$Q327&gt;$C$8,IF(Raw!$N327&gt;$C$9,IF(Raw!$N327&lt;$A$9,IF(Raw!$X327&gt;$C$9,IF(Raw!$X327&lt;$A$9,Raw!N327,-999),-999),-999),-999),-999),-999)</f>
        <v>644</v>
      </c>
      <c r="K327" s="9">
        <f>IF(Raw!$G327&gt;$C$8,IF(Raw!$Q327&gt;$C$8,IF(Raw!$N327&gt;$C$9,IF(Raw!$N327&lt;$A$9,IF(Raw!$X327&gt;$C$9,IF(Raw!$X327&lt;$A$9,Raw!R327,-999),-999),-999),-999),-999),-999)</f>
        <v>9.3299000000000007E-2</v>
      </c>
      <c r="L327" s="9">
        <f>IF(Raw!$G327&gt;$C$8,IF(Raw!$Q327&gt;$C$8,IF(Raw!$N327&gt;$C$9,IF(Raw!$N327&lt;$A$9,IF(Raw!$X327&gt;$C$9,IF(Raw!$X327&lt;$A$9,Raw!S327,-999),-999),-999),-999),-999),-999)</f>
        <v>0.16692799999999999</v>
      </c>
      <c r="M327" s="9">
        <f>Raw!Q327</f>
        <v>0.92033399999999999</v>
      </c>
      <c r="N327" s="9">
        <f>IF(Raw!$G327&gt;$C$8,IF(Raw!$Q327&gt;$C$8,IF(Raw!$N327&gt;$C$9,IF(Raw!$N327&lt;$A$9,IF(Raw!$X327&gt;$C$9,IF(Raw!$X327&lt;$A$9,Raw!V327,-999),-999),-999),-999),-999),-999)</f>
        <v>542.1</v>
      </c>
      <c r="O327" s="9">
        <f>IF(Raw!$G327&gt;$C$8,IF(Raw!$Q327&gt;$C$8,IF(Raw!$N327&gt;$C$9,IF(Raw!$N327&lt;$A$9,IF(Raw!$X327&gt;$C$9,IF(Raw!$X327&lt;$A$9,Raw!W327,-999),-999),-999),-999),-999),-999)</f>
        <v>0.318909</v>
      </c>
      <c r="P327" s="9">
        <f>IF(Raw!$G327&gt;$C$8,IF(Raw!$Q327&gt;$C$8,IF(Raw!$N327&gt;$C$9,IF(Raw!$N327&lt;$A$9,IF(Raw!$X327&gt;$C$9,IF(Raw!$X327&lt;$A$9,Raw!X327,-999),-999),-999),-999),-999),-999)</f>
        <v>521</v>
      </c>
      <c r="R327" s="9">
        <f t="shared" si="79"/>
        <v>7.8108000000000011E-2</v>
      </c>
      <c r="S327" s="9">
        <f t="shared" si="80"/>
        <v>0.46601038124216937</v>
      </c>
      <c r="T327" s="9">
        <f t="shared" si="81"/>
        <v>7.3628999999999986E-2</v>
      </c>
      <c r="U327" s="9">
        <f t="shared" si="82"/>
        <v>0.4410823828237323</v>
      </c>
      <c r="V327" s="15">
        <f t="shared" si="83"/>
        <v>8.5533907199999995E-2</v>
      </c>
      <c r="X327" s="11">
        <f t="shared" si="84"/>
        <v>1.4267399999999998E+19</v>
      </c>
      <c r="Y327" s="11">
        <f t="shared" si="85"/>
        <v>5.3189999999999992E-18</v>
      </c>
      <c r="Z327" s="11">
        <f t="shared" si="86"/>
        <v>6.4399999999999993E-4</v>
      </c>
      <c r="AA327" s="16">
        <f t="shared" si="87"/>
        <v>4.6594877668971704E-2</v>
      </c>
      <c r="AB327" s="9">
        <f t="shared" si="88"/>
        <v>9.6729734247888721E-2</v>
      </c>
      <c r="AC327" s="9">
        <f t="shared" si="89"/>
        <v>0.95340512233102837</v>
      </c>
      <c r="AD327" s="15">
        <f t="shared" si="90"/>
        <v>72.352294517036839</v>
      </c>
      <c r="AE327" s="3">
        <f t="shared" si="91"/>
        <v>640.40759999999977</v>
      </c>
      <c r="AF327" s="2">
        <f t="shared" si="92"/>
        <v>0.25</v>
      </c>
      <c r="AG327" s="9">
        <f t="shared" si="93"/>
        <v>2.4548709591030053E-2</v>
      </c>
      <c r="AH327" s="2">
        <f t="shared" si="94"/>
        <v>1.1878992813405433</v>
      </c>
    </row>
    <row r="328" spans="1:34">
      <c r="A328" s="1">
        <f>Raw!A328</f>
        <v>315</v>
      </c>
      <c r="B328" s="14">
        <f>Raw!B328</f>
        <v>0.92891203703703706</v>
      </c>
      <c r="C328" s="15">
        <f>Raw!C328</f>
        <v>33.5</v>
      </c>
      <c r="D328" s="15">
        <f>IF(C328&gt;0.5,Raw!D328*D$11,-999)</f>
        <v>23.7</v>
      </c>
      <c r="E328" s="9">
        <f>IF(Raw!$G328&gt;$C$8,IF(Raw!$Q328&gt;$C$8,IF(Raw!$N328&gt;$C$9,IF(Raw!$N328&lt;$A$9,IF(Raw!$X328&gt;$C$9,IF(Raw!$X328&lt;$A$9,Raw!H328,-999),-999),-999),-999),-999),-999)</f>
        <v>9.2552999999999996E-2</v>
      </c>
      <c r="F328" s="9">
        <f>IF(Raw!$G328&gt;$C$8,IF(Raw!$Q328&gt;$C$8,IF(Raw!$N328&gt;$C$9,IF(Raw!$N328&lt;$A$9,IF(Raw!$X328&gt;$C$9,IF(Raw!$X328&lt;$A$9,Raw!I328,-999),-999),-999),-999),-999),-999)</f>
        <v>0.16595399999999999</v>
      </c>
      <c r="G328" s="9">
        <f>Raw!G328</f>
        <v>0.89015100000000003</v>
      </c>
      <c r="H328" s="9">
        <f>IF(Raw!$G328&gt;$C$8,IF(Raw!$Q328&gt;$C$8,IF(Raw!$N328&gt;$C$9,IF(Raw!$N328&lt;$A$9,IF(Raw!$X328&gt;$C$9,IF(Raw!$X328&lt;$A$9,Raw!L328,-999),-999),-999),-999),-999),-999)</f>
        <v>535.70000000000005</v>
      </c>
      <c r="I328" s="9">
        <f>IF(Raw!$G328&gt;$C$8,IF(Raw!$Q328&gt;$C$8,IF(Raw!$N328&gt;$C$9,IF(Raw!$N328&lt;$A$9,IF(Raw!$X328&gt;$C$9,IF(Raw!$X328&lt;$A$9,Raw!M328,-999),-999),-999),-999),-999),-999)</f>
        <v>1.1E-5</v>
      </c>
      <c r="J328" s="9">
        <f>IF(Raw!$G328&gt;$C$8,IF(Raw!$Q328&gt;$C$8,IF(Raw!$N328&gt;$C$9,IF(Raw!$N328&lt;$A$9,IF(Raw!$X328&gt;$C$9,IF(Raw!$X328&lt;$A$9,Raw!N328,-999),-999),-999),-999),-999),-999)</f>
        <v>466</v>
      </c>
      <c r="K328" s="9">
        <f>IF(Raw!$G328&gt;$C$8,IF(Raw!$Q328&gt;$C$8,IF(Raw!$N328&gt;$C$9,IF(Raw!$N328&lt;$A$9,IF(Raw!$X328&gt;$C$9,IF(Raw!$X328&lt;$A$9,Raw!R328,-999),-999),-999),-999),-999),-999)</f>
        <v>9.2724000000000001E-2</v>
      </c>
      <c r="L328" s="9">
        <f>IF(Raw!$G328&gt;$C$8,IF(Raw!$Q328&gt;$C$8,IF(Raw!$N328&gt;$C$9,IF(Raw!$N328&lt;$A$9,IF(Raw!$X328&gt;$C$9,IF(Raw!$X328&lt;$A$9,Raw!S328,-999),-999),-999),-999),-999),-999)</f>
        <v>0.163524</v>
      </c>
      <c r="M328" s="9">
        <f>Raw!Q328</f>
        <v>0.87958599999999998</v>
      </c>
      <c r="N328" s="9">
        <f>IF(Raw!$G328&gt;$C$8,IF(Raw!$Q328&gt;$C$8,IF(Raw!$N328&gt;$C$9,IF(Raw!$N328&lt;$A$9,IF(Raw!$X328&gt;$C$9,IF(Raw!$X328&lt;$A$9,Raw!V328,-999),-999),-999),-999),-999),-999)</f>
        <v>525</v>
      </c>
      <c r="O328" s="9">
        <f>IF(Raw!$G328&gt;$C$8,IF(Raw!$Q328&gt;$C$8,IF(Raw!$N328&gt;$C$9,IF(Raw!$N328&lt;$A$9,IF(Raw!$X328&gt;$C$9,IF(Raw!$X328&lt;$A$9,Raw!W328,-999),-999),-999),-999),-999),-999)</f>
        <v>0.34868399999999999</v>
      </c>
      <c r="P328" s="9">
        <f>IF(Raw!$G328&gt;$C$8,IF(Raw!$Q328&gt;$C$8,IF(Raw!$N328&gt;$C$9,IF(Raw!$N328&lt;$A$9,IF(Raw!$X328&gt;$C$9,IF(Raw!$X328&lt;$A$9,Raw!X328,-999),-999),-999),-999),-999),-999)</f>
        <v>476</v>
      </c>
      <c r="R328" s="9">
        <f t="shared" si="79"/>
        <v>7.3400999999999994E-2</v>
      </c>
      <c r="S328" s="9">
        <f t="shared" si="80"/>
        <v>0.44229726309700279</v>
      </c>
      <c r="T328" s="9">
        <f t="shared" si="81"/>
        <v>7.0800000000000002E-2</v>
      </c>
      <c r="U328" s="9">
        <f t="shared" si="82"/>
        <v>0.43296396859176633</v>
      </c>
      <c r="V328" s="15">
        <f t="shared" si="83"/>
        <v>8.378969759999999E-2</v>
      </c>
      <c r="X328" s="11">
        <f t="shared" si="84"/>
        <v>1.4267399999999998E+19</v>
      </c>
      <c r="Y328" s="11">
        <f t="shared" si="85"/>
        <v>5.3570000000000001E-18</v>
      </c>
      <c r="Z328" s="11">
        <f t="shared" si="86"/>
        <v>4.66E-4</v>
      </c>
      <c r="AA328" s="16">
        <f t="shared" si="87"/>
        <v>3.4391680631540016E-2</v>
      </c>
      <c r="AB328" s="9">
        <f t="shared" si="88"/>
        <v>9.5158930988713031E-2</v>
      </c>
      <c r="AC328" s="9">
        <f t="shared" si="89"/>
        <v>0.96560831936846003</v>
      </c>
      <c r="AD328" s="15">
        <f t="shared" si="90"/>
        <v>73.801889767253272</v>
      </c>
      <c r="AE328" s="3">
        <f t="shared" si="91"/>
        <v>644.98279999999988</v>
      </c>
      <c r="AF328" s="2">
        <f t="shared" si="92"/>
        <v>0.25</v>
      </c>
      <c r="AG328" s="9">
        <f t="shared" si="93"/>
        <v>2.4579660833232344E-2</v>
      </c>
      <c r="AH328" s="2">
        <f t="shared" si="94"/>
        <v>1.1893969958429027</v>
      </c>
    </row>
    <row r="329" spans="1:34">
      <c r="A329" s="1">
        <f>Raw!A329</f>
        <v>316</v>
      </c>
      <c r="B329" s="14">
        <f>Raw!B329</f>
        <v>0.92896990740740737</v>
      </c>
      <c r="C329" s="15">
        <f>Raw!C329</f>
        <v>32.200000000000003</v>
      </c>
      <c r="D329" s="15">
        <f>IF(C329&gt;0.5,Raw!D329*D$11,-999)</f>
        <v>23.7</v>
      </c>
      <c r="E329" s="9">
        <f>IF(Raw!$G329&gt;$C$8,IF(Raw!$Q329&gt;$C$8,IF(Raw!$N329&gt;$C$9,IF(Raw!$N329&lt;$A$9,IF(Raw!$X329&gt;$C$9,IF(Raw!$X329&lt;$A$9,Raw!H329,-999),-999),-999),-999),-999),-999)</f>
        <v>9.8773E-2</v>
      </c>
      <c r="F329" s="9">
        <f>IF(Raw!$G329&gt;$C$8,IF(Raw!$Q329&gt;$C$8,IF(Raw!$N329&gt;$C$9,IF(Raw!$N329&lt;$A$9,IF(Raw!$X329&gt;$C$9,IF(Raw!$X329&lt;$A$9,Raw!I329,-999),-999),-999),-999),-999),-999)</f>
        <v>0.16878799999999999</v>
      </c>
      <c r="G329" s="9">
        <f>Raw!G329</f>
        <v>0.90238200000000002</v>
      </c>
      <c r="H329" s="9">
        <f>IF(Raw!$G329&gt;$C$8,IF(Raw!$Q329&gt;$C$8,IF(Raw!$N329&gt;$C$9,IF(Raw!$N329&lt;$A$9,IF(Raw!$X329&gt;$C$9,IF(Raw!$X329&lt;$A$9,Raw!L329,-999),-999),-999),-999),-999),-999)</f>
        <v>404.9</v>
      </c>
      <c r="I329" s="9">
        <f>IF(Raw!$G329&gt;$C$8,IF(Raw!$Q329&gt;$C$8,IF(Raw!$N329&gt;$C$9,IF(Raw!$N329&lt;$A$9,IF(Raw!$X329&gt;$C$9,IF(Raw!$X329&lt;$A$9,Raw!M329,-999),-999),-999),-999),-999),-999)</f>
        <v>1.9999999999999999E-6</v>
      </c>
      <c r="J329" s="9">
        <f>IF(Raw!$G329&gt;$C$8,IF(Raw!$Q329&gt;$C$8,IF(Raw!$N329&gt;$C$9,IF(Raw!$N329&lt;$A$9,IF(Raw!$X329&gt;$C$9,IF(Raw!$X329&lt;$A$9,Raw!N329,-999),-999),-999),-999),-999),-999)</f>
        <v>620</v>
      </c>
      <c r="K329" s="9">
        <f>IF(Raw!$G329&gt;$C$8,IF(Raw!$Q329&gt;$C$8,IF(Raw!$N329&gt;$C$9,IF(Raw!$N329&lt;$A$9,IF(Raw!$X329&gt;$C$9,IF(Raw!$X329&lt;$A$9,Raw!R329,-999),-999),-999),-999),-999),-999)</f>
        <v>8.6454000000000003E-2</v>
      </c>
      <c r="L329" s="9">
        <f>IF(Raw!$G329&gt;$C$8,IF(Raw!$Q329&gt;$C$8,IF(Raw!$N329&gt;$C$9,IF(Raw!$N329&lt;$A$9,IF(Raw!$X329&gt;$C$9,IF(Raw!$X329&lt;$A$9,Raw!S329,-999),-999),-999),-999),-999),-999)</f>
        <v>0.16106200000000001</v>
      </c>
      <c r="M329" s="9">
        <f>Raw!Q329</f>
        <v>0.90545299999999995</v>
      </c>
      <c r="N329" s="9">
        <f>IF(Raw!$G329&gt;$C$8,IF(Raw!$Q329&gt;$C$8,IF(Raw!$N329&gt;$C$9,IF(Raw!$N329&lt;$A$9,IF(Raw!$X329&gt;$C$9,IF(Raw!$X329&lt;$A$9,Raw!V329,-999),-999),-999),-999),-999),-999)</f>
        <v>561.79999999999995</v>
      </c>
      <c r="O329" s="9">
        <f>IF(Raw!$G329&gt;$C$8,IF(Raw!$Q329&gt;$C$8,IF(Raw!$N329&gt;$C$9,IF(Raw!$N329&lt;$A$9,IF(Raw!$X329&gt;$C$9,IF(Raw!$X329&lt;$A$9,Raw!W329,-999),-999),-999),-999),-999),-999)</f>
        <v>5.4137999999999999E-2</v>
      </c>
      <c r="P329" s="9">
        <f>IF(Raw!$G329&gt;$C$8,IF(Raw!$Q329&gt;$C$8,IF(Raw!$N329&gt;$C$9,IF(Raw!$N329&lt;$A$9,IF(Raw!$X329&gt;$C$9,IF(Raw!$X329&lt;$A$9,Raw!X329,-999),-999),-999),-999),-999),-999)</f>
        <v>442</v>
      </c>
      <c r="R329" s="9">
        <f t="shared" si="79"/>
        <v>7.0014999999999994E-2</v>
      </c>
      <c r="S329" s="9">
        <f t="shared" si="80"/>
        <v>0.41481029457070406</v>
      </c>
      <c r="T329" s="9">
        <f t="shared" si="81"/>
        <v>7.4608000000000008E-2</v>
      </c>
      <c r="U329" s="9">
        <f t="shared" si="82"/>
        <v>0.46322534179384339</v>
      </c>
      <c r="V329" s="15">
        <f t="shared" si="83"/>
        <v>8.2528168799999996E-2</v>
      </c>
      <c r="X329" s="11">
        <f t="shared" si="84"/>
        <v>1.4267399999999998E+19</v>
      </c>
      <c r="Y329" s="11">
        <f t="shared" si="85"/>
        <v>4.0489999999999998E-18</v>
      </c>
      <c r="Z329" s="11">
        <f t="shared" si="86"/>
        <v>6.2E-4</v>
      </c>
      <c r="AA329" s="16">
        <f t="shared" si="87"/>
        <v>3.4578124895593296E-2</v>
      </c>
      <c r="AB329" s="9">
        <f t="shared" si="88"/>
        <v>8.9033804742210426E-2</v>
      </c>
      <c r="AC329" s="9">
        <f t="shared" si="89"/>
        <v>0.96542187510440669</v>
      </c>
      <c r="AD329" s="15">
        <f t="shared" si="90"/>
        <v>55.771169186440808</v>
      </c>
      <c r="AE329" s="3">
        <f t="shared" si="91"/>
        <v>487.49959999999982</v>
      </c>
      <c r="AF329" s="2">
        <f t="shared" si="92"/>
        <v>0.25</v>
      </c>
      <c r="AG329" s="9">
        <f t="shared" si="93"/>
        <v>1.9872783775870238E-2</v>
      </c>
      <c r="AH329" s="2">
        <f t="shared" si="94"/>
        <v>0.96163366461502586</v>
      </c>
    </row>
    <row r="330" spans="1:34">
      <c r="A330" s="1">
        <f>Raw!A330</f>
        <v>317</v>
      </c>
      <c r="B330" s="14">
        <f>Raw!B330</f>
        <v>0.92902777777777779</v>
      </c>
      <c r="C330" s="15">
        <f>Raw!C330</f>
        <v>31.7</v>
      </c>
      <c r="D330" s="15">
        <f>IF(C330&gt;0.5,Raw!D330*D$11,-999)</f>
        <v>24.6</v>
      </c>
      <c r="E330" s="9">
        <f>IF(Raw!$G330&gt;$C$8,IF(Raw!$Q330&gt;$C$8,IF(Raw!$N330&gt;$C$9,IF(Raw!$N330&lt;$A$9,IF(Raw!$X330&gt;$C$9,IF(Raw!$X330&lt;$A$9,Raw!H330,-999),-999),-999),-999),-999),-999)</f>
        <v>0.116352</v>
      </c>
      <c r="F330" s="9">
        <f>IF(Raw!$G330&gt;$C$8,IF(Raw!$Q330&gt;$C$8,IF(Raw!$N330&gt;$C$9,IF(Raw!$N330&lt;$A$9,IF(Raw!$X330&gt;$C$9,IF(Raw!$X330&lt;$A$9,Raw!I330,-999),-999),-999),-999),-999),-999)</f>
        <v>0.20419999999999999</v>
      </c>
      <c r="G330" s="9">
        <f>Raw!G330</f>
        <v>0.90964199999999995</v>
      </c>
      <c r="H330" s="9">
        <f>IF(Raw!$G330&gt;$C$8,IF(Raw!$Q330&gt;$C$8,IF(Raw!$N330&gt;$C$9,IF(Raw!$N330&lt;$A$9,IF(Raw!$X330&gt;$C$9,IF(Raw!$X330&lt;$A$9,Raw!L330,-999),-999),-999),-999),-999),-999)</f>
        <v>549.4</v>
      </c>
      <c r="I330" s="9">
        <f>IF(Raw!$G330&gt;$C$8,IF(Raw!$Q330&gt;$C$8,IF(Raw!$N330&gt;$C$9,IF(Raw!$N330&lt;$A$9,IF(Raw!$X330&gt;$C$9,IF(Raw!$X330&lt;$A$9,Raw!M330,-999),-999),-999),-999),-999),-999)</f>
        <v>0.379386</v>
      </c>
      <c r="J330" s="9">
        <f>IF(Raw!$G330&gt;$C$8,IF(Raw!$Q330&gt;$C$8,IF(Raw!$N330&gt;$C$9,IF(Raw!$N330&lt;$A$9,IF(Raw!$X330&gt;$C$9,IF(Raw!$X330&lt;$A$9,Raw!N330,-999),-999),-999),-999),-999),-999)</f>
        <v>473</v>
      </c>
      <c r="K330" s="9">
        <f>IF(Raw!$G330&gt;$C$8,IF(Raw!$Q330&gt;$C$8,IF(Raw!$N330&gt;$C$9,IF(Raw!$N330&lt;$A$9,IF(Raw!$X330&gt;$C$9,IF(Raw!$X330&lt;$A$9,Raw!R330,-999),-999),-999),-999),-999),-999)</f>
        <v>8.6307999999999996E-2</v>
      </c>
      <c r="L330" s="9">
        <f>IF(Raw!$G330&gt;$C$8,IF(Raw!$Q330&gt;$C$8,IF(Raw!$N330&gt;$C$9,IF(Raw!$N330&lt;$A$9,IF(Raw!$X330&gt;$C$9,IF(Raw!$X330&lt;$A$9,Raw!S330,-999),-999),-999),-999),-999),-999)</f>
        <v>0.16229199999999999</v>
      </c>
      <c r="M330" s="9">
        <f>Raw!Q330</f>
        <v>0.90871599999999997</v>
      </c>
      <c r="N330" s="9">
        <f>IF(Raw!$G330&gt;$C$8,IF(Raw!$Q330&gt;$C$8,IF(Raw!$N330&gt;$C$9,IF(Raw!$N330&lt;$A$9,IF(Raw!$X330&gt;$C$9,IF(Raw!$X330&lt;$A$9,Raw!V330,-999),-999),-999),-999),-999),-999)</f>
        <v>649.70000000000005</v>
      </c>
      <c r="O330" s="9">
        <f>IF(Raw!$G330&gt;$C$8,IF(Raw!$Q330&gt;$C$8,IF(Raw!$N330&gt;$C$9,IF(Raw!$N330&lt;$A$9,IF(Raw!$X330&gt;$C$9,IF(Raw!$X330&lt;$A$9,Raw!W330,-999),-999),-999),-999),-999),-999)</f>
        <v>0.193351</v>
      </c>
      <c r="P330" s="9">
        <f>IF(Raw!$G330&gt;$C$8,IF(Raw!$Q330&gt;$C$8,IF(Raw!$N330&gt;$C$9,IF(Raw!$N330&lt;$A$9,IF(Raw!$X330&gt;$C$9,IF(Raw!$X330&lt;$A$9,Raw!X330,-999),-999),-999),-999),-999),-999)</f>
        <v>388</v>
      </c>
      <c r="R330" s="9">
        <f t="shared" si="79"/>
        <v>8.7847999999999996E-2</v>
      </c>
      <c r="S330" s="9">
        <f t="shared" si="80"/>
        <v>0.430205680705191</v>
      </c>
      <c r="T330" s="9">
        <f t="shared" si="81"/>
        <v>7.5983999999999996E-2</v>
      </c>
      <c r="U330" s="9">
        <f t="shared" si="82"/>
        <v>0.46819313336455276</v>
      </c>
      <c r="V330" s="15">
        <f t="shared" si="83"/>
        <v>8.3158420799999994E-2</v>
      </c>
      <c r="X330" s="11">
        <f t="shared" si="84"/>
        <v>1.4809199999999996E+19</v>
      </c>
      <c r="Y330" s="11">
        <f t="shared" si="85"/>
        <v>5.4939999999999994E-18</v>
      </c>
      <c r="Z330" s="11">
        <f t="shared" si="86"/>
        <v>4.73E-4</v>
      </c>
      <c r="AA330" s="16">
        <f t="shared" si="87"/>
        <v>3.7057962750078256E-2</v>
      </c>
      <c r="AB330" s="9">
        <f t="shared" si="88"/>
        <v>8.9123812241601943E-2</v>
      </c>
      <c r="AC330" s="9">
        <f t="shared" si="89"/>
        <v>0.96294203724992178</v>
      </c>
      <c r="AD330" s="15">
        <f t="shared" si="90"/>
        <v>78.3466442919202</v>
      </c>
      <c r="AE330" s="3">
        <f t="shared" si="91"/>
        <v>661.47759999999971</v>
      </c>
      <c r="AF330" s="2">
        <f t="shared" si="92"/>
        <v>0.25</v>
      </c>
      <c r="AG330" s="9">
        <f t="shared" si="93"/>
        <v>2.8216431445870899E-2</v>
      </c>
      <c r="AH330" s="2">
        <f t="shared" si="94"/>
        <v>1.3653784331210679</v>
      </c>
    </row>
    <row r="331" spans="1:34">
      <c r="A331" s="1">
        <f>Raw!A331</f>
        <v>318</v>
      </c>
      <c r="B331" s="14">
        <f>Raw!B331</f>
        <v>0.9290856481481482</v>
      </c>
      <c r="C331" s="15">
        <f>Raw!C331</f>
        <v>30.8</v>
      </c>
      <c r="D331" s="15">
        <f>IF(C331&gt;0.5,Raw!D331*D$11,-999)</f>
        <v>23.7</v>
      </c>
      <c r="E331" s="9">
        <f>IF(Raw!$G331&gt;$C$8,IF(Raw!$Q331&gt;$C$8,IF(Raw!$N331&gt;$C$9,IF(Raw!$N331&lt;$A$9,IF(Raw!$X331&gt;$C$9,IF(Raw!$X331&lt;$A$9,Raw!H331,-999),-999),-999),-999),-999),-999)</f>
        <v>9.4843999999999998E-2</v>
      </c>
      <c r="F331" s="9">
        <f>IF(Raw!$G331&gt;$C$8,IF(Raw!$Q331&gt;$C$8,IF(Raw!$N331&gt;$C$9,IF(Raw!$N331&lt;$A$9,IF(Raw!$X331&gt;$C$9,IF(Raw!$X331&lt;$A$9,Raw!I331,-999),-999),-999),-999),-999),-999)</f>
        <v>0.162719</v>
      </c>
      <c r="G331" s="9">
        <f>Raw!G331</f>
        <v>0.88036999999999999</v>
      </c>
      <c r="H331" s="9">
        <f>IF(Raw!$G331&gt;$C$8,IF(Raw!$Q331&gt;$C$8,IF(Raw!$N331&gt;$C$9,IF(Raw!$N331&lt;$A$9,IF(Raw!$X331&gt;$C$9,IF(Raw!$X331&lt;$A$9,Raw!L331,-999),-999),-999),-999),-999),-999)</f>
        <v>480.6</v>
      </c>
      <c r="I331" s="9">
        <f>IF(Raw!$G331&gt;$C$8,IF(Raw!$Q331&gt;$C$8,IF(Raw!$N331&gt;$C$9,IF(Raw!$N331&lt;$A$9,IF(Raw!$X331&gt;$C$9,IF(Raw!$X331&lt;$A$9,Raw!M331,-999),-999),-999),-999),-999),-999)</f>
        <v>4.9142999999999999E-2</v>
      </c>
      <c r="J331" s="9">
        <f>IF(Raw!$G331&gt;$C$8,IF(Raw!$Q331&gt;$C$8,IF(Raw!$N331&gt;$C$9,IF(Raw!$N331&lt;$A$9,IF(Raw!$X331&gt;$C$9,IF(Raw!$X331&lt;$A$9,Raw!N331,-999),-999),-999),-999),-999),-999)</f>
        <v>785</v>
      </c>
      <c r="K331" s="9">
        <f>IF(Raw!$G331&gt;$C$8,IF(Raw!$Q331&gt;$C$8,IF(Raw!$N331&gt;$C$9,IF(Raw!$N331&lt;$A$9,IF(Raw!$X331&gt;$C$9,IF(Raw!$X331&lt;$A$9,Raw!R331,-999),-999),-999),-999),-999),-999)</f>
        <v>8.6248000000000005E-2</v>
      </c>
      <c r="L331" s="9">
        <f>IF(Raw!$G331&gt;$C$8,IF(Raw!$Q331&gt;$C$8,IF(Raw!$N331&gt;$C$9,IF(Raw!$N331&lt;$A$9,IF(Raw!$X331&gt;$C$9,IF(Raw!$X331&lt;$A$9,Raw!S331,-999),-999),-999),-999),-999),-999)</f>
        <v>0.16608000000000001</v>
      </c>
      <c r="M331" s="9">
        <f>Raw!Q331</f>
        <v>0.94640199999999997</v>
      </c>
      <c r="N331" s="9">
        <f>IF(Raw!$G331&gt;$C$8,IF(Raw!$Q331&gt;$C$8,IF(Raw!$N331&gt;$C$9,IF(Raw!$N331&lt;$A$9,IF(Raw!$X331&gt;$C$9,IF(Raw!$X331&lt;$A$9,Raw!V331,-999),-999),-999),-999),-999),-999)</f>
        <v>530.29999999999995</v>
      </c>
      <c r="O331" s="9">
        <f>IF(Raw!$G331&gt;$C$8,IF(Raw!$Q331&gt;$C$8,IF(Raw!$N331&gt;$C$9,IF(Raw!$N331&lt;$A$9,IF(Raw!$X331&gt;$C$9,IF(Raw!$X331&lt;$A$9,Raw!W331,-999),-999),-999),-999),-999),-999)</f>
        <v>3.0353999999999999E-2</v>
      </c>
      <c r="P331" s="9">
        <f>IF(Raw!$G331&gt;$C$8,IF(Raw!$Q331&gt;$C$8,IF(Raw!$N331&gt;$C$9,IF(Raw!$N331&lt;$A$9,IF(Raw!$X331&gt;$C$9,IF(Raw!$X331&lt;$A$9,Raw!X331,-999),-999),-999),-999),-999),-999)</f>
        <v>627</v>
      </c>
      <c r="R331" s="9">
        <f t="shared" si="79"/>
        <v>6.7875000000000005E-2</v>
      </c>
      <c r="S331" s="9">
        <f t="shared" si="80"/>
        <v>0.41713014460511683</v>
      </c>
      <c r="T331" s="9">
        <f t="shared" si="81"/>
        <v>7.9832E-2</v>
      </c>
      <c r="U331" s="9">
        <f t="shared" si="82"/>
        <v>0.4806840077071291</v>
      </c>
      <c r="V331" s="15">
        <f t="shared" si="83"/>
        <v>8.5099391999999996E-2</v>
      </c>
      <c r="X331" s="11">
        <f t="shared" si="84"/>
        <v>1.4267399999999998E+19</v>
      </c>
      <c r="Y331" s="11">
        <f t="shared" si="85"/>
        <v>4.8059999999999997E-18</v>
      </c>
      <c r="Z331" s="11">
        <f t="shared" si="86"/>
        <v>7.85E-4</v>
      </c>
      <c r="AA331" s="16">
        <f t="shared" si="87"/>
        <v>5.1077429954844281E-2</v>
      </c>
      <c r="AB331" s="9">
        <f t="shared" si="88"/>
        <v>9.0325613388155132E-2</v>
      </c>
      <c r="AC331" s="9">
        <f t="shared" si="89"/>
        <v>0.94892257004515579</v>
      </c>
      <c r="AD331" s="15">
        <f t="shared" si="90"/>
        <v>65.066789751393998</v>
      </c>
      <c r="AE331" s="3">
        <f t="shared" si="91"/>
        <v>578.64239999999984</v>
      </c>
      <c r="AF331" s="2">
        <f t="shared" si="92"/>
        <v>0.25</v>
      </c>
      <c r="AG331" s="9">
        <f t="shared" si="93"/>
        <v>2.4058896358720938E-2</v>
      </c>
      <c r="AH331" s="2">
        <f t="shared" si="94"/>
        <v>1.1641974739403003</v>
      </c>
    </row>
    <row r="332" spans="1:34">
      <c r="A332" s="1">
        <f>Raw!A332</f>
        <v>319</v>
      </c>
      <c r="B332" s="14">
        <f>Raw!B332</f>
        <v>0.92914351851851851</v>
      </c>
      <c r="C332" s="15">
        <f>Raw!C332</f>
        <v>29.3</v>
      </c>
      <c r="D332" s="15">
        <f>IF(C332&gt;0.5,Raw!D332*D$11,-999)</f>
        <v>25.5</v>
      </c>
      <c r="E332" s="9">
        <f>IF(Raw!$G332&gt;$C$8,IF(Raw!$Q332&gt;$C$8,IF(Raw!$N332&gt;$C$9,IF(Raw!$N332&lt;$A$9,IF(Raw!$X332&gt;$C$9,IF(Raw!$X332&lt;$A$9,Raw!H332,-999),-999),-999),-999),-999),-999)</f>
        <v>9.0659000000000003E-2</v>
      </c>
      <c r="F332" s="9">
        <f>IF(Raw!$G332&gt;$C$8,IF(Raw!$Q332&gt;$C$8,IF(Raw!$N332&gt;$C$9,IF(Raw!$N332&lt;$A$9,IF(Raw!$X332&gt;$C$9,IF(Raw!$X332&lt;$A$9,Raw!I332,-999),-999),-999),-999),-999),-999)</f>
        <v>0.16431499999999999</v>
      </c>
      <c r="G332" s="9">
        <f>Raw!G332</f>
        <v>0.91168700000000003</v>
      </c>
      <c r="H332" s="9">
        <f>IF(Raw!$G332&gt;$C$8,IF(Raw!$Q332&gt;$C$8,IF(Raw!$N332&gt;$C$9,IF(Raw!$N332&lt;$A$9,IF(Raw!$X332&gt;$C$9,IF(Raw!$X332&lt;$A$9,Raw!L332,-999),-999),-999),-999),-999),-999)</f>
        <v>463.7</v>
      </c>
      <c r="I332" s="9">
        <f>IF(Raw!$G332&gt;$C$8,IF(Raw!$Q332&gt;$C$8,IF(Raw!$N332&gt;$C$9,IF(Raw!$N332&lt;$A$9,IF(Raw!$X332&gt;$C$9,IF(Raw!$X332&lt;$A$9,Raw!M332,-999),-999),-999),-999),-999),-999)</f>
        <v>4.5815000000000002E-2</v>
      </c>
      <c r="J332" s="9">
        <f>IF(Raw!$G332&gt;$C$8,IF(Raw!$Q332&gt;$C$8,IF(Raw!$N332&gt;$C$9,IF(Raw!$N332&lt;$A$9,IF(Raw!$X332&gt;$C$9,IF(Raw!$X332&lt;$A$9,Raw!N332,-999),-999),-999),-999),-999),-999)</f>
        <v>534</v>
      </c>
      <c r="K332" s="9">
        <f>IF(Raw!$G332&gt;$C$8,IF(Raw!$Q332&gt;$C$8,IF(Raw!$N332&gt;$C$9,IF(Raw!$N332&lt;$A$9,IF(Raw!$X332&gt;$C$9,IF(Raw!$X332&lt;$A$9,Raw!R332,-999),-999),-999),-999),-999),-999)</f>
        <v>9.4813999999999996E-2</v>
      </c>
      <c r="L332" s="9">
        <f>IF(Raw!$G332&gt;$C$8,IF(Raw!$Q332&gt;$C$8,IF(Raw!$N332&gt;$C$9,IF(Raw!$N332&lt;$A$9,IF(Raw!$X332&gt;$C$9,IF(Raw!$X332&lt;$A$9,Raw!S332,-999),-999),-999),-999),-999),-999)</f>
        <v>0.16477800000000001</v>
      </c>
      <c r="M332" s="9">
        <f>Raw!Q332</f>
        <v>0.90749199999999997</v>
      </c>
      <c r="N332" s="9">
        <f>IF(Raw!$G332&gt;$C$8,IF(Raw!$Q332&gt;$C$8,IF(Raw!$N332&gt;$C$9,IF(Raw!$N332&lt;$A$9,IF(Raw!$X332&gt;$C$9,IF(Raw!$X332&lt;$A$9,Raw!V332,-999),-999),-999),-999),-999),-999)</f>
        <v>534.20000000000005</v>
      </c>
      <c r="O332" s="9">
        <f>IF(Raw!$G332&gt;$C$8,IF(Raw!$Q332&gt;$C$8,IF(Raw!$N332&gt;$C$9,IF(Raw!$N332&lt;$A$9,IF(Raw!$X332&gt;$C$9,IF(Raw!$X332&lt;$A$9,Raw!W332,-999),-999),-999),-999),-999),-999)</f>
        <v>0.373477</v>
      </c>
      <c r="P332" s="9">
        <f>IF(Raw!$G332&gt;$C$8,IF(Raw!$Q332&gt;$C$8,IF(Raw!$N332&gt;$C$9,IF(Raw!$N332&lt;$A$9,IF(Raw!$X332&gt;$C$9,IF(Raw!$X332&lt;$A$9,Raw!X332,-999),-999),-999),-999),-999),-999)</f>
        <v>520</v>
      </c>
      <c r="R332" s="9">
        <f t="shared" si="79"/>
        <v>7.3655999999999985E-2</v>
      </c>
      <c r="S332" s="9">
        <f t="shared" si="80"/>
        <v>0.44826096217630762</v>
      </c>
      <c r="T332" s="9">
        <f t="shared" si="81"/>
        <v>6.9964000000000012E-2</v>
      </c>
      <c r="U332" s="9">
        <f t="shared" si="82"/>
        <v>0.42459551639175136</v>
      </c>
      <c r="V332" s="15">
        <f t="shared" si="83"/>
        <v>8.4432247200000005E-2</v>
      </c>
      <c r="X332" s="11">
        <f t="shared" si="84"/>
        <v>1.5350999999999996E+19</v>
      </c>
      <c r="Y332" s="11">
        <f t="shared" si="85"/>
        <v>4.6369999999999993E-18</v>
      </c>
      <c r="Z332" s="11">
        <f t="shared" si="86"/>
        <v>5.3399999999999997E-4</v>
      </c>
      <c r="AA332" s="16">
        <f t="shared" si="87"/>
        <v>3.6619537841930165E-2</v>
      </c>
      <c r="AB332" s="9">
        <f t="shared" si="88"/>
        <v>9.7376049345572799E-2</v>
      </c>
      <c r="AC332" s="9">
        <f t="shared" si="89"/>
        <v>0.96338046215806983</v>
      </c>
      <c r="AD332" s="15">
        <f t="shared" si="90"/>
        <v>68.575913561666979</v>
      </c>
      <c r="AE332" s="3">
        <f t="shared" si="91"/>
        <v>558.29479999999978</v>
      </c>
      <c r="AF332" s="2">
        <f t="shared" si="92"/>
        <v>0.25</v>
      </c>
      <c r="AG332" s="9">
        <f t="shared" si="93"/>
        <v>2.2397711869809302E-2</v>
      </c>
      <c r="AH332" s="2">
        <f t="shared" si="94"/>
        <v>1.0838136210442919</v>
      </c>
    </row>
    <row r="333" spans="1:34">
      <c r="A333" s="1">
        <f>Raw!A333</f>
        <v>320</v>
      </c>
      <c r="B333" s="14">
        <f>Raw!B333</f>
        <v>0.92920138888888892</v>
      </c>
      <c r="C333" s="15">
        <f>Raw!C333</f>
        <v>28.8</v>
      </c>
      <c r="D333" s="15">
        <f>IF(C333&gt;0.5,Raw!D333*D$11,-999)</f>
        <v>25.5</v>
      </c>
      <c r="E333" s="9">
        <f>IF(Raw!$G333&gt;$C$8,IF(Raw!$Q333&gt;$C$8,IF(Raw!$N333&gt;$C$9,IF(Raw!$N333&lt;$A$9,IF(Raw!$X333&gt;$C$9,IF(Raw!$X333&lt;$A$9,Raw!H333,-999),-999),-999),-999),-999),-999)</f>
        <v>9.4863000000000003E-2</v>
      </c>
      <c r="F333" s="9">
        <f>IF(Raw!$G333&gt;$C$8,IF(Raw!$Q333&gt;$C$8,IF(Raw!$N333&gt;$C$9,IF(Raw!$N333&lt;$A$9,IF(Raw!$X333&gt;$C$9,IF(Raw!$X333&lt;$A$9,Raw!I333,-999),-999),-999),-999),-999),-999)</f>
        <v>0.16065099999999999</v>
      </c>
      <c r="G333" s="9">
        <f>Raw!G333</f>
        <v>0.88621099999999997</v>
      </c>
      <c r="H333" s="9">
        <f>IF(Raw!$G333&gt;$C$8,IF(Raw!$Q333&gt;$C$8,IF(Raw!$N333&gt;$C$9,IF(Raw!$N333&lt;$A$9,IF(Raw!$X333&gt;$C$9,IF(Raw!$X333&lt;$A$9,Raw!L333,-999),-999),-999),-999),-999),-999)</f>
        <v>386.7</v>
      </c>
      <c r="I333" s="9">
        <f>IF(Raw!$G333&gt;$C$8,IF(Raw!$Q333&gt;$C$8,IF(Raw!$N333&gt;$C$9,IF(Raw!$N333&lt;$A$9,IF(Raw!$X333&gt;$C$9,IF(Raw!$X333&lt;$A$9,Raw!M333,-999),-999),-999),-999),-999),-999)</f>
        <v>9.0000000000000002E-6</v>
      </c>
      <c r="J333" s="9">
        <f>IF(Raw!$G333&gt;$C$8,IF(Raw!$Q333&gt;$C$8,IF(Raw!$N333&gt;$C$9,IF(Raw!$N333&lt;$A$9,IF(Raw!$X333&gt;$C$9,IF(Raw!$X333&lt;$A$9,Raw!N333,-999),-999),-999),-999),-999),-999)</f>
        <v>824</v>
      </c>
      <c r="K333" s="9">
        <f>IF(Raw!$G333&gt;$C$8,IF(Raw!$Q333&gt;$C$8,IF(Raw!$N333&gt;$C$9,IF(Raw!$N333&lt;$A$9,IF(Raw!$X333&gt;$C$9,IF(Raw!$X333&lt;$A$9,Raw!R333,-999),-999),-999),-999),-999),-999)</f>
        <v>8.7017999999999998E-2</v>
      </c>
      <c r="L333" s="9">
        <f>IF(Raw!$G333&gt;$C$8,IF(Raw!$Q333&gt;$C$8,IF(Raw!$N333&gt;$C$9,IF(Raw!$N333&lt;$A$9,IF(Raw!$X333&gt;$C$9,IF(Raw!$X333&lt;$A$9,Raw!S333,-999),-999),-999),-999),-999),-999)</f>
        <v>0.163022</v>
      </c>
      <c r="M333" s="9">
        <f>Raw!Q333</f>
        <v>0.89948300000000003</v>
      </c>
      <c r="N333" s="9">
        <f>IF(Raw!$G333&gt;$C$8,IF(Raw!$Q333&gt;$C$8,IF(Raw!$N333&gt;$C$9,IF(Raw!$N333&lt;$A$9,IF(Raw!$X333&gt;$C$9,IF(Raw!$X333&lt;$A$9,Raw!V333,-999),-999),-999),-999),-999),-999)</f>
        <v>505.5</v>
      </c>
      <c r="O333" s="9">
        <f>IF(Raw!$G333&gt;$C$8,IF(Raw!$Q333&gt;$C$8,IF(Raw!$N333&gt;$C$9,IF(Raw!$N333&lt;$A$9,IF(Raw!$X333&gt;$C$9,IF(Raw!$X333&lt;$A$9,Raw!W333,-999),-999),-999),-999),-999),-999)</f>
        <v>1.9999999999999999E-6</v>
      </c>
      <c r="P333" s="9">
        <f>IF(Raw!$G333&gt;$C$8,IF(Raw!$Q333&gt;$C$8,IF(Raw!$N333&gt;$C$9,IF(Raw!$N333&lt;$A$9,IF(Raw!$X333&gt;$C$9,IF(Raw!$X333&lt;$A$9,Raw!X333,-999),-999),-999),-999),-999),-999)</f>
        <v>490</v>
      </c>
      <c r="R333" s="9">
        <f t="shared" si="79"/>
        <v>6.5787999999999985E-2</v>
      </c>
      <c r="S333" s="9">
        <f t="shared" si="80"/>
        <v>0.40950881102514142</v>
      </c>
      <c r="T333" s="9">
        <f t="shared" si="81"/>
        <v>7.6004000000000002E-2</v>
      </c>
      <c r="U333" s="9">
        <f t="shared" si="82"/>
        <v>0.46621928328691836</v>
      </c>
      <c r="V333" s="15">
        <f t="shared" si="83"/>
        <v>8.3532472799999993E-2</v>
      </c>
      <c r="X333" s="11">
        <f t="shared" si="84"/>
        <v>1.5350999999999996E+19</v>
      </c>
      <c r="Y333" s="11">
        <f t="shared" si="85"/>
        <v>3.8669999999999995E-18</v>
      </c>
      <c r="Z333" s="11">
        <f t="shared" si="86"/>
        <v>8.2399999999999997E-4</v>
      </c>
      <c r="AA333" s="16">
        <f t="shared" si="87"/>
        <v>4.6633492923645409E-2</v>
      </c>
      <c r="AB333" s="9">
        <f t="shared" si="88"/>
        <v>9.0562331996168741E-2</v>
      </c>
      <c r="AC333" s="9">
        <f t="shared" si="89"/>
        <v>0.95336650707635462</v>
      </c>
      <c r="AD333" s="15">
        <f t="shared" si="90"/>
        <v>56.594044810249287</v>
      </c>
      <c r="AE333" s="3">
        <f t="shared" si="91"/>
        <v>465.58679999999981</v>
      </c>
      <c r="AF333" s="2">
        <f t="shared" si="92"/>
        <v>0.25</v>
      </c>
      <c r="AG333" s="9">
        <f t="shared" si="93"/>
        <v>2.0296334622878588E-2</v>
      </c>
      <c r="AH333" s="2">
        <f t="shared" si="94"/>
        <v>0.98212906967518587</v>
      </c>
    </row>
    <row r="334" spans="1:34">
      <c r="A334" s="1">
        <f>Raw!A334</f>
        <v>321</v>
      </c>
      <c r="B334" s="14">
        <f>Raw!B334</f>
        <v>0.92924768518518519</v>
      </c>
      <c r="C334" s="15">
        <f>Raw!C334</f>
        <v>28</v>
      </c>
      <c r="D334" s="15">
        <f>IF(C334&gt;0.5,Raw!D334*D$11,-999)</f>
        <v>25.5</v>
      </c>
      <c r="E334" s="9">
        <f>IF(Raw!$G334&gt;$C$8,IF(Raw!$Q334&gt;$C$8,IF(Raw!$N334&gt;$C$9,IF(Raw!$N334&lt;$A$9,IF(Raw!$X334&gt;$C$9,IF(Raw!$X334&lt;$A$9,Raw!H334,-999),-999),-999),-999),-999),-999)</f>
        <v>9.4589999999999994E-2</v>
      </c>
      <c r="F334" s="9">
        <f>IF(Raw!$G334&gt;$C$8,IF(Raw!$Q334&gt;$C$8,IF(Raw!$N334&gt;$C$9,IF(Raw!$N334&lt;$A$9,IF(Raw!$X334&gt;$C$9,IF(Raw!$X334&lt;$A$9,Raw!I334,-999),-999),-999),-999),-999),-999)</f>
        <v>0.159107</v>
      </c>
      <c r="G334" s="9">
        <f>Raw!G334</f>
        <v>0.87183100000000002</v>
      </c>
      <c r="H334" s="9">
        <f>IF(Raw!$G334&gt;$C$8,IF(Raw!$Q334&gt;$C$8,IF(Raw!$N334&gt;$C$9,IF(Raw!$N334&lt;$A$9,IF(Raw!$X334&gt;$C$9,IF(Raw!$X334&lt;$A$9,Raw!L334,-999),-999),-999),-999),-999),-999)</f>
        <v>489.5</v>
      </c>
      <c r="I334" s="9">
        <f>IF(Raw!$G334&gt;$C$8,IF(Raw!$Q334&gt;$C$8,IF(Raw!$N334&gt;$C$9,IF(Raw!$N334&lt;$A$9,IF(Raw!$X334&gt;$C$9,IF(Raw!$X334&lt;$A$9,Raw!M334,-999),-999),-999),-999),-999),-999)</f>
        <v>0.14136799999999999</v>
      </c>
      <c r="J334" s="9">
        <f>IF(Raw!$G334&gt;$C$8,IF(Raw!$Q334&gt;$C$8,IF(Raw!$N334&gt;$C$9,IF(Raw!$N334&lt;$A$9,IF(Raw!$X334&gt;$C$9,IF(Raw!$X334&lt;$A$9,Raw!N334,-999),-999),-999),-999),-999),-999)</f>
        <v>833</v>
      </c>
      <c r="K334" s="9">
        <f>IF(Raw!$G334&gt;$C$8,IF(Raw!$Q334&gt;$C$8,IF(Raw!$N334&gt;$C$9,IF(Raw!$N334&lt;$A$9,IF(Raw!$X334&gt;$C$9,IF(Raw!$X334&lt;$A$9,Raw!R334,-999),-999),-999),-999),-999),-999)</f>
        <v>8.7786000000000003E-2</v>
      </c>
      <c r="L334" s="9">
        <f>IF(Raw!$G334&gt;$C$8,IF(Raw!$Q334&gt;$C$8,IF(Raw!$N334&gt;$C$9,IF(Raw!$N334&lt;$A$9,IF(Raw!$X334&gt;$C$9,IF(Raw!$X334&lt;$A$9,Raw!S334,-999),-999),-999),-999),-999),-999)</f>
        <v>0.16735700000000001</v>
      </c>
      <c r="M334" s="9">
        <f>Raw!Q334</f>
        <v>0.931311</v>
      </c>
      <c r="N334" s="9">
        <f>IF(Raw!$G334&gt;$C$8,IF(Raw!$Q334&gt;$C$8,IF(Raw!$N334&gt;$C$9,IF(Raw!$N334&lt;$A$9,IF(Raw!$X334&gt;$C$9,IF(Raw!$X334&lt;$A$9,Raw!V334,-999),-999),-999),-999),-999),-999)</f>
        <v>546.79999999999995</v>
      </c>
      <c r="O334" s="9">
        <f>IF(Raw!$G334&gt;$C$8,IF(Raw!$Q334&gt;$C$8,IF(Raw!$N334&gt;$C$9,IF(Raw!$N334&lt;$A$9,IF(Raw!$X334&gt;$C$9,IF(Raw!$X334&lt;$A$9,Raw!W334,-999),-999),-999),-999),-999),-999)</f>
        <v>0.13316500000000001</v>
      </c>
      <c r="P334" s="9">
        <f>IF(Raw!$G334&gt;$C$8,IF(Raw!$Q334&gt;$C$8,IF(Raw!$N334&gt;$C$9,IF(Raw!$N334&lt;$A$9,IF(Raw!$X334&gt;$C$9,IF(Raw!$X334&lt;$A$9,Raw!X334,-999),-999),-999),-999),-999),-999)</f>
        <v>576</v>
      </c>
      <c r="R334" s="9">
        <f t="shared" si="79"/>
        <v>6.4517000000000005E-2</v>
      </c>
      <c r="S334" s="9">
        <f t="shared" si="80"/>
        <v>0.40549441570766848</v>
      </c>
      <c r="T334" s="9">
        <f t="shared" si="81"/>
        <v>7.9571000000000003E-2</v>
      </c>
      <c r="U334" s="9">
        <f t="shared" si="82"/>
        <v>0.47545665852040847</v>
      </c>
      <c r="V334" s="15">
        <f t="shared" si="83"/>
        <v>8.5753726799999999E-2</v>
      </c>
      <c r="X334" s="11">
        <f t="shared" si="84"/>
        <v>1.5350999999999996E+19</v>
      </c>
      <c r="Y334" s="11">
        <f t="shared" si="85"/>
        <v>4.8949999999999998E-18</v>
      </c>
      <c r="Z334" s="11">
        <f t="shared" si="86"/>
        <v>8.3299999999999997E-4</v>
      </c>
      <c r="AA334" s="16">
        <f t="shared" si="87"/>
        <v>5.8907000848851754E-2</v>
      </c>
      <c r="AB334" s="9">
        <f t="shared" si="88"/>
        <v>9.2473288964543987E-2</v>
      </c>
      <c r="AC334" s="9">
        <f t="shared" si="89"/>
        <v>0.94109299915114819</v>
      </c>
      <c r="AD334" s="15">
        <f t="shared" si="90"/>
        <v>70.716687693699583</v>
      </c>
      <c r="AE334" s="3">
        <f t="shared" si="91"/>
        <v>589.35799999999983</v>
      </c>
      <c r="AF334" s="2">
        <f t="shared" si="92"/>
        <v>0.25</v>
      </c>
      <c r="AG334" s="9">
        <f t="shared" si="93"/>
        <v>2.586363079421361E-2</v>
      </c>
      <c r="AH334" s="2">
        <f t="shared" si="94"/>
        <v>1.2515276340443422</v>
      </c>
    </row>
    <row r="335" spans="1:34">
      <c r="A335" s="1">
        <f>Raw!A335</f>
        <v>322</v>
      </c>
      <c r="B335" s="14">
        <f>Raw!B335</f>
        <v>0.92930555555555561</v>
      </c>
      <c r="C335" s="15">
        <f>Raw!C335</f>
        <v>27</v>
      </c>
      <c r="D335" s="15">
        <f>IF(C335&gt;0.5,Raw!D335*D$11,-999)</f>
        <v>25.5</v>
      </c>
      <c r="E335" s="9">
        <f>IF(Raw!$G335&gt;$C$8,IF(Raw!$Q335&gt;$C$8,IF(Raw!$N335&gt;$C$9,IF(Raw!$N335&lt;$A$9,IF(Raw!$X335&gt;$C$9,IF(Raw!$X335&lt;$A$9,Raw!H335,-999),-999),-999),-999),-999),-999)</f>
        <v>0.10448200000000001</v>
      </c>
      <c r="F335" s="9">
        <f>IF(Raw!$G335&gt;$C$8,IF(Raw!$Q335&gt;$C$8,IF(Raw!$N335&gt;$C$9,IF(Raw!$N335&lt;$A$9,IF(Raw!$X335&gt;$C$9,IF(Raw!$X335&lt;$A$9,Raw!I335,-999),-999),-999),-999),-999),-999)</f>
        <v>0.16819100000000001</v>
      </c>
      <c r="G335" s="9">
        <f>Raw!G335</f>
        <v>0.87475700000000001</v>
      </c>
      <c r="H335" s="9">
        <f>IF(Raw!$G335&gt;$C$8,IF(Raw!$Q335&gt;$C$8,IF(Raw!$N335&gt;$C$9,IF(Raw!$N335&lt;$A$9,IF(Raw!$X335&gt;$C$9,IF(Raw!$X335&lt;$A$9,Raw!L335,-999),-999),-999),-999),-999),-999)</f>
        <v>503.7</v>
      </c>
      <c r="I335" s="9">
        <f>IF(Raw!$G335&gt;$C$8,IF(Raw!$Q335&gt;$C$8,IF(Raw!$N335&gt;$C$9,IF(Raw!$N335&lt;$A$9,IF(Raw!$X335&gt;$C$9,IF(Raw!$X335&lt;$A$9,Raw!M335,-999),-999),-999),-999),-999),-999)</f>
        <v>0.15298500000000001</v>
      </c>
      <c r="J335" s="9">
        <f>IF(Raw!$G335&gt;$C$8,IF(Raw!$Q335&gt;$C$8,IF(Raw!$N335&gt;$C$9,IF(Raw!$N335&lt;$A$9,IF(Raw!$X335&gt;$C$9,IF(Raw!$X335&lt;$A$9,Raw!N335,-999),-999),-999),-999),-999),-999)</f>
        <v>596</v>
      </c>
      <c r="K335" s="9">
        <f>IF(Raw!$G335&gt;$C$8,IF(Raw!$Q335&gt;$C$8,IF(Raw!$N335&gt;$C$9,IF(Raw!$N335&lt;$A$9,IF(Raw!$X335&gt;$C$9,IF(Raw!$X335&lt;$A$9,Raw!R335,-999),-999),-999),-999),-999),-999)</f>
        <v>9.1641E-2</v>
      </c>
      <c r="L335" s="9">
        <f>IF(Raw!$G335&gt;$C$8,IF(Raw!$Q335&gt;$C$8,IF(Raw!$N335&gt;$C$9,IF(Raw!$N335&lt;$A$9,IF(Raw!$X335&gt;$C$9,IF(Raw!$X335&lt;$A$9,Raw!S335,-999),-999),-999),-999),-999),-999)</f>
        <v>0.16374</v>
      </c>
      <c r="M335" s="9">
        <f>Raw!Q335</f>
        <v>0.91265200000000002</v>
      </c>
      <c r="N335" s="9">
        <f>IF(Raw!$G335&gt;$C$8,IF(Raw!$Q335&gt;$C$8,IF(Raw!$N335&gt;$C$9,IF(Raw!$N335&lt;$A$9,IF(Raw!$X335&gt;$C$9,IF(Raw!$X335&lt;$A$9,Raw!V335,-999),-999),-999),-999),-999),-999)</f>
        <v>517.79999999999995</v>
      </c>
      <c r="O335" s="9">
        <f>IF(Raw!$G335&gt;$C$8,IF(Raw!$Q335&gt;$C$8,IF(Raw!$N335&gt;$C$9,IF(Raw!$N335&lt;$A$9,IF(Raw!$X335&gt;$C$9,IF(Raw!$X335&lt;$A$9,Raw!W335,-999),-999),-999),-999),-999),-999)</f>
        <v>3.0000000000000001E-6</v>
      </c>
      <c r="P335" s="9">
        <f>IF(Raw!$G335&gt;$C$8,IF(Raw!$Q335&gt;$C$8,IF(Raw!$N335&gt;$C$9,IF(Raw!$N335&lt;$A$9,IF(Raw!$X335&gt;$C$9,IF(Raw!$X335&lt;$A$9,Raw!X335,-999),-999),-999),-999),-999),-999)</f>
        <v>555</v>
      </c>
      <c r="R335" s="9">
        <f t="shared" ref="R335:R398" si="95">F335-E335</f>
        <v>6.3709000000000002E-2</v>
      </c>
      <c r="S335" s="9">
        <f t="shared" ref="S335:S398" si="96">R335/F335</f>
        <v>0.3787895904061454</v>
      </c>
      <c r="T335" s="9">
        <f t="shared" ref="T335:T398" si="97">L335-K335</f>
        <v>7.2098999999999996E-2</v>
      </c>
      <c r="U335" s="9">
        <f t="shared" ref="U335:U398" si="98">T335/L335</f>
        <v>0.44032612678636862</v>
      </c>
      <c r="V335" s="15">
        <f t="shared" ref="V335:V398" si="99">IF(L335&gt;0,L335*V$8+V$10,-999)</f>
        <v>8.3900375999999999E-2</v>
      </c>
      <c r="X335" s="11">
        <f t="shared" ref="X335:X398" si="100">D335*6.02*10^23*10^(-6)</f>
        <v>1.5350999999999996E+19</v>
      </c>
      <c r="Y335" s="11">
        <f t="shared" ref="Y335:Y398" si="101">H335*10^(-20)</f>
        <v>5.0369999999999995E-18</v>
      </c>
      <c r="Z335" s="11">
        <f t="shared" ref="Z335:Z398" si="102">J335*10^(-6)</f>
        <v>5.9599999999999996E-4</v>
      </c>
      <c r="AA335" s="16">
        <f t="shared" ref="AA335:AA398" si="103">IF(Z335&gt;0,(X335*Y335/(X335*Y335+1/Z335)),1)</f>
        <v>4.4054280740129792E-2</v>
      </c>
      <c r="AB335" s="9">
        <f t="shared" ref="AB335:AB398" si="104">K335+T335*AA335</f>
        <v>9.4817269587082614E-2</v>
      </c>
      <c r="AC335" s="9">
        <f t="shared" ref="AC335:AC398" si="105">IF(T335&gt;0,(L335-AB335)/T335,-999)</f>
        <v>0.95594571925987026</v>
      </c>
      <c r="AD335" s="15">
        <f t="shared" ref="AD335:AD398" si="106">IF(AC335&gt;0,X335*Y335*AC335,-999)</f>
        <v>73.916578423036569</v>
      </c>
      <c r="AE335" s="3">
        <f t="shared" ref="AE335:AE398" si="107">AE$9*Y335</f>
        <v>606.45479999999975</v>
      </c>
      <c r="AF335" s="2">
        <f t="shared" ref="AF335:AF398" si="108">IF(AD335&lt;=AE335,AF$6,AF$6/(AD335/AE335))</f>
        <v>0.25</v>
      </c>
      <c r="AG335" s="9">
        <f t="shared" ref="AG335:AG398" si="109">AD335*AF335*$AG$6*U335/AG$8</f>
        <v>2.5036462063320431E-2</v>
      </c>
      <c r="AH335" s="2">
        <f t="shared" ref="AH335:AH398" si="110">((AG335*12.01)/893.5)*3600</f>
        <v>1.2115013696359507</v>
      </c>
    </row>
    <row r="336" spans="1:34">
      <c r="A336" s="1">
        <f>Raw!A336</f>
        <v>323</v>
      </c>
      <c r="B336" s="14">
        <f>Raw!B336</f>
        <v>0.92936342592592591</v>
      </c>
      <c r="C336" s="15">
        <f>Raw!C336</f>
        <v>25.7</v>
      </c>
      <c r="D336" s="15">
        <f>IF(C336&gt;0.5,Raw!D336*D$11,-999)</f>
        <v>27.3</v>
      </c>
      <c r="E336" s="9">
        <f>IF(Raw!$G336&gt;$C$8,IF(Raw!$Q336&gt;$C$8,IF(Raw!$N336&gt;$C$9,IF(Raw!$N336&lt;$A$9,IF(Raw!$X336&gt;$C$9,IF(Raw!$X336&lt;$A$9,Raw!H336,-999),-999),-999),-999),-999),-999)</f>
        <v>8.9950000000000002E-2</v>
      </c>
      <c r="F336" s="9">
        <f>IF(Raw!$G336&gt;$C$8,IF(Raw!$Q336&gt;$C$8,IF(Raw!$N336&gt;$C$9,IF(Raw!$N336&lt;$A$9,IF(Raw!$X336&gt;$C$9,IF(Raw!$X336&lt;$A$9,Raw!I336,-999),-999),-999),-999),-999),-999)</f>
        <v>0.16338900000000001</v>
      </c>
      <c r="G336" s="9">
        <f>Raw!G336</f>
        <v>0.90356099999999995</v>
      </c>
      <c r="H336" s="9">
        <f>IF(Raw!$G336&gt;$C$8,IF(Raw!$Q336&gt;$C$8,IF(Raw!$N336&gt;$C$9,IF(Raw!$N336&lt;$A$9,IF(Raw!$X336&gt;$C$9,IF(Raw!$X336&lt;$A$9,Raw!L336,-999),-999),-999),-999),-999),-999)</f>
        <v>453.5</v>
      </c>
      <c r="I336" s="9">
        <f>IF(Raw!$G336&gt;$C$8,IF(Raw!$Q336&gt;$C$8,IF(Raw!$N336&gt;$C$9,IF(Raw!$N336&lt;$A$9,IF(Raw!$X336&gt;$C$9,IF(Raw!$X336&lt;$A$9,Raw!M336,-999),-999),-999),-999),-999),-999)</f>
        <v>3.0000000000000001E-6</v>
      </c>
      <c r="J336" s="9">
        <f>IF(Raw!$G336&gt;$C$8,IF(Raw!$Q336&gt;$C$8,IF(Raw!$N336&gt;$C$9,IF(Raw!$N336&lt;$A$9,IF(Raw!$X336&gt;$C$9,IF(Raw!$X336&lt;$A$9,Raw!N336,-999),-999),-999),-999),-999),-999)</f>
        <v>696</v>
      </c>
      <c r="K336" s="9">
        <f>IF(Raw!$G336&gt;$C$8,IF(Raw!$Q336&gt;$C$8,IF(Raw!$N336&gt;$C$9,IF(Raw!$N336&lt;$A$9,IF(Raw!$X336&gt;$C$9,IF(Raw!$X336&lt;$A$9,Raw!R336,-999),-999),-999),-999),-999),-999)</f>
        <v>9.2925999999999995E-2</v>
      </c>
      <c r="L336" s="9">
        <f>IF(Raw!$G336&gt;$C$8,IF(Raw!$Q336&gt;$C$8,IF(Raw!$N336&gt;$C$9,IF(Raw!$N336&lt;$A$9,IF(Raw!$X336&gt;$C$9,IF(Raw!$X336&lt;$A$9,Raw!S336,-999),-999),-999),-999),-999),-999)</f>
        <v>0.161441</v>
      </c>
      <c r="M336" s="9">
        <f>Raw!Q336</f>
        <v>0.91858499999999998</v>
      </c>
      <c r="N336" s="9">
        <f>IF(Raw!$G336&gt;$C$8,IF(Raw!$Q336&gt;$C$8,IF(Raw!$N336&gt;$C$9,IF(Raw!$N336&lt;$A$9,IF(Raw!$X336&gt;$C$9,IF(Raw!$X336&lt;$A$9,Raw!V336,-999),-999),-999),-999),-999),-999)</f>
        <v>577.4</v>
      </c>
      <c r="O336" s="9">
        <f>IF(Raw!$G336&gt;$C$8,IF(Raw!$Q336&gt;$C$8,IF(Raw!$N336&gt;$C$9,IF(Raw!$N336&lt;$A$9,IF(Raw!$X336&gt;$C$9,IF(Raw!$X336&lt;$A$9,Raw!W336,-999),-999),-999),-999),-999),-999)</f>
        <v>0.51176600000000005</v>
      </c>
      <c r="P336" s="9">
        <f>IF(Raw!$G336&gt;$C$8,IF(Raw!$Q336&gt;$C$8,IF(Raw!$N336&gt;$C$9,IF(Raw!$N336&lt;$A$9,IF(Raw!$X336&gt;$C$9,IF(Raw!$X336&lt;$A$9,Raw!X336,-999),-999),-999),-999),-999),-999)</f>
        <v>480</v>
      </c>
      <c r="R336" s="9">
        <f t="shared" si="95"/>
        <v>7.3439000000000004E-2</v>
      </c>
      <c r="S336" s="9">
        <f t="shared" si="96"/>
        <v>0.44947334275869244</v>
      </c>
      <c r="T336" s="9">
        <f t="shared" si="97"/>
        <v>6.8515000000000006E-2</v>
      </c>
      <c r="U336" s="9">
        <f t="shared" si="98"/>
        <v>0.42439652876282979</v>
      </c>
      <c r="V336" s="15">
        <f t="shared" si="99"/>
        <v>8.2722368399999996E-2</v>
      </c>
      <c r="X336" s="11">
        <f t="shared" si="100"/>
        <v>1.6434599999999998E+19</v>
      </c>
      <c r="Y336" s="11">
        <f t="shared" si="101"/>
        <v>4.5350000000000001E-18</v>
      </c>
      <c r="Z336" s="11">
        <f t="shared" si="102"/>
        <v>6.96E-4</v>
      </c>
      <c r="AA336" s="16">
        <f t="shared" si="103"/>
        <v>4.9315353379302151E-2</v>
      </c>
      <c r="AB336" s="9">
        <f t="shared" si="104"/>
        <v>9.6304841436782876E-2</v>
      </c>
      <c r="AC336" s="9">
        <f t="shared" si="105"/>
        <v>0.95068464662069796</v>
      </c>
      <c r="AD336" s="15">
        <f t="shared" si="106"/>
        <v>70.855392786353676</v>
      </c>
      <c r="AE336" s="3">
        <f t="shared" si="107"/>
        <v>546.0139999999999</v>
      </c>
      <c r="AF336" s="2">
        <f t="shared" si="108"/>
        <v>0.25</v>
      </c>
      <c r="AG336" s="9">
        <f t="shared" si="109"/>
        <v>2.3131371340504116E-2</v>
      </c>
      <c r="AH336" s="2">
        <f t="shared" si="110"/>
        <v>1.1193150210162686</v>
      </c>
    </row>
    <row r="337" spans="1:34">
      <c r="A337" s="1">
        <f>Raw!A337</f>
        <v>324</v>
      </c>
      <c r="B337" s="14">
        <f>Raw!B337</f>
        <v>0.92942129629629633</v>
      </c>
      <c r="C337" s="15">
        <f>Raw!C337</f>
        <v>25.3</v>
      </c>
      <c r="D337" s="15">
        <f>IF(C337&gt;0.5,Raw!D337*D$11,-999)</f>
        <v>27.3</v>
      </c>
      <c r="E337" s="9">
        <f>IF(Raw!$G337&gt;$C$8,IF(Raw!$Q337&gt;$C$8,IF(Raw!$N337&gt;$C$9,IF(Raw!$N337&lt;$A$9,IF(Raw!$X337&gt;$C$9,IF(Raw!$X337&lt;$A$9,Raw!H337,-999),-999),-999),-999),-999),-999)</f>
        <v>9.4331999999999999E-2</v>
      </c>
      <c r="F337" s="9">
        <f>IF(Raw!$G337&gt;$C$8,IF(Raw!$Q337&gt;$C$8,IF(Raw!$N337&gt;$C$9,IF(Raw!$N337&lt;$A$9,IF(Raw!$X337&gt;$C$9,IF(Raw!$X337&lt;$A$9,Raw!I337,-999),-999),-999),-999),-999),-999)</f>
        <v>0.16347600000000001</v>
      </c>
      <c r="G337" s="9">
        <f>Raw!G337</f>
        <v>0.87126700000000001</v>
      </c>
      <c r="H337" s="9">
        <f>IF(Raw!$G337&gt;$C$8,IF(Raw!$Q337&gt;$C$8,IF(Raw!$N337&gt;$C$9,IF(Raw!$N337&lt;$A$9,IF(Raw!$X337&gt;$C$9,IF(Raw!$X337&lt;$A$9,Raw!L337,-999),-999),-999),-999),-999),-999)</f>
        <v>471.5</v>
      </c>
      <c r="I337" s="9">
        <f>IF(Raw!$G337&gt;$C$8,IF(Raw!$Q337&gt;$C$8,IF(Raw!$N337&gt;$C$9,IF(Raw!$N337&lt;$A$9,IF(Raw!$X337&gt;$C$9,IF(Raw!$X337&lt;$A$9,Raw!M337,-999),-999),-999),-999),-999),-999)</f>
        <v>1.2E-5</v>
      </c>
      <c r="J337" s="9">
        <f>IF(Raw!$G337&gt;$C$8,IF(Raw!$Q337&gt;$C$8,IF(Raw!$N337&gt;$C$9,IF(Raw!$N337&lt;$A$9,IF(Raw!$X337&gt;$C$9,IF(Raw!$X337&lt;$A$9,Raw!N337,-999),-999),-999),-999),-999),-999)</f>
        <v>701</v>
      </c>
      <c r="K337" s="9">
        <f>IF(Raw!$G337&gt;$C$8,IF(Raw!$Q337&gt;$C$8,IF(Raw!$N337&gt;$C$9,IF(Raw!$N337&lt;$A$9,IF(Raw!$X337&gt;$C$9,IF(Raw!$X337&lt;$A$9,Raw!R337,-999),-999),-999),-999),-999),-999)</f>
        <v>9.0289999999999995E-2</v>
      </c>
      <c r="L337" s="9">
        <f>IF(Raw!$G337&gt;$C$8,IF(Raw!$Q337&gt;$C$8,IF(Raw!$N337&gt;$C$9,IF(Raw!$N337&lt;$A$9,IF(Raw!$X337&gt;$C$9,IF(Raw!$X337&lt;$A$9,Raw!S337,-999),-999),-999),-999),-999),-999)</f>
        <v>0.16314799999999999</v>
      </c>
      <c r="M337" s="9">
        <f>Raw!Q337</f>
        <v>0.93670900000000001</v>
      </c>
      <c r="N337" s="9">
        <f>IF(Raw!$G337&gt;$C$8,IF(Raw!$Q337&gt;$C$8,IF(Raw!$N337&gt;$C$9,IF(Raw!$N337&lt;$A$9,IF(Raw!$X337&gt;$C$9,IF(Raw!$X337&lt;$A$9,Raw!V337,-999),-999),-999),-999),-999),-999)</f>
        <v>565.79999999999995</v>
      </c>
      <c r="O337" s="9">
        <f>IF(Raw!$G337&gt;$C$8,IF(Raw!$Q337&gt;$C$8,IF(Raw!$N337&gt;$C$9,IF(Raw!$N337&lt;$A$9,IF(Raw!$X337&gt;$C$9,IF(Raw!$X337&lt;$A$9,Raw!W337,-999),-999),-999),-999),-999),-999)</f>
        <v>0.246528</v>
      </c>
      <c r="P337" s="9">
        <f>IF(Raw!$G337&gt;$C$8,IF(Raw!$Q337&gt;$C$8,IF(Raw!$N337&gt;$C$9,IF(Raw!$N337&lt;$A$9,IF(Raw!$X337&gt;$C$9,IF(Raw!$X337&lt;$A$9,Raw!X337,-999),-999),-999),-999),-999),-999)</f>
        <v>548</v>
      </c>
      <c r="R337" s="9">
        <f t="shared" si="95"/>
        <v>6.9144000000000011E-2</v>
      </c>
      <c r="S337" s="9">
        <f t="shared" si="96"/>
        <v>0.42296116861190636</v>
      </c>
      <c r="T337" s="9">
        <f t="shared" si="97"/>
        <v>7.2857999999999992E-2</v>
      </c>
      <c r="U337" s="9">
        <f t="shared" si="98"/>
        <v>0.44657611493858335</v>
      </c>
      <c r="V337" s="15">
        <f t="shared" si="99"/>
        <v>8.3597035199999989E-2</v>
      </c>
      <c r="X337" s="11">
        <f t="shared" si="100"/>
        <v>1.6434599999999998E+19</v>
      </c>
      <c r="Y337" s="11">
        <f t="shared" si="101"/>
        <v>4.7149999999999999E-18</v>
      </c>
      <c r="Z337" s="11">
        <f t="shared" si="102"/>
        <v>7.0100000000000002E-4</v>
      </c>
      <c r="AA337" s="16">
        <f t="shared" si="103"/>
        <v>5.1521257578159882E-2</v>
      </c>
      <c r="AB337" s="9">
        <f t="shared" si="104"/>
        <v>9.4043735784629573E-2</v>
      </c>
      <c r="AC337" s="9">
        <f t="shared" si="105"/>
        <v>0.94847874242184005</v>
      </c>
      <c r="AD337" s="15">
        <f t="shared" si="106"/>
        <v>73.496801110071161</v>
      </c>
      <c r="AE337" s="3">
        <f t="shared" si="107"/>
        <v>567.68599999999981</v>
      </c>
      <c r="AF337" s="2">
        <f t="shared" si="108"/>
        <v>0.25</v>
      </c>
      <c r="AG337" s="9">
        <f t="shared" si="109"/>
        <v>2.524762761549949E-2</v>
      </c>
      <c r="AH337" s="2">
        <f t="shared" si="110"/>
        <v>1.2217195608100009</v>
      </c>
    </row>
    <row r="338" spans="1:34">
      <c r="A338" s="1">
        <f>Raw!A338</f>
        <v>325</v>
      </c>
      <c r="B338" s="14">
        <f>Raw!B338</f>
        <v>0.92947916666666675</v>
      </c>
      <c r="C338" s="15">
        <f>Raw!C338</f>
        <v>24.2</v>
      </c>
      <c r="D338" s="15">
        <f>IF(C338&gt;0.5,Raw!D338*D$11,-999)</f>
        <v>29</v>
      </c>
      <c r="E338" s="9">
        <f>IF(Raw!$G338&gt;$C$8,IF(Raw!$Q338&gt;$C$8,IF(Raw!$N338&gt;$C$9,IF(Raw!$N338&lt;$A$9,IF(Raw!$X338&gt;$C$9,IF(Raw!$X338&lt;$A$9,Raw!H338,-999),-999),-999),-999),-999),-999)</f>
        <v>9.5016000000000003E-2</v>
      </c>
      <c r="F338" s="9">
        <f>IF(Raw!$G338&gt;$C$8,IF(Raw!$Q338&gt;$C$8,IF(Raw!$N338&gt;$C$9,IF(Raw!$N338&lt;$A$9,IF(Raw!$X338&gt;$C$9,IF(Raw!$X338&lt;$A$9,Raw!I338,-999),-999),-999),-999),-999),-999)</f>
        <v>0.16300700000000001</v>
      </c>
      <c r="G338" s="9">
        <f>Raw!G338</f>
        <v>0.83483799999999997</v>
      </c>
      <c r="H338" s="9">
        <f>IF(Raw!$G338&gt;$C$8,IF(Raw!$Q338&gt;$C$8,IF(Raw!$N338&gt;$C$9,IF(Raw!$N338&lt;$A$9,IF(Raw!$X338&gt;$C$9,IF(Raw!$X338&lt;$A$9,Raw!L338,-999),-999),-999),-999),-999),-999)</f>
        <v>475</v>
      </c>
      <c r="I338" s="9">
        <f>IF(Raw!$G338&gt;$C$8,IF(Raw!$Q338&gt;$C$8,IF(Raw!$N338&gt;$C$9,IF(Raw!$N338&lt;$A$9,IF(Raw!$X338&gt;$C$9,IF(Raw!$X338&lt;$A$9,Raw!M338,-999),-999),-999),-999),-999),-999)</f>
        <v>3.9999999999999998E-6</v>
      </c>
      <c r="J338" s="9">
        <f>IF(Raw!$G338&gt;$C$8,IF(Raw!$Q338&gt;$C$8,IF(Raw!$N338&gt;$C$9,IF(Raw!$N338&lt;$A$9,IF(Raw!$X338&gt;$C$9,IF(Raw!$X338&lt;$A$9,Raw!N338,-999),-999),-999),-999),-999),-999)</f>
        <v>591</v>
      </c>
      <c r="K338" s="9">
        <f>IF(Raw!$G338&gt;$C$8,IF(Raw!$Q338&gt;$C$8,IF(Raw!$N338&gt;$C$9,IF(Raw!$N338&lt;$A$9,IF(Raw!$X338&gt;$C$9,IF(Raw!$X338&lt;$A$9,Raw!R338,-999),-999),-999),-999),-999),-999)</f>
        <v>9.3709000000000001E-2</v>
      </c>
      <c r="L338" s="9">
        <f>IF(Raw!$G338&gt;$C$8,IF(Raw!$Q338&gt;$C$8,IF(Raw!$N338&gt;$C$9,IF(Raw!$N338&lt;$A$9,IF(Raw!$X338&gt;$C$9,IF(Raw!$X338&lt;$A$9,Raw!S338,-999),-999),-999),-999),-999),-999)</f>
        <v>0.16814499999999999</v>
      </c>
      <c r="M338" s="9">
        <f>Raw!Q338</f>
        <v>0.92125000000000001</v>
      </c>
      <c r="N338" s="9">
        <f>IF(Raw!$G338&gt;$C$8,IF(Raw!$Q338&gt;$C$8,IF(Raw!$N338&gt;$C$9,IF(Raw!$N338&lt;$A$9,IF(Raw!$X338&gt;$C$9,IF(Raw!$X338&lt;$A$9,Raw!V338,-999),-999),-999),-999),-999),-999)</f>
        <v>555.1</v>
      </c>
      <c r="O338" s="9">
        <f>IF(Raw!$G338&gt;$C$8,IF(Raw!$Q338&gt;$C$8,IF(Raw!$N338&gt;$C$9,IF(Raw!$N338&lt;$A$9,IF(Raw!$X338&gt;$C$9,IF(Raw!$X338&lt;$A$9,Raw!W338,-999),-999),-999),-999),-999),-999)</f>
        <v>0.32385999999999998</v>
      </c>
      <c r="P338" s="9">
        <f>IF(Raw!$G338&gt;$C$8,IF(Raw!$Q338&gt;$C$8,IF(Raw!$N338&gt;$C$9,IF(Raw!$N338&lt;$A$9,IF(Raw!$X338&gt;$C$9,IF(Raw!$X338&lt;$A$9,Raw!X338,-999),-999),-999),-999),-999),-999)</f>
        <v>664</v>
      </c>
      <c r="R338" s="9">
        <f t="shared" si="95"/>
        <v>6.799100000000001E-2</v>
      </c>
      <c r="S338" s="9">
        <f t="shared" si="96"/>
        <v>0.41710478691099157</v>
      </c>
      <c r="T338" s="9">
        <f t="shared" si="97"/>
        <v>7.4435999999999988E-2</v>
      </c>
      <c r="U338" s="9">
        <f t="shared" si="98"/>
        <v>0.44268934550536737</v>
      </c>
      <c r="V338" s="15">
        <f t="shared" si="99"/>
        <v>8.6157497999999985E-2</v>
      </c>
      <c r="X338" s="11">
        <f t="shared" si="100"/>
        <v>1.7457999999999998E+19</v>
      </c>
      <c r="Y338" s="11">
        <f t="shared" si="101"/>
        <v>4.7499999999999994E-18</v>
      </c>
      <c r="Z338" s="11">
        <f t="shared" si="102"/>
        <v>5.9099999999999995E-4</v>
      </c>
      <c r="AA338" s="16">
        <f t="shared" si="103"/>
        <v>4.6719305438008153E-2</v>
      </c>
      <c r="AB338" s="9">
        <f t="shared" si="104"/>
        <v>9.7186598219583573E-2</v>
      </c>
      <c r="AC338" s="9">
        <f t="shared" si="105"/>
        <v>0.95328069456199183</v>
      </c>
      <c r="AD338" s="15">
        <f t="shared" si="106"/>
        <v>79.051278236900444</v>
      </c>
      <c r="AE338" s="3">
        <f t="shared" si="107"/>
        <v>571.89999999999975</v>
      </c>
      <c r="AF338" s="2">
        <f t="shared" si="108"/>
        <v>0.25</v>
      </c>
      <c r="AG338" s="9">
        <f t="shared" si="109"/>
        <v>2.6919352787735502E-2</v>
      </c>
      <c r="AH338" s="2">
        <f t="shared" si="110"/>
        <v>1.3026134718864377</v>
      </c>
    </row>
    <row r="339" spans="1:34">
      <c r="A339" s="1">
        <f>Raw!A339</f>
        <v>326</v>
      </c>
      <c r="B339" s="14">
        <f>Raw!B339</f>
        <v>0.92953703703703694</v>
      </c>
      <c r="C339" s="15">
        <f>Raw!C339</f>
        <v>22.8</v>
      </c>
      <c r="D339" s="15">
        <f>IF(C339&gt;0.5,Raw!D339*D$11,-999)</f>
        <v>29.9</v>
      </c>
      <c r="E339" s="9">
        <f>IF(Raw!$G339&gt;$C$8,IF(Raw!$Q339&gt;$C$8,IF(Raw!$N339&gt;$C$9,IF(Raw!$N339&lt;$A$9,IF(Raw!$X339&gt;$C$9,IF(Raw!$X339&lt;$A$9,Raw!H339,-999),-999),-999),-999),-999),-999)</f>
        <v>0.101604</v>
      </c>
      <c r="F339" s="9">
        <f>IF(Raw!$G339&gt;$C$8,IF(Raw!$Q339&gt;$C$8,IF(Raw!$N339&gt;$C$9,IF(Raw!$N339&lt;$A$9,IF(Raw!$X339&gt;$C$9,IF(Raw!$X339&lt;$A$9,Raw!I339,-999),-999),-999),-999),-999),-999)</f>
        <v>0.16874400000000001</v>
      </c>
      <c r="G339" s="9">
        <f>Raw!G339</f>
        <v>0.93434700000000004</v>
      </c>
      <c r="H339" s="9">
        <f>IF(Raw!$G339&gt;$C$8,IF(Raw!$Q339&gt;$C$8,IF(Raw!$N339&gt;$C$9,IF(Raw!$N339&lt;$A$9,IF(Raw!$X339&gt;$C$9,IF(Raw!$X339&lt;$A$9,Raw!L339,-999),-999),-999),-999),-999),-999)</f>
        <v>437.4</v>
      </c>
      <c r="I339" s="9">
        <f>IF(Raw!$G339&gt;$C$8,IF(Raw!$Q339&gt;$C$8,IF(Raw!$N339&gt;$C$9,IF(Raw!$N339&lt;$A$9,IF(Raw!$X339&gt;$C$9,IF(Raw!$X339&lt;$A$9,Raw!M339,-999),-999),-999),-999),-999),-999)</f>
        <v>0.17507200000000001</v>
      </c>
      <c r="J339" s="9">
        <f>IF(Raw!$G339&gt;$C$8,IF(Raw!$Q339&gt;$C$8,IF(Raw!$N339&gt;$C$9,IF(Raw!$N339&lt;$A$9,IF(Raw!$X339&gt;$C$9,IF(Raw!$X339&lt;$A$9,Raw!N339,-999),-999),-999),-999),-999),-999)</f>
        <v>522</v>
      </c>
      <c r="K339" s="9">
        <f>IF(Raw!$G339&gt;$C$8,IF(Raw!$Q339&gt;$C$8,IF(Raw!$N339&gt;$C$9,IF(Raw!$N339&lt;$A$9,IF(Raw!$X339&gt;$C$9,IF(Raw!$X339&lt;$A$9,Raw!R339,-999),-999),-999),-999),-999),-999)</f>
        <v>9.4257999999999995E-2</v>
      </c>
      <c r="L339" s="9">
        <f>IF(Raw!$G339&gt;$C$8,IF(Raw!$Q339&gt;$C$8,IF(Raw!$N339&gt;$C$9,IF(Raw!$N339&lt;$A$9,IF(Raw!$X339&gt;$C$9,IF(Raw!$X339&lt;$A$9,Raw!S339,-999),-999),-999),-999),-999),-999)</f>
        <v>0.16944799999999999</v>
      </c>
      <c r="M339" s="9">
        <f>Raw!Q339</f>
        <v>0.93852000000000002</v>
      </c>
      <c r="N339" s="9">
        <f>IF(Raw!$G339&gt;$C$8,IF(Raw!$Q339&gt;$C$8,IF(Raw!$N339&gt;$C$9,IF(Raw!$N339&lt;$A$9,IF(Raw!$X339&gt;$C$9,IF(Raw!$X339&lt;$A$9,Raw!V339,-999),-999),-999),-999),-999),-999)</f>
        <v>487.9</v>
      </c>
      <c r="O339" s="9">
        <f>IF(Raw!$G339&gt;$C$8,IF(Raw!$Q339&gt;$C$8,IF(Raw!$N339&gt;$C$9,IF(Raw!$N339&lt;$A$9,IF(Raw!$X339&gt;$C$9,IF(Raw!$X339&lt;$A$9,Raw!W339,-999),-999),-999),-999),-999),-999)</f>
        <v>0.14163200000000001</v>
      </c>
      <c r="P339" s="9">
        <f>IF(Raw!$G339&gt;$C$8,IF(Raw!$Q339&gt;$C$8,IF(Raw!$N339&gt;$C$9,IF(Raw!$N339&lt;$A$9,IF(Raw!$X339&gt;$C$9,IF(Raw!$X339&lt;$A$9,Raw!X339,-999),-999),-999),-999),-999),-999)</f>
        <v>409</v>
      </c>
      <c r="R339" s="9">
        <f t="shared" si="95"/>
        <v>6.7140000000000005E-2</v>
      </c>
      <c r="S339" s="9">
        <f t="shared" si="96"/>
        <v>0.39788081354003701</v>
      </c>
      <c r="T339" s="9">
        <f t="shared" si="97"/>
        <v>7.5189999999999993E-2</v>
      </c>
      <c r="U339" s="9">
        <f t="shared" si="98"/>
        <v>0.44373495113545158</v>
      </c>
      <c r="V339" s="15">
        <f t="shared" si="99"/>
        <v>8.682515519999999E-2</v>
      </c>
      <c r="X339" s="11">
        <f t="shared" si="100"/>
        <v>1.7999799999999996E+19</v>
      </c>
      <c r="Y339" s="11">
        <f t="shared" si="101"/>
        <v>4.3739999999999992E-18</v>
      </c>
      <c r="Z339" s="11">
        <f t="shared" si="102"/>
        <v>5.22E-4</v>
      </c>
      <c r="AA339" s="16">
        <f t="shared" si="103"/>
        <v>3.9475305182790348E-2</v>
      </c>
      <c r="AB339" s="9">
        <f t="shared" si="104"/>
        <v>9.7226148196694007E-2</v>
      </c>
      <c r="AC339" s="9">
        <f t="shared" si="105"/>
        <v>0.96052469481720959</v>
      </c>
      <c r="AD339" s="15">
        <f t="shared" si="106"/>
        <v>75.623190005345492</v>
      </c>
      <c r="AE339" s="3">
        <f t="shared" si="107"/>
        <v>526.62959999999975</v>
      </c>
      <c r="AF339" s="2">
        <f t="shared" si="108"/>
        <v>0.25</v>
      </c>
      <c r="AG339" s="9">
        <f t="shared" si="109"/>
        <v>2.5812809632099191E-2</v>
      </c>
      <c r="AH339" s="2">
        <f t="shared" si="110"/>
        <v>1.2490684244582437</v>
      </c>
    </row>
    <row r="340" spans="1:34">
      <c r="A340" s="1">
        <f>Raw!A340</f>
        <v>327</v>
      </c>
      <c r="B340" s="14">
        <f>Raw!B340</f>
        <v>0.92959490740740736</v>
      </c>
      <c r="C340" s="15">
        <f>Raw!C340</f>
        <v>22.2</v>
      </c>
      <c r="D340" s="15">
        <f>IF(C340&gt;0.5,Raw!D340*D$11,-999)</f>
        <v>29</v>
      </c>
      <c r="E340" s="9">
        <f>IF(Raw!$G340&gt;$C$8,IF(Raw!$Q340&gt;$C$8,IF(Raw!$N340&gt;$C$9,IF(Raw!$N340&lt;$A$9,IF(Raw!$X340&gt;$C$9,IF(Raw!$X340&lt;$A$9,Raw!H340,-999),-999),-999),-999),-999),-999)</f>
        <v>9.554E-2</v>
      </c>
      <c r="F340" s="9">
        <f>IF(Raw!$G340&gt;$C$8,IF(Raw!$Q340&gt;$C$8,IF(Raw!$N340&gt;$C$9,IF(Raw!$N340&lt;$A$9,IF(Raw!$X340&gt;$C$9,IF(Raw!$X340&lt;$A$9,Raw!I340,-999),-999),-999),-999),-999),-999)</f>
        <v>0.167208</v>
      </c>
      <c r="G340" s="9">
        <f>Raw!G340</f>
        <v>0.91507899999999998</v>
      </c>
      <c r="H340" s="9">
        <f>IF(Raw!$G340&gt;$C$8,IF(Raw!$Q340&gt;$C$8,IF(Raw!$N340&gt;$C$9,IF(Raw!$N340&lt;$A$9,IF(Raw!$X340&gt;$C$9,IF(Raw!$X340&lt;$A$9,Raw!L340,-999),-999),-999),-999),-999),-999)</f>
        <v>503.7</v>
      </c>
      <c r="I340" s="9">
        <f>IF(Raw!$G340&gt;$C$8,IF(Raw!$Q340&gt;$C$8,IF(Raw!$N340&gt;$C$9,IF(Raw!$N340&lt;$A$9,IF(Raw!$X340&gt;$C$9,IF(Raw!$X340&lt;$A$9,Raw!M340,-999),-999),-999),-999),-999),-999)</f>
        <v>0.16445799999999999</v>
      </c>
      <c r="J340" s="9">
        <f>IF(Raw!$G340&gt;$C$8,IF(Raw!$Q340&gt;$C$8,IF(Raw!$N340&gt;$C$9,IF(Raw!$N340&lt;$A$9,IF(Raw!$X340&gt;$C$9,IF(Raw!$X340&lt;$A$9,Raw!N340,-999),-999),-999),-999),-999),-999)</f>
        <v>500</v>
      </c>
      <c r="K340" s="9">
        <f>IF(Raw!$G340&gt;$C$8,IF(Raw!$Q340&gt;$C$8,IF(Raw!$N340&gt;$C$9,IF(Raw!$N340&lt;$A$9,IF(Raw!$X340&gt;$C$9,IF(Raw!$X340&lt;$A$9,Raw!R340,-999),-999),-999),-999),-999),-999)</f>
        <v>8.8969000000000006E-2</v>
      </c>
      <c r="L340" s="9">
        <f>IF(Raw!$G340&gt;$C$8,IF(Raw!$Q340&gt;$C$8,IF(Raw!$N340&gt;$C$9,IF(Raw!$N340&lt;$A$9,IF(Raw!$X340&gt;$C$9,IF(Raw!$X340&lt;$A$9,Raw!S340,-999),-999),-999),-999),-999),-999)</f>
        <v>0.162775</v>
      </c>
      <c r="M340" s="9">
        <f>Raw!Q340</f>
        <v>0.92907499999999998</v>
      </c>
      <c r="N340" s="9">
        <f>IF(Raw!$G340&gt;$C$8,IF(Raw!$Q340&gt;$C$8,IF(Raw!$N340&gt;$C$9,IF(Raw!$N340&lt;$A$9,IF(Raw!$X340&gt;$C$9,IF(Raw!$X340&lt;$A$9,Raw!V340,-999),-999),-999),-999),-999),-999)</f>
        <v>575.29999999999995</v>
      </c>
      <c r="O340" s="9">
        <f>IF(Raw!$G340&gt;$C$8,IF(Raw!$Q340&gt;$C$8,IF(Raw!$N340&gt;$C$9,IF(Raw!$N340&lt;$A$9,IF(Raw!$X340&gt;$C$9,IF(Raw!$X340&lt;$A$9,Raw!W340,-999),-999),-999),-999),-999),-999)</f>
        <v>0.23876800000000001</v>
      </c>
      <c r="P340" s="9">
        <f>IF(Raw!$G340&gt;$C$8,IF(Raw!$Q340&gt;$C$8,IF(Raw!$N340&gt;$C$9,IF(Raw!$N340&lt;$A$9,IF(Raw!$X340&gt;$C$9,IF(Raw!$X340&lt;$A$9,Raw!X340,-999),-999),-999),-999),-999),-999)</f>
        <v>400</v>
      </c>
      <c r="R340" s="9">
        <f t="shared" si="95"/>
        <v>7.1667999999999996E-2</v>
      </c>
      <c r="S340" s="9">
        <f t="shared" si="96"/>
        <v>0.42861585570068417</v>
      </c>
      <c r="T340" s="9">
        <f t="shared" si="97"/>
        <v>7.3805999999999997E-2</v>
      </c>
      <c r="U340" s="9">
        <f t="shared" si="98"/>
        <v>0.45342343726002149</v>
      </c>
      <c r="V340" s="15">
        <f t="shared" si="99"/>
        <v>8.340591E-2</v>
      </c>
      <c r="X340" s="11">
        <f t="shared" si="100"/>
        <v>1.7457999999999998E+19</v>
      </c>
      <c r="Y340" s="11">
        <f t="shared" si="101"/>
        <v>5.0369999999999995E-18</v>
      </c>
      <c r="Z340" s="11">
        <f t="shared" si="102"/>
        <v>5.0000000000000001E-4</v>
      </c>
      <c r="AA340" s="16">
        <f t="shared" si="103"/>
        <v>4.2116208674152493E-2</v>
      </c>
      <c r="AB340" s="9">
        <f t="shared" si="104"/>
        <v>9.2077428897404501E-2</v>
      </c>
      <c r="AC340" s="9">
        <f t="shared" si="105"/>
        <v>0.95788379132584756</v>
      </c>
      <c r="AD340" s="15">
        <f t="shared" si="106"/>
        <v>84.232417348304992</v>
      </c>
      <c r="AE340" s="3">
        <f t="shared" si="107"/>
        <v>606.45479999999975</v>
      </c>
      <c r="AF340" s="2">
        <f t="shared" si="108"/>
        <v>0.25</v>
      </c>
      <c r="AG340" s="9">
        <f t="shared" si="109"/>
        <v>2.9379194002145476E-2</v>
      </c>
      <c r="AH340" s="2">
        <f t="shared" si="110"/>
        <v>1.4216439080881496</v>
      </c>
    </row>
    <row r="341" spans="1:34">
      <c r="A341" s="1">
        <f>Raw!A341</f>
        <v>328</v>
      </c>
      <c r="B341" s="14">
        <f>Raw!B341</f>
        <v>0.92965277777777777</v>
      </c>
      <c r="C341" s="15">
        <f>Raw!C341</f>
        <v>20.6</v>
      </c>
      <c r="D341" s="15">
        <f>IF(C341&gt;0.5,Raw!D341*D$11,-999)</f>
        <v>31.7</v>
      </c>
      <c r="E341" s="9">
        <f>IF(Raw!$G341&gt;$C$8,IF(Raw!$Q341&gt;$C$8,IF(Raw!$N341&gt;$C$9,IF(Raw!$N341&lt;$A$9,IF(Raw!$X341&gt;$C$9,IF(Raw!$X341&lt;$A$9,Raw!H341,-999),-999),-999),-999),-999),-999)</f>
        <v>9.5188999999999996E-2</v>
      </c>
      <c r="F341" s="9">
        <f>IF(Raw!$G341&gt;$C$8,IF(Raw!$Q341&gt;$C$8,IF(Raw!$N341&gt;$C$9,IF(Raw!$N341&lt;$A$9,IF(Raw!$X341&gt;$C$9,IF(Raw!$X341&lt;$A$9,Raw!I341,-999),-999),-999),-999),-999),-999)</f>
        <v>0.16446</v>
      </c>
      <c r="G341" s="9">
        <f>Raw!G341</f>
        <v>0.89137599999999995</v>
      </c>
      <c r="H341" s="9">
        <f>IF(Raw!$G341&gt;$C$8,IF(Raw!$Q341&gt;$C$8,IF(Raw!$N341&gt;$C$9,IF(Raw!$N341&lt;$A$9,IF(Raw!$X341&gt;$C$9,IF(Raw!$X341&lt;$A$9,Raw!L341,-999),-999),-999),-999),-999),-999)</f>
        <v>557.6</v>
      </c>
      <c r="I341" s="9">
        <f>IF(Raw!$G341&gt;$C$8,IF(Raw!$Q341&gt;$C$8,IF(Raw!$N341&gt;$C$9,IF(Raw!$N341&lt;$A$9,IF(Raw!$X341&gt;$C$9,IF(Raw!$X341&lt;$A$9,Raw!M341,-999),-999),-999),-999),-999),-999)</f>
        <v>0.13487199999999999</v>
      </c>
      <c r="J341" s="9">
        <f>IF(Raw!$G341&gt;$C$8,IF(Raw!$Q341&gt;$C$8,IF(Raw!$N341&gt;$C$9,IF(Raw!$N341&lt;$A$9,IF(Raw!$X341&gt;$C$9,IF(Raw!$X341&lt;$A$9,Raw!N341,-999),-999),-999),-999),-999),-999)</f>
        <v>710</v>
      </c>
      <c r="K341" s="9">
        <f>IF(Raw!$G341&gt;$C$8,IF(Raw!$Q341&gt;$C$8,IF(Raw!$N341&gt;$C$9,IF(Raw!$N341&lt;$A$9,IF(Raw!$X341&gt;$C$9,IF(Raw!$X341&lt;$A$9,Raw!R341,-999),-999),-999),-999),-999),-999)</f>
        <v>9.2324000000000003E-2</v>
      </c>
      <c r="L341" s="9">
        <f>IF(Raw!$G341&gt;$C$8,IF(Raw!$Q341&gt;$C$8,IF(Raw!$N341&gt;$C$9,IF(Raw!$N341&lt;$A$9,IF(Raw!$X341&gt;$C$9,IF(Raw!$X341&lt;$A$9,Raw!S341,-999),-999),-999),-999),-999),-999)</f>
        <v>0.16453599999999999</v>
      </c>
      <c r="M341" s="9">
        <f>Raw!Q341</f>
        <v>0.87563899999999995</v>
      </c>
      <c r="N341" s="9">
        <f>IF(Raw!$G341&gt;$C$8,IF(Raw!$Q341&gt;$C$8,IF(Raw!$N341&gt;$C$9,IF(Raw!$N341&lt;$A$9,IF(Raw!$X341&gt;$C$9,IF(Raw!$X341&lt;$A$9,Raw!V341,-999),-999),-999),-999),-999),-999)</f>
        <v>508.8</v>
      </c>
      <c r="O341" s="9">
        <f>IF(Raw!$G341&gt;$C$8,IF(Raw!$Q341&gt;$C$8,IF(Raw!$N341&gt;$C$9,IF(Raw!$N341&lt;$A$9,IF(Raw!$X341&gt;$C$9,IF(Raw!$X341&lt;$A$9,Raw!W341,-999),-999),-999),-999),-999),-999)</f>
        <v>0.16617100000000001</v>
      </c>
      <c r="P341" s="9">
        <f>IF(Raw!$G341&gt;$C$8,IF(Raw!$Q341&gt;$C$8,IF(Raw!$N341&gt;$C$9,IF(Raw!$N341&lt;$A$9,IF(Raw!$X341&gt;$C$9,IF(Raw!$X341&lt;$A$9,Raw!X341,-999),-999),-999),-999),-999),-999)</f>
        <v>645</v>
      </c>
      <c r="R341" s="9">
        <f t="shared" si="95"/>
        <v>6.9270999999999999E-2</v>
      </c>
      <c r="S341" s="9">
        <f t="shared" si="96"/>
        <v>0.42120272406664233</v>
      </c>
      <c r="T341" s="9">
        <f t="shared" si="97"/>
        <v>7.2211999999999985E-2</v>
      </c>
      <c r="U341" s="9">
        <f t="shared" si="98"/>
        <v>0.43888267613166715</v>
      </c>
      <c r="V341" s="15">
        <f t="shared" si="99"/>
        <v>8.4308246399999995E-2</v>
      </c>
      <c r="X341" s="11">
        <f t="shared" si="100"/>
        <v>1.9083399999999996E+19</v>
      </c>
      <c r="Y341" s="11">
        <f t="shared" si="101"/>
        <v>5.5760000000000002E-18</v>
      </c>
      <c r="Z341" s="11">
        <f t="shared" si="102"/>
        <v>7.1000000000000002E-4</v>
      </c>
      <c r="AA341" s="16">
        <f t="shared" si="103"/>
        <v>7.0243492123954712E-2</v>
      </c>
      <c r="AB341" s="9">
        <f t="shared" si="104"/>
        <v>9.7396423053255021E-2</v>
      </c>
      <c r="AC341" s="9">
        <f t="shared" si="105"/>
        <v>0.92975650787604525</v>
      </c>
      <c r="AD341" s="15">
        <f t="shared" si="106"/>
        <v>98.934495949231987</v>
      </c>
      <c r="AE341" s="3">
        <f t="shared" si="107"/>
        <v>671.35039999999981</v>
      </c>
      <c r="AF341" s="2">
        <f t="shared" si="108"/>
        <v>0.25</v>
      </c>
      <c r="AG341" s="9">
        <f t="shared" si="109"/>
        <v>3.3400489495335785E-2</v>
      </c>
      <c r="AH341" s="2">
        <f t="shared" si="110"/>
        <v>1.6162323042197404</v>
      </c>
    </row>
    <row r="342" spans="1:34">
      <c r="A342" s="1">
        <f>Raw!A342</f>
        <v>329</v>
      </c>
      <c r="B342" s="14">
        <f>Raw!B342</f>
        <v>0.92969907407407415</v>
      </c>
      <c r="C342" s="15">
        <f>Raw!C342</f>
        <v>20</v>
      </c>
      <c r="D342" s="15">
        <f>IF(C342&gt;0.5,Raw!D342*D$11,-999)</f>
        <v>31.7</v>
      </c>
      <c r="E342" s="9">
        <f>IF(Raw!$G342&gt;$C$8,IF(Raw!$Q342&gt;$C$8,IF(Raw!$N342&gt;$C$9,IF(Raw!$N342&lt;$A$9,IF(Raw!$X342&gt;$C$9,IF(Raw!$X342&lt;$A$9,Raw!H342,-999),-999),-999),-999),-999),-999)</f>
        <v>9.3771999999999994E-2</v>
      </c>
      <c r="F342" s="9">
        <f>IF(Raw!$G342&gt;$C$8,IF(Raw!$Q342&gt;$C$8,IF(Raw!$N342&gt;$C$9,IF(Raw!$N342&lt;$A$9,IF(Raw!$X342&gt;$C$9,IF(Raw!$X342&lt;$A$9,Raw!I342,-999),-999),-999),-999),-999),-999)</f>
        <v>0.16458999999999999</v>
      </c>
      <c r="G342" s="9">
        <f>Raw!G342</f>
        <v>0.89898100000000003</v>
      </c>
      <c r="H342" s="9">
        <f>IF(Raw!$G342&gt;$C$8,IF(Raw!$Q342&gt;$C$8,IF(Raw!$N342&gt;$C$9,IF(Raw!$N342&lt;$A$9,IF(Raw!$X342&gt;$C$9,IF(Raw!$X342&lt;$A$9,Raw!L342,-999),-999),-999),-999),-999),-999)</f>
        <v>462</v>
      </c>
      <c r="I342" s="9">
        <f>IF(Raw!$G342&gt;$C$8,IF(Raw!$Q342&gt;$C$8,IF(Raw!$N342&gt;$C$9,IF(Raw!$N342&lt;$A$9,IF(Raw!$X342&gt;$C$9,IF(Raw!$X342&lt;$A$9,Raw!M342,-999),-999),-999),-999),-999),-999)</f>
        <v>0.20849300000000001</v>
      </c>
      <c r="J342" s="9">
        <f>IF(Raw!$G342&gt;$C$8,IF(Raw!$Q342&gt;$C$8,IF(Raw!$N342&gt;$C$9,IF(Raw!$N342&lt;$A$9,IF(Raw!$X342&gt;$C$9,IF(Raw!$X342&lt;$A$9,Raw!N342,-999),-999),-999),-999),-999),-999)</f>
        <v>593</v>
      </c>
      <c r="K342" s="9">
        <f>IF(Raw!$G342&gt;$C$8,IF(Raw!$Q342&gt;$C$8,IF(Raw!$N342&gt;$C$9,IF(Raw!$N342&lt;$A$9,IF(Raw!$X342&gt;$C$9,IF(Raw!$X342&lt;$A$9,Raw!R342,-999),-999),-999),-999),-999),-999)</f>
        <v>9.2754000000000003E-2</v>
      </c>
      <c r="L342" s="9">
        <f>IF(Raw!$G342&gt;$C$8,IF(Raw!$Q342&gt;$C$8,IF(Raw!$N342&gt;$C$9,IF(Raw!$N342&lt;$A$9,IF(Raw!$X342&gt;$C$9,IF(Raw!$X342&lt;$A$9,Raw!S342,-999),-999),-999),-999),-999),-999)</f>
        <v>0.16406599999999999</v>
      </c>
      <c r="M342" s="9">
        <f>Raw!Q342</f>
        <v>0.92922199999999999</v>
      </c>
      <c r="N342" s="9">
        <f>IF(Raw!$G342&gt;$C$8,IF(Raw!$Q342&gt;$C$8,IF(Raw!$N342&gt;$C$9,IF(Raw!$N342&lt;$A$9,IF(Raw!$X342&gt;$C$9,IF(Raw!$X342&lt;$A$9,Raw!V342,-999),-999),-999),-999),-999),-999)</f>
        <v>545.6</v>
      </c>
      <c r="O342" s="9">
        <f>IF(Raw!$G342&gt;$C$8,IF(Raw!$Q342&gt;$C$8,IF(Raw!$N342&gt;$C$9,IF(Raw!$N342&lt;$A$9,IF(Raw!$X342&gt;$C$9,IF(Raw!$X342&lt;$A$9,Raw!W342,-999),-999),-999),-999),-999),-999)</f>
        <v>0.35402499999999998</v>
      </c>
      <c r="P342" s="9">
        <f>IF(Raw!$G342&gt;$C$8,IF(Raw!$Q342&gt;$C$8,IF(Raw!$N342&gt;$C$9,IF(Raw!$N342&lt;$A$9,IF(Raw!$X342&gt;$C$9,IF(Raw!$X342&lt;$A$9,Raw!X342,-999),-999),-999),-999),-999),-999)</f>
        <v>557</v>
      </c>
      <c r="R342" s="9">
        <f t="shared" si="95"/>
        <v>7.0817999999999992E-2</v>
      </c>
      <c r="S342" s="9">
        <f t="shared" si="96"/>
        <v>0.4302691536545355</v>
      </c>
      <c r="T342" s="9">
        <f t="shared" si="97"/>
        <v>7.1311999999999987E-2</v>
      </c>
      <c r="U342" s="9">
        <f t="shared" si="98"/>
        <v>0.43465434642156198</v>
      </c>
      <c r="V342" s="15">
        <f t="shared" si="99"/>
        <v>8.4067418399999982E-2</v>
      </c>
      <c r="X342" s="11">
        <f t="shared" si="100"/>
        <v>1.9083399999999996E+19</v>
      </c>
      <c r="Y342" s="11">
        <f t="shared" si="101"/>
        <v>4.6200000000000001E-18</v>
      </c>
      <c r="Z342" s="11">
        <f t="shared" si="102"/>
        <v>5.9299999999999999E-4</v>
      </c>
      <c r="AA342" s="16">
        <f t="shared" si="103"/>
        <v>4.9684425154591393E-2</v>
      </c>
      <c r="AB342" s="9">
        <f t="shared" si="104"/>
        <v>9.6297095726624218E-2</v>
      </c>
      <c r="AC342" s="9">
        <f t="shared" si="105"/>
        <v>0.95031557484540874</v>
      </c>
      <c r="AD342" s="15">
        <f t="shared" si="106"/>
        <v>83.784865353442498</v>
      </c>
      <c r="AE342" s="3">
        <f t="shared" si="107"/>
        <v>556.24799999999982</v>
      </c>
      <c r="AF342" s="2">
        <f t="shared" si="108"/>
        <v>0.25</v>
      </c>
      <c r="AG342" s="9">
        <f t="shared" si="109"/>
        <v>2.8013427607860863E-2</v>
      </c>
      <c r="AH342" s="2">
        <f t="shared" si="110"/>
        <v>1.3555551830480943</v>
      </c>
    </row>
    <row r="343" spans="1:34">
      <c r="A343" s="1">
        <f>Raw!A343</f>
        <v>330</v>
      </c>
      <c r="B343" s="14">
        <f>Raw!B343</f>
        <v>0.92975694444444434</v>
      </c>
      <c r="C343" s="15">
        <f>Raw!C343</f>
        <v>19.100000000000001</v>
      </c>
      <c r="D343" s="15">
        <f>IF(C343&gt;0.5,Raw!D343*D$11,-999)</f>
        <v>31.7</v>
      </c>
      <c r="E343" s="9">
        <f>IF(Raw!$G343&gt;$C$8,IF(Raw!$Q343&gt;$C$8,IF(Raw!$N343&gt;$C$9,IF(Raw!$N343&lt;$A$9,IF(Raw!$X343&gt;$C$9,IF(Raw!$X343&lt;$A$9,Raw!H343,-999),-999),-999),-999),-999),-999)</f>
        <v>9.9519999999999997E-2</v>
      </c>
      <c r="F343" s="9">
        <f>IF(Raw!$G343&gt;$C$8,IF(Raw!$Q343&gt;$C$8,IF(Raw!$N343&gt;$C$9,IF(Raw!$N343&lt;$A$9,IF(Raw!$X343&gt;$C$9,IF(Raw!$X343&lt;$A$9,Raw!I343,-999),-999),-999),-999),-999),-999)</f>
        <v>0.16186400000000001</v>
      </c>
      <c r="G343" s="9">
        <f>Raw!G343</f>
        <v>0.90700899999999995</v>
      </c>
      <c r="H343" s="9">
        <f>IF(Raw!$G343&gt;$C$8,IF(Raw!$Q343&gt;$C$8,IF(Raw!$N343&gt;$C$9,IF(Raw!$N343&lt;$A$9,IF(Raw!$X343&gt;$C$9,IF(Raw!$X343&lt;$A$9,Raw!L343,-999),-999),-999),-999),-999),-999)</f>
        <v>428.7</v>
      </c>
      <c r="I343" s="9">
        <f>IF(Raw!$G343&gt;$C$8,IF(Raw!$Q343&gt;$C$8,IF(Raw!$N343&gt;$C$9,IF(Raw!$N343&lt;$A$9,IF(Raw!$X343&gt;$C$9,IF(Raw!$X343&lt;$A$9,Raw!M343,-999),-999),-999),-999),-999),-999)</f>
        <v>2.4000000000000001E-5</v>
      </c>
      <c r="J343" s="9">
        <f>IF(Raw!$G343&gt;$C$8,IF(Raw!$Q343&gt;$C$8,IF(Raw!$N343&gt;$C$9,IF(Raw!$N343&lt;$A$9,IF(Raw!$X343&gt;$C$9,IF(Raw!$X343&lt;$A$9,Raw!N343,-999),-999),-999),-999),-999),-999)</f>
        <v>557</v>
      </c>
      <c r="K343" s="9">
        <f>IF(Raw!$G343&gt;$C$8,IF(Raw!$Q343&gt;$C$8,IF(Raw!$N343&gt;$C$9,IF(Raw!$N343&lt;$A$9,IF(Raw!$X343&gt;$C$9,IF(Raw!$X343&lt;$A$9,Raw!R343,-999),-999),-999),-999),-999),-999)</f>
        <v>8.3775000000000002E-2</v>
      </c>
      <c r="L343" s="9">
        <f>IF(Raw!$G343&gt;$C$8,IF(Raw!$Q343&gt;$C$8,IF(Raw!$N343&gt;$C$9,IF(Raw!$N343&lt;$A$9,IF(Raw!$X343&gt;$C$9,IF(Raw!$X343&lt;$A$9,Raw!S343,-999),-999),-999),-999),-999),-999)</f>
        <v>0.16045300000000001</v>
      </c>
      <c r="M343" s="9">
        <f>Raw!Q343</f>
        <v>0.92354899999999995</v>
      </c>
      <c r="N343" s="9">
        <f>IF(Raw!$G343&gt;$C$8,IF(Raw!$Q343&gt;$C$8,IF(Raw!$N343&gt;$C$9,IF(Raw!$N343&lt;$A$9,IF(Raw!$X343&gt;$C$9,IF(Raw!$X343&lt;$A$9,Raw!V343,-999),-999),-999),-999),-999),-999)</f>
        <v>626.9</v>
      </c>
      <c r="O343" s="9">
        <f>IF(Raw!$G343&gt;$C$8,IF(Raw!$Q343&gt;$C$8,IF(Raw!$N343&gt;$C$9,IF(Raw!$N343&lt;$A$9,IF(Raw!$X343&gt;$C$9,IF(Raw!$X343&lt;$A$9,Raw!W343,-999),-999),-999),-999),-999),-999)</f>
        <v>0.28327999999999998</v>
      </c>
      <c r="P343" s="9">
        <f>IF(Raw!$G343&gt;$C$8,IF(Raw!$Q343&gt;$C$8,IF(Raw!$N343&gt;$C$9,IF(Raw!$N343&lt;$A$9,IF(Raw!$X343&gt;$C$9,IF(Raw!$X343&lt;$A$9,Raw!X343,-999),-999),-999),-999),-999),-999)</f>
        <v>568</v>
      </c>
      <c r="R343" s="9">
        <f t="shared" si="95"/>
        <v>6.2344000000000011E-2</v>
      </c>
      <c r="S343" s="9">
        <f t="shared" si="96"/>
        <v>0.3851628527652845</v>
      </c>
      <c r="T343" s="9">
        <f t="shared" si="97"/>
        <v>7.667800000000001E-2</v>
      </c>
      <c r="U343" s="9">
        <f t="shared" si="98"/>
        <v>0.47788448953899276</v>
      </c>
      <c r="V343" s="15">
        <f t="shared" si="99"/>
        <v>8.2216117199999994E-2</v>
      </c>
      <c r="X343" s="11">
        <f t="shared" si="100"/>
        <v>1.9083399999999996E+19</v>
      </c>
      <c r="Y343" s="11">
        <f t="shared" si="101"/>
        <v>4.2869999999999996E-18</v>
      </c>
      <c r="Z343" s="11">
        <f t="shared" si="102"/>
        <v>5.5699999999999999E-4</v>
      </c>
      <c r="AA343" s="16">
        <f t="shared" si="103"/>
        <v>4.358248150746407E-2</v>
      </c>
      <c r="AB343" s="9">
        <f t="shared" si="104"/>
        <v>8.7116817517029335E-2</v>
      </c>
      <c r="AC343" s="9">
        <f t="shared" si="105"/>
        <v>0.95641751849253587</v>
      </c>
      <c r="AD343" s="15">
        <f t="shared" si="106"/>
        <v>78.245029636380735</v>
      </c>
      <c r="AE343" s="3">
        <f t="shared" si="107"/>
        <v>516.1547999999998</v>
      </c>
      <c r="AF343" s="2">
        <f t="shared" si="108"/>
        <v>0.25</v>
      </c>
      <c r="AG343" s="9">
        <f t="shared" si="109"/>
        <v>2.8763143112880897E-2</v>
      </c>
      <c r="AH343" s="2">
        <f t="shared" si="110"/>
        <v>1.3918335261651018</v>
      </c>
    </row>
    <row r="344" spans="1:34">
      <c r="A344" s="1">
        <f>Raw!A344</f>
        <v>331</v>
      </c>
      <c r="B344" s="14">
        <f>Raw!B344</f>
        <v>0.92981481481481476</v>
      </c>
      <c r="C344" s="15">
        <f>Raw!C344</f>
        <v>18</v>
      </c>
      <c r="D344" s="15">
        <f>IF(C344&gt;0.5,Raw!D344*D$11,-999)</f>
        <v>32.5</v>
      </c>
      <c r="E344" s="9">
        <f>IF(Raw!$G344&gt;$C$8,IF(Raw!$Q344&gt;$C$8,IF(Raw!$N344&gt;$C$9,IF(Raw!$N344&lt;$A$9,IF(Raw!$X344&gt;$C$9,IF(Raw!$X344&lt;$A$9,Raw!H344,-999),-999),-999),-999),-999),-999)</f>
        <v>9.9645999999999998E-2</v>
      </c>
      <c r="F344" s="9">
        <f>IF(Raw!$G344&gt;$C$8,IF(Raw!$Q344&gt;$C$8,IF(Raw!$N344&gt;$C$9,IF(Raw!$N344&lt;$A$9,IF(Raw!$X344&gt;$C$9,IF(Raw!$X344&lt;$A$9,Raw!I344,-999),-999),-999),-999),-999),-999)</f>
        <v>0.16297700000000001</v>
      </c>
      <c r="G344" s="9">
        <f>Raw!G344</f>
        <v>0.89610599999999996</v>
      </c>
      <c r="H344" s="9">
        <f>IF(Raw!$G344&gt;$C$8,IF(Raw!$Q344&gt;$C$8,IF(Raw!$N344&gt;$C$9,IF(Raw!$N344&lt;$A$9,IF(Raw!$X344&gt;$C$9,IF(Raw!$X344&lt;$A$9,Raw!L344,-999),-999),-999),-999),-999),-999)</f>
        <v>481.6</v>
      </c>
      <c r="I344" s="9">
        <f>IF(Raw!$G344&gt;$C$8,IF(Raw!$Q344&gt;$C$8,IF(Raw!$N344&gt;$C$9,IF(Raw!$N344&lt;$A$9,IF(Raw!$X344&gt;$C$9,IF(Raw!$X344&lt;$A$9,Raw!M344,-999),-999),-999),-999),-999),-999)</f>
        <v>0.40812100000000001</v>
      </c>
      <c r="J344" s="9">
        <f>IF(Raw!$G344&gt;$C$8,IF(Raw!$Q344&gt;$C$8,IF(Raw!$N344&gt;$C$9,IF(Raw!$N344&lt;$A$9,IF(Raw!$X344&gt;$C$9,IF(Raw!$X344&lt;$A$9,Raw!N344,-999),-999),-999),-999),-999),-999)</f>
        <v>516</v>
      </c>
      <c r="K344" s="9">
        <f>IF(Raw!$G344&gt;$C$8,IF(Raw!$Q344&gt;$C$8,IF(Raw!$N344&gt;$C$9,IF(Raw!$N344&lt;$A$9,IF(Raw!$X344&gt;$C$9,IF(Raw!$X344&lt;$A$9,Raw!R344,-999),-999),-999),-999),-999),-999)</f>
        <v>9.0934000000000001E-2</v>
      </c>
      <c r="L344" s="9">
        <f>IF(Raw!$G344&gt;$C$8,IF(Raw!$Q344&gt;$C$8,IF(Raw!$N344&gt;$C$9,IF(Raw!$N344&lt;$A$9,IF(Raw!$X344&gt;$C$9,IF(Raw!$X344&lt;$A$9,Raw!S344,-999),-999),-999),-999),-999),-999)</f>
        <v>0.16972300000000001</v>
      </c>
      <c r="M344" s="9">
        <f>Raw!Q344</f>
        <v>0.919991</v>
      </c>
      <c r="N344" s="9">
        <f>IF(Raw!$G344&gt;$C$8,IF(Raw!$Q344&gt;$C$8,IF(Raw!$N344&gt;$C$9,IF(Raw!$N344&lt;$A$9,IF(Raw!$X344&gt;$C$9,IF(Raw!$X344&lt;$A$9,Raw!V344,-999),-999),-999),-999),-999),-999)</f>
        <v>522.6</v>
      </c>
      <c r="O344" s="9">
        <f>IF(Raw!$G344&gt;$C$8,IF(Raw!$Q344&gt;$C$8,IF(Raw!$N344&gt;$C$9,IF(Raw!$N344&lt;$A$9,IF(Raw!$X344&gt;$C$9,IF(Raw!$X344&lt;$A$9,Raw!W344,-999),-999),-999),-999),-999),-999)</f>
        <v>2.9E-5</v>
      </c>
      <c r="P344" s="9">
        <f>IF(Raw!$G344&gt;$C$8,IF(Raw!$Q344&gt;$C$8,IF(Raw!$N344&gt;$C$9,IF(Raw!$N344&lt;$A$9,IF(Raw!$X344&gt;$C$9,IF(Raw!$X344&lt;$A$9,Raw!X344,-999),-999),-999),-999),-999),-999)</f>
        <v>564</v>
      </c>
      <c r="R344" s="9">
        <f t="shared" si="95"/>
        <v>6.3331000000000012E-2</v>
      </c>
      <c r="S344" s="9">
        <f t="shared" si="96"/>
        <v>0.38858857384784362</v>
      </c>
      <c r="T344" s="9">
        <f t="shared" si="97"/>
        <v>7.8789000000000012E-2</v>
      </c>
      <c r="U344" s="9">
        <f t="shared" si="98"/>
        <v>0.46422111322566773</v>
      </c>
      <c r="V344" s="15">
        <f t="shared" si="99"/>
        <v>8.6966065199999998E-2</v>
      </c>
      <c r="X344" s="11">
        <f t="shared" si="100"/>
        <v>1.9564999999999992E+19</v>
      </c>
      <c r="Y344" s="11">
        <f t="shared" si="101"/>
        <v>4.8159999999999996E-18</v>
      </c>
      <c r="Z344" s="11">
        <f t="shared" si="102"/>
        <v>5.1599999999999997E-4</v>
      </c>
      <c r="AA344" s="16">
        <f t="shared" si="103"/>
        <v>4.63658093937067E-2</v>
      </c>
      <c r="AB344" s="9">
        <f t="shared" si="104"/>
        <v>9.4587115756320755E-2</v>
      </c>
      <c r="AC344" s="9">
        <f t="shared" si="105"/>
        <v>0.95363419060629329</v>
      </c>
      <c r="AD344" s="15">
        <f t="shared" si="106"/>
        <v>89.856219755245561</v>
      </c>
      <c r="AE344" s="3">
        <f t="shared" si="107"/>
        <v>579.84639999999979</v>
      </c>
      <c r="AF344" s="2">
        <f t="shared" si="108"/>
        <v>0.25</v>
      </c>
      <c r="AG344" s="9">
        <f t="shared" si="109"/>
        <v>3.2087041819254099E-2</v>
      </c>
      <c r="AH344" s="2">
        <f t="shared" si="110"/>
        <v>1.5526752547255402</v>
      </c>
    </row>
    <row r="345" spans="1:34">
      <c r="A345" s="1">
        <f>Raw!A345</f>
        <v>332</v>
      </c>
      <c r="B345" s="14">
        <f>Raw!B345</f>
        <v>0.92987268518518518</v>
      </c>
      <c r="C345" s="15">
        <f>Raw!C345</f>
        <v>17.100000000000001</v>
      </c>
      <c r="D345" s="15">
        <f>IF(C345&gt;0.5,Raw!D345*D$11,-999)</f>
        <v>34.299999999999997</v>
      </c>
      <c r="E345" s="9">
        <f>IF(Raw!$G345&gt;$C$8,IF(Raw!$Q345&gt;$C$8,IF(Raw!$N345&gt;$C$9,IF(Raw!$N345&lt;$A$9,IF(Raw!$X345&gt;$C$9,IF(Raw!$X345&lt;$A$9,Raw!H345,-999),-999),-999),-999),-999),-999)</f>
        <v>9.9937999999999999E-2</v>
      </c>
      <c r="F345" s="9">
        <f>IF(Raw!$G345&gt;$C$8,IF(Raw!$Q345&gt;$C$8,IF(Raw!$N345&gt;$C$9,IF(Raw!$N345&lt;$A$9,IF(Raw!$X345&gt;$C$9,IF(Raw!$X345&lt;$A$9,Raw!I345,-999),-999),-999),-999),-999),-999)</f>
        <v>0.17355599999999999</v>
      </c>
      <c r="G345" s="9">
        <f>Raw!G345</f>
        <v>0.90424700000000002</v>
      </c>
      <c r="H345" s="9">
        <f>IF(Raw!$G345&gt;$C$8,IF(Raw!$Q345&gt;$C$8,IF(Raw!$N345&gt;$C$9,IF(Raw!$N345&lt;$A$9,IF(Raw!$X345&gt;$C$9,IF(Raw!$X345&lt;$A$9,Raw!L345,-999),-999),-999),-999),-999),-999)</f>
        <v>466.5</v>
      </c>
      <c r="I345" s="9">
        <f>IF(Raw!$G345&gt;$C$8,IF(Raw!$Q345&gt;$C$8,IF(Raw!$N345&gt;$C$9,IF(Raw!$N345&lt;$A$9,IF(Raw!$X345&gt;$C$9,IF(Raw!$X345&lt;$A$9,Raw!M345,-999),-999),-999),-999),-999),-999)</f>
        <v>6.9999999999999999E-6</v>
      </c>
      <c r="J345" s="9">
        <f>IF(Raw!$G345&gt;$C$8,IF(Raw!$Q345&gt;$C$8,IF(Raw!$N345&gt;$C$9,IF(Raw!$N345&lt;$A$9,IF(Raw!$X345&gt;$C$9,IF(Raw!$X345&lt;$A$9,Raw!N345,-999),-999),-999),-999),-999),-999)</f>
        <v>395</v>
      </c>
      <c r="K345" s="9">
        <f>IF(Raw!$G345&gt;$C$8,IF(Raw!$Q345&gt;$C$8,IF(Raw!$N345&gt;$C$9,IF(Raw!$N345&lt;$A$9,IF(Raw!$X345&gt;$C$9,IF(Raw!$X345&lt;$A$9,Raw!R345,-999),-999),-999),-999),-999),-999)</f>
        <v>8.6555999999999994E-2</v>
      </c>
      <c r="L345" s="9">
        <f>IF(Raw!$G345&gt;$C$8,IF(Raw!$Q345&gt;$C$8,IF(Raw!$N345&gt;$C$9,IF(Raw!$N345&lt;$A$9,IF(Raw!$X345&gt;$C$9,IF(Raw!$X345&lt;$A$9,Raw!S345,-999),-999),-999),-999),-999),-999)</f>
        <v>0.16556299999999999</v>
      </c>
      <c r="M345" s="9">
        <f>Raw!Q345</f>
        <v>0.91891400000000001</v>
      </c>
      <c r="N345" s="9">
        <f>IF(Raw!$G345&gt;$C$8,IF(Raw!$Q345&gt;$C$8,IF(Raw!$N345&gt;$C$9,IF(Raw!$N345&lt;$A$9,IF(Raw!$X345&gt;$C$9,IF(Raw!$X345&lt;$A$9,Raw!V345,-999),-999),-999),-999),-999),-999)</f>
        <v>540.79999999999995</v>
      </c>
      <c r="O345" s="9">
        <f>IF(Raw!$G345&gt;$C$8,IF(Raw!$Q345&gt;$C$8,IF(Raw!$N345&gt;$C$9,IF(Raw!$N345&lt;$A$9,IF(Raw!$X345&gt;$C$9,IF(Raw!$X345&lt;$A$9,Raw!W345,-999),-999),-999),-999),-999),-999)</f>
        <v>6.9999999999999999E-6</v>
      </c>
      <c r="P345" s="9">
        <f>IF(Raw!$G345&gt;$C$8,IF(Raw!$Q345&gt;$C$8,IF(Raw!$N345&gt;$C$9,IF(Raw!$N345&lt;$A$9,IF(Raw!$X345&gt;$C$9,IF(Raw!$X345&lt;$A$9,Raw!X345,-999),-999),-999),-999),-999),-999)</f>
        <v>420</v>
      </c>
      <c r="R345" s="9">
        <f t="shared" si="95"/>
        <v>7.3617999999999989E-2</v>
      </c>
      <c r="S345" s="9">
        <f t="shared" si="96"/>
        <v>0.42417432989928322</v>
      </c>
      <c r="T345" s="9">
        <f t="shared" si="97"/>
        <v>7.9006999999999994E-2</v>
      </c>
      <c r="U345" s="9">
        <f t="shared" si="98"/>
        <v>0.47720203185494342</v>
      </c>
      <c r="V345" s="15">
        <f t="shared" si="99"/>
        <v>8.4834481199999992E-2</v>
      </c>
      <c r="X345" s="11">
        <f t="shared" si="100"/>
        <v>2.0648599999999992E+19</v>
      </c>
      <c r="Y345" s="11">
        <f t="shared" si="101"/>
        <v>4.6649999999999994E-18</v>
      </c>
      <c r="Z345" s="11">
        <f t="shared" si="102"/>
        <v>3.9500000000000001E-4</v>
      </c>
      <c r="AA345" s="16">
        <f t="shared" si="103"/>
        <v>3.6654022598006861E-2</v>
      </c>
      <c r="AB345" s="9">
        <f t="shared" si="104"/>
        <v>8.9451924363400728E-2</v>
      </c>
      <c r="AC345" s="9">
        <f t="shared" si="105"/>
        <v>0.96334597740199301</v>
      </c>
      <c r="AD345" s="15">
        <f t="shared" si="106"/>
        <v>92.794993919004682</v>
      </c>
      <c r="AE345" s="3">
        <f t="shared" si="107"/>
        <v>561.66599999999983</v>
      </c>
      <c r="AF345" s="2">
        <f t="shared" si="108"/>
        <v>0.25</v>
      </c>
      <c r="AG345" s="9">
        <f t="shared" si="109"/>
        <v>3.4063045880089349E-2</v>
      </c>
      <c r="AH345" s="2">
        <f t="shared" si="110"/>
        <v>1.6482930628668642</v>
      </c>
    </row>
    <row r="346" spans="1:34">
      <c r="A346" s="1">
        <f>Raw!A346</f>
        <v>333</v>
      </c>
      <c r="B346" s="14">
        <f>Raw!B346</f>
        <v>0.92993055555555559</v>
      </c>
      <c r="C346" s="15">
        <f>Raw!C346</f>
        <v>16.399999999999999</v>
      </c>
      <c r="D346" s="15">
        <f>IF(C346&gt;0.5,Raw!D346*D$11,-999)</f>
        <v>35.200000000000003</v>
      </c>
      <c r="E346" s="9">
        <f>IF(Raw!$G346&gt;$C$8,IF(Raw!$Q346&gt;$C$8,IF(Raw!$N346&gt;$C$9,IF(Raw!$N346&lt;$A$9,IF(Raw!$X346&gt;$C$9,IF(Raw!$X346&lt;$A$9,Raw!H346,-999),-999),-999),-999),-999),-999)</f>
        <v>0.103745</v>
      </c>
      <c r="F346" s="9">
        <f>IF(Raw!$G346&gt;$C$8,IF(Raw!$Q346&gt;$C$8,IF(Raw!$N346&gt;$C$9,IF(Raw!$N346&lt;$A$9,IF(Raw!$X346&gt;$C$9,IF(Raw!$X346&lt;$A$9,Raw!I346,-999),-999),-999),-999),-999),-999)</f>
        <v>0.17582800000000001</v>
      </c>
      <c r="G346" s="9">
        <f>Raw!G346</f>
        <v>0.91517199999999999</v>
      </c>
      <c r="H346" s="9">
        <f>IF(Raw!$G346&gt;$C$8,IF(Raw!$Q346&gt;$C$8,IF(Raw!$N346&gt;$C$9,IF(Raw!$N346&lt;$A$9,IF(Raw!$X346&gt;$C$9,IF(Raw!$X346&lt;$A$9,Raw!L346,-999),-999),-999),-999),-999),-999)</f>
        <v>520.6</v>
      </c>
      <c r="I346" s="9">
        <f>IF(Raw!$G346&gt;$C$8,IF(Raw!$Q346&gt;$C$8,IF(Raw!$N346&gt;$C$9,IF(Raw!$N346&lt;$A$9,IF(Raw!$X346&gt;$C$9,IF(Raw!$X346&lt;$A$9,Raw!M346,-999),-999),-999),-999),-999),-999)</f>
        <v>0.377552</v>
      </c>
      <c r="J346" s="9">
        <f>IF(Raw!$G346&gt;$C$8,IF(Raw!$Q346&gt;$C$8,IF(Raw!$N346&gt;$C$9,IF(Raw!$N346&lt;$A$9,IF(Raw!$X346&gt;$C$9,IF(Raw!$X346&lt;$A$9,Raw!N346,-999),-999),-999),-999),-999),-999)</f>
        <v>402</v>
      </c>
      <c r="K346" s="9">
        <f>IF(Raw!$G346&gt;$C$8,IF(Raw!$Q346&gt;$C$8,IF(Raw!$N346&gt;$C$9,IF(Raw!$N346&lt;$A$9,IF(Raw!$X346&gt;$C$9,IF(Raw!$X346&lt;$A$9,Raw!R346,-999),-999),-999),-999),-999),-999)</f>
        <v>8.5972999999999994E-2</v>
      </c>
      <c r="L346" s="9">
        <f>IF(Raw!$G346&gt;$C$8,IF(Raw!$Q346&gt;$C$8,IF(Raw!$N346&gt;$C$9,IF(Raw!$N346&lt;$A$9,IF(Raw!$X346&gt;$C$9,IF(Raw!$X346&lt;$A$9,Raw!S346,-999),-999),-999),-999),-999),-999)</f>
        <v>0.16333300000000001</v>
      </c>
      <c r="M346" s="9">
        <f>Raw!Q346</f>
        <v>0.937442</v>
      </c>
      <c r="N346" s="9">
        <f>IF(Raw!$G346&gt;$C$8,IF(Raw!$Q346&gt;$C$8,IF(Raw!$N346&gt;$C$9,IF(Raw!$N346&lt;$A$9,IF(Raw!$X346&gt;$C$9,IF(Raw!$X346&lt;$A$9,Raw!V346,-999),-999),-999),-999),-999),-999)</f>
        <v>560.1</v>
      </c>
      <c r="O346" s="9">
        <f>IF(Raw!$G346&gt;$C$8,IF(Raw!$Q346&gt;$C$8,IF(Raw!$N346&gt;$C$9,IF(Raw!$N346&lt;$A$9,IF(Raw!$X346&gt;$C$9,IF(Raw!$X346&lt;$A$9,Raw!W346,-999),-999),-999),-999),-999),-999)</f>
        <v>0.195825</v>
      </c>
      <c r="P346" s="9">
        <f>IF(Raw!$G346&gt;$C$8,IF(Raw!$Q346&gt;$C$8,IF(Raw!$N346&gt;$C$9,IF(Raw!$N346&lt;$A$9,IF(Raw!$X346&gt;$C$9,IF(Raw!$X346&lt;$A$9,Raw!X346,-999),-999),-999),-999),-999),-999)</f>
        <v>805</v>
      </c>
      <c r="R346" s="9">
        <f t="shared" si="95"/>
        <v>7.2083000000000008E-2</v>
      </c>
      <c r="S346" s="9">
        <f t="shared" si="96"/>
        <v>0.40996314580157883</v>
      </c>
      <c r="T346" s="9">
        <f t="shared" si="97"/>
        <v>7.7360000000000012E-2</v>
      </c>
      <c r="U346" s="9">
        <f t="shared" si="98"/>
        <v>0.47363361966044837</v>
      </c>
      <c r="V346" s="15">
        <f t="shared" si="99"/>
        <v>8.3691829199999998E-2</v>
      </c>
      <c r="X346" s="11">
        <f t="shared" si="100"/>
        <v>2.1190399999999996E+19</v>
      </c>
      <c r="Y346" s="11">
        <f t="shared" si="101"/>
        <v>5.2059999999999999E-18</v>
      </c>
      <c r="Z346" s="11">
        <f t="shared" si="102"/>
        <v>4.0199999999999996E-4</v>
      </c>
      <c r="AA346" s="16">
        <f t="shared" si="103"/>
        <v>4.2464335301162406E-2</v>
      </c>
      <c r="AB346" s="9">
        <f t="shared" si="104"/>
        <v>8.9258040978897918E-2</v>
      </c>
      <c r="AC346" s="9">
        <f t="shared" si="105"/>
        <v>0.95753566469883755</v>
      </c>
      <c r="AD346" s="15">
        <f t="shared" si="106"/>
        <v>105.63267487851347</v>
      </c>
      <c r="AE346" s="3">
        <f t="shared" si="107"/>
        <v>626.80239999999981</v>
      </c>
      <c r="AF346" s="2">
        <f t="shared" si="108"/>
        <v>0.25</v>
      </c>
      <c r="AG346" s="9">
        <f t="shared" si="109"/>
        <v>3.8485527813173569E-2</v>
      </c>
      <c r="AH346" s="2">
        <f t="shared" si="110"/>
        <v>1.8622946620373499</v>
      </c>
    </row>
    <row r="347" spans="1:34">
      <c r="A347" s="1">
        <f>Raw!A347</f>
        <v>334</v>
      </c>
      <c r="B347" s="14">
        <f>Raw!B347</f>
        <v>0.9299884259259259</v>
      </c>
      <c r="C347" s="15">
        <f>Raw!C347</f>
        <v>14.9</v>
      </c>
      <c r="D347" s="15">
        <f>IF(C347&gt;0.5,Raw!D347*D$11,-999)</f>
        <v>37.799999999999997</v>
      </c>
      <c r="E347" s="9">
        <f>IF(Raw!$G347&gt;$C$8,IF(Raw!$Q347&gt;$C$8,IF(Raw!$N347&gt;$C$9,IF(Raw!$N347&lt;$A$9,IF(Raw!$X347&gt;$C$9,IF(Raw!$X347&lt;$A$9,Raw!H347,-999),-999),-999),-999),-999),-999)</f>
        <v>9.7560999999999995E-2</v>
      </c>
      <c r="F347" s="9">
        <f>IF(Raw!$G347&gt;$C$8,IF(Raw!$Q347&gt;$C$8,IF(Raw!$N347&gt;$C$9,IF(Raw!$N347&lt;$A$9,IF(Raw!$X347&gt;$C$9,IF(Raw!$X347&lt;$A$9,Raw!I347,-999),-999),-999),-999),-999),-999)</f>
        <v>0.16844000000000001</v>
      </c>
      <c r="G347" s="9">
        <f>Raw!G347</f>
        <v>0.88758099999999995</v>
      </c>
      <c r="H347" s="9">
        <f>IF(Raw!$G347&gt;$C$8,IF(Raw!$Q347&gt;$C$8,IF(Raw!$N347&gt;$C$9,IF(Raw!$N347&lt;$A$9,IF(Raw!$X347&gt;$C$9,IF(Raw!$X347&lt;$A$9,Raw!L347,-999),-999),-999),-999),-999),-999)</f>
        <v>425.4</v>
      </c>
      <c r="I347" s="9">
        <f>IF(Raw!$G347&gt;$C$8,IF(Raw!$Q347&gt;$C$8,IF(Raw!$N347&gt;$C$9,IF(Raw!$N347&lt;$A$9,IF(Raw!$X347&gt;$C$9,IF(Raw!$X347&lt;$A$9,Raw!M347,-999),-999),-999),-999),-999),-999)</f>
        <v>8.7508000000000002E-2</v>
      </c>
      <c r="J347" s="9">
        <f>IF(Raw!$G347&gt;$C$8,IF(Raw!$Q347&gt;$C$8,IF(Raw!$N347&gt;$C$9,IF(Raw!$N347&lt;$A$9,IF(Raw!$X347&gt;$C$9,IF(Raw!$X347&lt;$A$9,Raw!N347,-999),-999),-999),-999),-999),-999)</f>
        <v>580</v>
      </c>
      <c r="K347" s="9">
        <f>IF(Raw!$G347&gt;$C$8,IF(Raw!$Q347&gt;$C$8,IF(Raw!$N347&gt;$C$9,IF(Raw!$N347&lt;$A$9,IF(Raw!$X347&gt;$C$9,IF(Raw!$X347&lt;$A$9,Raw!R347,-999),-999),-999),-999),-999),-999)</f>
        <v>9.2291999999999999E-2</v>
      </c>
      <c r="L347" s="9">
        <f>IF(Raw!$G347&gt;$C$8,IF(Raw!$Q347&gt;$C$8,IF(Raw!$N347&gt;$C$9,IF(Raw!$N347&lt;$A$9,IF(Raw!$X347&gt;$C$9,IF(Raw!$X347&lt;$A$9,Raw!S347,-999),-999),-999),-999),-999),-999)</f>
        <v>0.16709499999999999</v>
      </c>
      <c r="M347" s="9">
        <f>Raw!Q347</f>
        <v>0.91543399999999997</v>
      </c>
      <c r="N347" s="9">
        <f>IF(Raw!$G347&gt;$C$8,IF(Raw!$Q347&gt;$C$8,IF(Raw!$N347&gt;$C$9,IF(Raw!$N347&lt;$A$9,IF(Raw!$X347&gt;$C$9,IF(Raw!$X347&lt;$A$9,Raw!V347,-999),-999),-999),-999),-999),-999)</f>
        <v>591</v>
      </c>
      <c r="O347" s="9">
        <f>IF(Raw!$G347&gt;$C$8,IF(Raw!$Q347&gt;$C$8,IF(Raw!$N347&gt;$C$9,IF(Raw!$N347&lt;$A$9,IF(Raw!$X347&gt;$C$9,IF(Raw!$X347&lt;$A$9,Raw!W347,-999),-999),-999),-999),-999),-999)</f>
        <v>0.339592</v>
      </c>
      <c r="P347" s="9">
        <f>IF(Raw!$G347&gt;$C$8,IF(Raw!$Q347&gt;$C$8,IF(Raw!$N347&gt;$C$9,IF(Raw!$N347&lt;$A$9,IF(Raw!$X347&gt;$C$9,IF(Raw!$X347&lt;$A$9,Raw!X347,-999),-999),-999),-999),-999),-999)</f>
        <v>435</v>
      </c>
      <c r="R347" s="9">
        <f t="shared" si="95"/>
        <v>7.0879000000000011E-2</v>
      </c>
      <c r="S347" s="9">
        <f t="shared" si="96"/>
        <v>0.42079672286867731</v>
      </c>
      <c r="T347" s="9">
        <f t="shared" si="97"/>
        <v>7.4802999999999994E-2</v>
      </c>
      <c r="U347" s="9">
        <f t="shared" si="98"/>
        <v>0.44766749453903465</v>
      </c>
      <c r="V347" s="15">
        <f t="shared" si="99"/>
        <v>8.5619477999999985E-2</v>
      </c>
      <c r="X347" s="11">
        <f t="shared" si="100"/>
        <v>2.2755599999999992E+19</v>
      </c>
      <c r="Y347" s="11">
        <f t="shared" si="101"/>
        <v>4.2539999999999999E-18</v>
      </c>
      <c r="Z347" s="11">
        <f t="shared" si="102"/>
        <v>5.8E-4</v>
      </c>
      <c r="AA347" s="16">
        <f t="shared" si="103"/>
        <v>5.3160625241504063E-2</v>
      </c>
      <c r="AB347" s="9">
        <f t="shared" si="104"/>
        <v>9.6268574249940231E-2</v>
      </c>
      <c r="AC347" s="9">
        <f t="shared" si="105"/>
        <v>0.94683937475849589</v>
      </c>
      <c r="AD347" s="15">
        <f t="shared" si="106"/>
        <v>91.656250416386314</v>
      </c>
      <c r="AE347" s="3">
        <f t="shared" si="107"/>
        <v>512.18159999999989</v>
      </c>
      <c r="AF347" s="2">
        <f t="shared" si="108"/>
        <v>0.25</v>
      </c>
      <c r="AG347" s="9">
        <f t="shared" si="109"/>
        <v>3.156271075595847E-2</v>
      </c>
      <c r="AH347" s="2">
        <f t="shared" si="110"/>
        <v>1.5273031474478123</v>
      </c>
    </row>
    <row r="348" spans="1:34">
      <c r="A348" s="1">
        <f>Raw!A348</f>
        <v>335</v>
      </c>
      <c r="B348" s="14">
        <f>Raw!B348</f>
        <v>0.93004629629629632</v>
      </c>
      <c r="C348" s="15">
        <f>Raw!C348</f>
        <v>14.4</v>
      </c>
      <c r="D348" s="15">
        <f>IF(C348&gt;0.5,Raw!D348*D$11,-999)</f>
        <v>37.799999999999997</v>
      </c>
      <c r="E348" s="9">
        <f>IF(Raw!$G348&gt;$C$8,IF(Raw!$Q348&gt;$C$8,IF(Raw!$N348&gt;$C$9,IF(Raw!$N348&lt;$A$9,IF(Raw!$X348&gt;$C$9,IF(Raw!$X348&lt;$A$9,Raw!H348,-999),-999),-999),-999),-999),-999)</f>
        <v>9.4350000000000003E-2</v>
      </c>
      <c r="F348" s="9">
        <f>IF(Raw!$G348&gt;$C$8,IF(Raw!$Q348&gt;$C$8,IF(Raw!$N348&gt;$C$9,IF(Raw!$N348&lt;$A$9,IF(Raw!$X348&gt;$C$9,IF(Raw!$X348&lt;$A$9,Raw!I348,-999),-999),-999),-999),-999),-999)</f>
        <v>0.16389599999999999</v>
      </c>
      <c r="G348" s="9">
        <f>Raw!G348</f>
        <v>0.88049100000000002</v>
      </c>
      <c r="H348" s="9">
        <f>IF(Raw!$G348&gt;$C$8,IF(Raw!$Q348&gt;$C$8,IF(Raw!$N348&gt;$C$9,IF(Raw!$N348&lt;$A$9,IF(Raw!$X348&gt;$C$9,IF(Raw!$X348&lt;$A$9,Raw!L348,-999),-999),-999),-999),-999),-999)</f>
        <v>479.2</v>
      </c>
      <c r="I348" s="9">
        <f>IF(Raw!$G348&gt;$C$8,IF(Raw!$Q348&gt;$C$8,IF(Raw!$N348&gt;$C$9,IF(Raw!$N348&lt;$A$9,IF(Raw!$X348&gt;$C$9,IF(Raw!$X348&lt;$A$9,Raw!M348,-999),-999),-999),-999),-999),-999)</f>
        <v>1.2E-5</v>
      </c>
      <c r="J348" s="9">
        <f>IF(Raw!$G348&gt;$C$8,IF(Raw!$Q348&gt;$C$8,IF(Raw!$N348&gt;$C$9,IF(Raw!$N348&lt;$A$9,IF(Raw!$X348&gt;$C$9,IF(Raw!$X348&lt;$A$9,Raw!N348,-999),-999),-999),-999),-999),-999)</f>
        <v>466</v>
      </c>
      <c r="K348" s="9">
        <f>IF(Raw!$G348&gt;$C$8,IF(Raw!$Q348&gt;$C$8,IF(Raw!$N348&gt;$C$9,IF(Raw!$N348&lt;$A$9,IF(Raw!$X348&gt;$C$9,IF(Raw!$X348&lt;$A$9,Raw!R348,-999),-999),-999),-999),-999),-999)</f>
        <v>9.0093000000000006E-2</v>
      </c>
      <c r="L348" s="9">
        <f>IF(Raw!$G348&gt;$C$8,IF(Raw!$Q348&gt;$C$8,IF(Raw!$N348&gt;$C$9,IF(Raw!$N348&lt;$A$9,IF(Raw!$X348&gt;$C$9,IF(Raw!$X348&lt;$A$9,Raw!S348,-999),-999),-999),-999),-999),-999)</f>
        <v>0.162384</v>
      </c>
      <c r="M348" s="9">
        <f>Raw!Q348</f>
        <v>0.90735600000000005</v>
      </c>
      <c r="N348" s="9">
        <f>IF(Raw!$G348&gt;$C$8,IF(Raw!$Q348&gt;$C$8,IF(Raw!$N348&gt;$C$9,IF(Raw!$N348&lt;$A$9,IF(Raw!$X348&gt;$C$9,IF(Raw!$X348&lt;$A$9,Raw!V348,-999),-999),-999),-999),-999),-999)</f>
        <v>624</v>
      </c>
      <c r="O348" s="9">
        <f>IF(Raw!$G348&gt;$C$8,IF(Raw!$Q348&gt;$C$8,IF(Raw!$N348&gt;$C$9,IF(Raw!$N348&lt;$A$9,IF(Raw!$X348&gt;$C$9,IF(Raw!$X348&lt;$A$9,Raw!W348,-999),-999),-999),-999),-999),-999)</f>
        <v>0.26393499999999998</v>
      </c>
      <c r="P348" s="9">
        <f>IF(Raw!$G348&gt;$C$8,IF(Raw!$Q348&gt;$C$8,IF(Raw!$N348&gt;$C$9,IF(Raw!$N348&lt;$A$9,IF(Raw!$X348&gt;$C$9,IF(Raw!$X348&lt;$A$9,Raw!X348,-999),-999),-999),-999),-999),-999)</f>
        <v>462</v>
      </c>
      <c r="R348" s="9">
        <f t="shared" si="95"/>
        <v>6.9545999999999983E-2</v>
      </c>
      <c r="S348" s="9">
        <f t="shared" si="96"/>
        <v>0.42433006296675935</v>
      </c>
      <c r="T348" s="9">
        <f t="shared" si="97"/>
        <v>7.2290999999999994E-2</v>
      </c>
      <c r="U348" s="9">
        <f t="shared" si="98"/>
        <v>0.44518548625480336</v>
      </c>
      <c r="V348" s="15">
        <f t="shared" si="99"/>
        <v>8.3205561599999991E-2</v>
      </c>
      <c r="X348" s="11">
        <f t="shared" si="100"/>
        <v>2.2755599999999992E+19</v>
      </c>
      <c r="Y348" s="11">
        <f t="shared" si="101"/>
        <v>4.7919999999999996E-18</v>
      </c>
      <c r="Z348" s="11">
        <f t="shared" si="102"/>
        <v>4.66E-4</v>
      </c>
      <c r="AA348" s="16">
        <f t="shared" si="103"/>
        <v>4.8357606588826402E-2</v>
      </c>
      <c r="AB348" s="9">
        <f t="shared" si="104"/>
        <v>9.3588819737912859E-2</v>
      </c>
      <c r="AC348" s="9">
        <f t="shared" si="105"/>
        <v>0.95164239341117352</v>
      </c>
      <c r="AD348" s="15">
        <f t="shared" si="106"/>
        <v>103.77168795885494</v>
      </c>
      <c r="AE348" s="3">
        <f t="shared" si="107"/>
        <v>576.95679999999982</v>
      </c>
      <c r="AF348" s="2">
        <f t="shared" si="108"/>
        <v>0.25</v>
      </c>
      <c r="AG348" s="9">
        <f t="shared" si="109"/>
        <v>3.5536653356495813E-2</v>
      </c>
      <c r="AH348" s="2">
        <f t="shared" si="110"/>
        <v>1.7196001617475691</v>
      </c>
    </row>
    <row r="349" spans="1:34">
      <c r="A349" s="1">
        <f>Raw!A349</f>
        <v>336</v>
      </c>
      <c r="B349" s="14">
        <f>Raw!B349</f>
        <v>0.93010416666666673</v>
      </c>
      <c r="C349" s="15">
        <f>Raw!C349</f>
        <v>13.3</v>
      </c>
      <c r="D349" s="15">
        <f>IF(C349&gt;0.5,Raw!D349*D$11,-999)</f>
        <v>39.6</v>
      </c>
      <c r="E349" s="9">
        <f>IF(Raw!$G349&gt;$C$8,IF(Raw!$Q349&gt;$C$8,IF(Raw!$N349&gt;$C$9,IF(Raw!$N349&lt;$A$9,IF(Raw!$X349&gt;$C$9,IF(Raw!$X349&lt;$A$9,Raw!H349,-999),-999),-999),-999),-999),-999)</f>
        <v>9.3261999999999998E-2</v>
      </c>
      <c r="F349" s="9">
        <f>IF(Raw!$G349&gt;$C$8,IF(Raw!$Q349&gt;$C$8,IF(Raw!$N349&gt;$C$9,IF(Raw!$N349&lt;$A$9,IF(Raw!$X349&gt;$C$9,IF(Raw!$X349&lt;$A$9,Raw!I349,-999),-999),-999),-999),-999),-999)</f>
        <v>0.15959799999999999</v>
      </c>
      <c r="G349" s="9">
        <f>Raw!G349</f>
        <v>0.88053300000000001</v>
      </c>
      <c r="H349" s="9">
        <f>IF(Raw!$G349&gt;$C$8,IF(Raw!$Q349&gt;$C$8,IF(Raw!$N349&gt;$C$9,IF(Raw!$N349&lt;$A$9,IF(Raw!$X349&gt;$C$9,IF(Raw!$X349&lt;$A$9,Raw!L349,-999),-999),-999),-999),-999),-999)</f>
        <v>571.29999999999995</v>
      </c>
      <c r="I349" s="9">
        <f>IF(Raw!$G349&gt;$C$8,IF(Raw!$Q349&gt;$C$8,IF(Raw!$N349&gt;$C$9,IF(Raw!$N349&lt;$A$9,IF(Raw!$X349&gt;$C$9,IF(Raw!$X349&lt;$A$9,Raw!M349,-999),-999),-999),-999),-999),-999)</f>
        <v>6.9999999999999999E-6</v>
      </c>
      <c r="J349" s="9">
        <f>IF(Raw!$G349&gt;$C$8,IF(Raw!$Q349&gt;$C$8,IF(Raw!$N349&gt;$C$9,IF(Raw!$N349&lt;$A$9,IF(Raw!$X349&gt;$C$9,IF(Raw!$X349&lt;$A$9,Raw!N349,-999),-999),-999),-999),-999),-999)</f>
        <v>448</v>
      </c>
      <c r="K349" s="9">
        <f>IF(Raw!$G349&gt;$C$8,IF(Raw!$Q349&gt;$C$8,IF(Raw!$N349&gt;$C$9,IF(Raw!$N349&lt;$A$9,IF(Raw!$X349&gt;$C$9,IF(Raw!$X349&lt;$A$9,Raw!R349,-999),-999),-999),-999),-999),-999)</f>
        <v>8.7258000000000002E-2</v>
      </c>
      <c r="L349" s="9">
        <f>IF(Raw!$G349&gt;$C$8,IF(Raw!$Q349&gt;$C$8,IF(Raw!$N349&gt;$C$9,IF(Raw!$N349&lt;$A$9,IF(Raw!$X349&gt;$C$9,IF(Raw!$X349&lt;$A$9,Raw!S349,-999),-999),-999),-999),-999),-999)</f>
        <v>0.16203000000000001</v>
      </c>
      <c r="M349" s="9">
        <f>Raw!Q349</f>
        <v>0.90239400000000003</v>
      </c>
      <c r="N349" s="9">
        <f>IF(Raw!$G349&gt;$C$8,IF(Raw!$Q349&gt;$C$8,IF(Raw!$N349&gt;$C$9,IF(Raw!$N349&lt;$A$9,IF(Raw!$X349&gt;$C$9,IF(Raw!$X349&lt;$A$9,Raw!V349,-999),-999),-999),-999),-999),-999)</f>
        <v>568.20000000000005</v>
      </c>
      <c r="O349" s="9">
        <f>IF(Raw!$G349&gt;$C$8,IF(Raw!$Q349&gt;$C$8,IF(Raw!$N349&gt;$C$9,IF(Raw!$N349&lt;$A$9,IF(Raw!$X349&gt;$C$9,IF(Raw!$X349&lt;$A$9,Raw!W349,-999),-999),-999),-999),-999),-999)</f>
        <v>0.241421</v>
      </c>
      <c r="P349" s="9">
        <f>IF(Raw!$G349&gt;$C$8,IF(Raw!$Q349&gt;$C$8,IF(Raw!$N349&gt;$C$9,IF(Raw!$N349&lt;$A$9,IF(Raw!$X349&gt;$C$9,IF(Raw!$X349&lt;$A$9,Raw!X349,-999),-999),-999),-999),-999),-999)</f>
        <v>384</v>
      </c>
      <c r="R349" s="9">
        <f t="shared" si="95"/>
        <v>6.6335999999999992E-2</v>
      </c>
      <c r="S349" s="9">
        <f t="shared" si="96"/>
        <v>0.41564430631962807</v>
      </c>
      <c r="T349" s="9">
        <f t="shared" si="97"/>
        <v>7.4772000000000005E-2</v>
      </c>
      <c r="U349" s="9">
        <f t="shared" si="98"/>
        <v>0.46147009812997591</v>
      </c>
      <c r="V349" s="15">
        <f t="shared" si="99"/>
        <v>8.3024171999999993E-2</v>
      </c>
      <c r="X349" s="11">
        <f t="shared" si="100"/>
        <v>2.3839199999999996E+19</v>
      </c>
      <c r="Y349" s="11">
        <f t="shared" si="101"/>
        <v>5.7129999999999996E-18</v>
      </c>
      <c r="Z349" s="11">
        <f t="shared" si="102"/>
        <v>4.4799999999999999E-4</v>
      </c>
      <c r="AA349" s="16">
        <f t="shared" si="103"/>
        <v>5.7505918801665813E-2</v>
      </c>
      <c r="AB349" s="9">
        <f t="shared" si="104"/>
        <v>9.1557832560638153E-2</v>
      </c>
      <c r="AC349" s="9">
        <f t="shared" si="105"/>
        <v>0.94249408119833422</v>
      </c>
      <c r="AD349" s="15">
        <f t="shared" si="106"/>
        <v>128.3614258965755</v>
      </c>
      <c r="AE349" s="3">
        <f t="shared" si="107"/>
        <v>687.84519999999975</v>
      </c>
      <c r="AF349" s="2">
        <f t="shared" si="108"/>
        <v>0.25</v>
      </c>
      <c r="AG349" s="9">
        <f t="shared" si="109"/>
        <v>4.556535369584333E-2</v>
      </c>
      <c r="AH349" s="2">
        <f t="shared" si="110"/>
        <v>2.204883751979275</v>
      </c>
    </row>
    <row r="350" spans="1:34">
      <c r="A350" s="1">
        <f>Raw!A350</f>
        <v>337</v>
      </c>
      <c r="B350" s="14">
        <f>Raw!B350</f>
        <v>0.930150462962963</v>
      </c>
      <c r="C350" s="15">
        <f>Raw!C350</f>
        <v>12.6</v>
      </c>
      <c r="D350" s="15">
        <f>IF(C350&gt;0.5,Raw!D350*D$11,-999)</f>
        <v>40.4</v>
      </c>
      <c r="E350" s="9">
        <f>IF(Raw!$G350&gt;$C$8,IF(Raw!$Q350&gt;$C$8,IF(Raw!$N350&gt;$C$9,IF(Raw!$N350&lt;$A$9,IF(Raw!$X350&gt;$C$9,IF(Raw!$X350&lt;$A$9,Raw!H350,-999),-999),-999),-999),-999),-999)</f>
        <v>8.7704000000000004E-2</v>
      </c>
      <c r="F350" s="9">
        <f>IF(Raw!$G350&gt;$C$8,IF(Raw!$Q350&gt;$C$8,IF(Raw!$N350&gt;$C$9,IF(Raw!$N350&lt;$A$9,IF(Raw!$X350&gt;$C$9,IF(Raw!$X350&lt;$A$9,Raw!I350,-999),-999),-999),-999),-999),-999)</f>
        <v>0.15617200000000001</v>
      </c>
      <c r="G350" s="9">
        <f>Raw!G350</f>
        <v>0.91275799999999996</v>
      </c>
      <c r="H350" s="9">
        <f>IF(Raw!$G350&gt;$C$8,IF(Raw!$Q350&gt;$C$8,IF(Raw!$N350&gt;$C$9,IF(Raw!$N350&lt;$A$9,IF(Raw!$X350&gt;$C$9,IF(Raw!$X350&lt;$A$9,Raw!L350,-999),-999),-999),-999),-999),-999)</f>
        <v>552.1</v>
      </c>
      <c r="I350" s="9">
        <f>IF(Raw!$G350&gt;$C$8,IF(Raw!$Q350&gt;$C$8,IF(Raw!$N350&gt;$C$9,IF(Raw!$N350&lt;$A$9,IF(Raw!$X350&gt;$C$9,IF(Raw!$X350&lt;$A$9,Raw!M350,-999),-999),-999),-999),-999),-999)</f>
        <v>0.112804</v>
      </c>
      <c r="J350" s="9">
        <f>IF(Raw!$G350&gt;$C$8,IF(Raw!$Q350&gt;$C$8,IF(Raw!$N350&gt;$C$9,IF(Raw!$N350&lt;$A$9,IF(Raw!$X350&gt;$C$9,IF(Raw!$X350&lt;$A$9,Raw!N350,-999),-999),-999),-999),-999),-999)</f>
        <v>377</v>
      </c>
      <c r="K350" s="9">
        <f>IF(Raw!$G350&gt;$C$8,IF(Raw!$Q350&gt;$C$8,IF(Raw!$N350&gt;$C$9,IF(Raw!$N350&lt;$A$9,IF(Raw!$X350&gt;$C$9,IF(Raw!$X350&lt;$A$9,Raw!R350,-999),-999),-999),-999),-999),-999)</f>
        <v>9.0479000000000004E-2</v>
      </c>
      <c r="L350" s="9">
        <f>IF(Raw!$G350&gt;$C$8,IF(Raw!$Q350&gt;$C$8,IF(Raw!$N350&gt;$C$9,IF(Raw!$N350&lt;$A$9,IF(Raw!$X350&gt;$C$9,IF(Raw!$X350&lt;$A$9,Raw!S350,-999),-999),-999),-999),-999),-999)</f>
        <v>0.158831</v>
      </c>
      <c r="M350" s="9">
        <f>Raw!Q350</f>
        <v>0.92047900000000005</v>
      </c>
      <c r="N350" s="9">
        <f>IF(Raw!$G350&gt;$C$8,IF(Raw!$Q350&gt;$C$8,IF(Raw!$N350&gt;$C$9,IF(Raw!$N350&lt;$A$9,IF(Raw!$X350&gt;$C$9,IF(Raw!$X350&lt;$A$9,Raw!V350,-999),-999),-999),-999),-999),-999)</f>
        <v>504.6</v>
      </c>
      <c r="O350" s="9">
        <f>IF(Raw!$G350&gt;$C$8,IF(Raw!$Q350&gt;$C$8,IF(Raw!$N350&gt;$C$9,IF(Raw!$N350&lt;$A$9,IF(Raw!$X350&gt;$C$9,IF(Raw!$X350&lt;$A$9,Raw!W350,-999),-999),-999),-999),-999),-999)</f>
        <v>0.33713399999999999</v>
      </c>
      <c r="P350" s="9">
        <f>IF(Raw!$G350&gt;$C$8,IF(Raw!$Q350&gt;$C$8,IF(Raw!$N350&gt;$C$9,IF(Raw!$N350&lt;$A$9,IF(Raw!$X350&gt;$C$9,IF(Raw!$X350&lt;$A$9,Raw!X350,-999),-999),-999),-999),-999),-999)</f>
        <v>499</v>
      </c>
      <c r="R350" s="9">
        <f t="shared" si="95"/>
        <v>6.8468000000000001E-2</v>
      </c>
      <c r="S350" s="9">
        <f t="shared" si="96"/>
        <v>0.43841405629690339</v>
      </c>
      <c r="T350" s="9">
        <f t="shared" si="97"/>
        <v>6.8351999999999996E-2</v>
      </c>
      <c r="U350" s="9">
        <f t="shared" si="98"/>
        <v>0.43034420232826082</v>
      </c>
      <c r="V350" s="15">
        <f t="shared" si="99"/>
        <v>8.1385004399999988E-2</v>
      </c>
      <c r="X350" s="11">
        <f t="shared" si="100"/>
        <v>2.4320799999999992E+19</v>
      </c>
      <c r="Y350" s="11">
        <f t="shared" si="101"/>
        <v>5.5210000000000001E-18</v>
      </c>
      <c r="Z350" s="11">
        <f t="shared" si="102"/>
        <v>3.77E-4</v>
      </c>
      <c r="AA350" s="16">
        <f t="shared" si="103"/>
        <v>4.8182638235259971E-2</v>
      </c>
      <c r="AB350" s="9">
        <f t="shared" si="104"/>
        <v>9.3772379688656496E-2</v>
      </c>
      <c r="AC350" s="9">
        <f t="shared" si="105"/>
        <v>0.95181736176473997</v>
      </c>
      <c r="AD350" s="15">
        <f t="shared" si="106"/>
        <v>127.80540645957551</v>
      </c>
      <c r="AE350" s="3">
        <f t="shared" si="107"/>
        <v>664.72839999999985</v>
      </c>
      <c r="AF350" s="2">
        <f t="shared" si="108"/>
        <v>0.25</v>
      </c>
      <c r="AG350" s="9">
        <f t="shared" si="109"/>
        <v>4.2307935150834745E-2</v>
      </c>
      <c r="AH350" s="2">
        <f t="shared" si="110"/>
        <v>2.0472589638293126</v>
      </c>
    </row>
    <row r="351" spans="1:34">
      <c r="A351" s="1">
        <f>Raw!A351</f>
        <v>338</v>
      </c>
      <c r="B351" s="14">
        <f>Raw!B351</f>
        <v>0.9302083333333333</v>
      </c>
      <c r="C351" s="15">
        <f>Raw!C351</f>
        <v>11.7</v>
      </c>
      <c r="D351" s="15">
        <f>IF(C351&gt;0.5,Raw!D351*D$11,-999)</f>
        <v>41.3</v>
      </c>
      <c r="E351" s="9">
        <f>IF(Raw!$G351&gt;$C$8,IF(Raw!$Q351&gt;$C$8,IF(Raw!$N351&gt;$C$9,IF(Raw!$N351&lt;$A$9,IF(Raw!$X351&gt;$C$9,IF(Raw!$X351&lt;$A$9,Raw!H351,-999),-999),-999),-999),-999),-999)</f>
        <v>0.100915</v>
      </c>
      <c r="F351" s="9">
        <f>IF(Raw!$G351&gt;$C$8,IF(Raw!$Q351&gt;$C$8,IF(Raw!$N351&gt;$C$9,IF(Raw!$N351&lt;$A$9,IF(Raw!$X351&gt;$C$9,IF(Raw!$X351&lt;$A$9,Raw!I351,-999),-999),-999),-999),-999),-999)</f>
        <v>0.15831799999999999</v>
      </c>
      <c r="G351" s="9">
        <f>Raw!G351</f>
        <v>0.828847</v>
      </c>
      <c r="H351" s="9">
        <f>IF(Raw!$G351&gt;$C$8,IF(Raw!$Q351&gt;$C$8,IF(Raw!$N351&gt;$C$9,IF(Raw!$N351&lt;$A$9,IF(Raw!$X351&gt;$C$9,IF(Raw!$X351&lt;$A$9,Raw!L351,-999),-999),-999),-999),-999),-999)</f>
        <v>540.29999999999995</v>
      </c>
      <c r="I351" s="9">
        <f>IF(Raw!$G351&gt;$C$8,IF(Raw!$Q351&gt;$C$8,IF(Raw!$N351&gt;$C$9,IF(Raw!$N351&lt;$A$9,IF(Raw!$X351&gt;$C$9,IF(Raw!$X351&lt;$A$9,Raw!M351,-999),-999),-999),-999),-999),-999)</f>
        <v>0.30313699999999999</v>
      </c>
      <c r="J351" s="9">
        <f>IF(Raw!$G351&gt;$C$8,IF(Raw!$Q351&gt;$C$8,IF(Raw!$N351&gt;$C$9,IF(Raw!$N351&lt;$A$9,IF(Raw!$X351&gt;$C$9,IF(Raw!$X351&lt;$A$9,Raw!N351,-999),-999),-999),-999),-999),-999)</f>
        <v>576</v>
      </c>
      <c r="K351" s="9">
        <f>IF(Raw!$G351&gt;$C$8,IF(Raw!$Q351&gt;$C$8,IF(Raw!$N351&gt;$C$9,IF(Raw!$N351&lt;$A$9,IF(Raw!$X351&gt;$C$9,IF(Raw!$X351&lt;$A$9,Raw!R351,-999),-999),-999),-999),-999),-999)</f>
        <v>8.9593000000000006E-2</v>
      </c>
      <c r="L351" s="9">
        <f>IF(Raw!$G351&gt;$C$8,IF(Raw!$Q351&gt;$C$8,IF(Raw!$N351&gt;$C$9,IF(Raw!$N351&lt;$A$9,IF(Raw!$X351&gt;$C$9,IF(Raw!$X351&lt;$A$9,Raw!S351,-999),-999),-999),-999),-999),-999)</f>
        <v>0.156197</v>
      </c>
      <c r="M351" s="9">
        <f>Raw!Q351</f>
        <v>0.92185399999999995</v>
      </c>
      <c r="N351" s="9">
        <f>IF(Raw!$G351&gt;$C$8,IF(Raw!$Q351&gt;$C$8,IF(Raw!$N351&gt;$C$9,IF(Raw!$N351&lt;$A$9,IF(Raw!$X351&gt;$C$9,IF(Raw!$X351&lt;$A$9,Raw!V351,-999),-999),-999),-999),-999),-999)</f>
        <v>577.29999999999995</v>
      </c>
      <c r="O351" s="9">
        <f>IF(Raw!$G351&gt;$C$8,IF(Raw!$Q351&gt;$C$8,IF(Raw!$N351&gt;$C$9,IF(Raw!$N351&lt;$A$9,IF(Raw!$X351&gt;$C$9,IF(Raw!$X351&lt;$A$9,Raw!W351,-999),-999),-999),-999),-999),-999)</f>
        <v>0.237123</v>
      </c>
      <c r="P351" s="9">
        <f>IF(Raw!$G351&gt;$C$8,IF(Raw!$Q351&gt;$C$8,IF(Raw!$N351&gt;$C$9,IF(Raw!$N351&lt;$A$9,IF(Raw!$X351&gt;$C$9,IF(Raw!$X351&lt;$A$9,Raw!X351,-999),-999),-999),-999),-999),-999)</f>
        <v>357</v>
      </c>
      <c r="R351" s="9">
        <f t="shared" si="95"/>
        <v>5.7402999999999982E-2</v>
      </c>
      <c r="S351" s="9">
        <f t="shared" si="96"/>
        <v>0.36258037620485345</v>
      </c>
      <c r="T351" s="9">
        <f t="shared" si="97"/>
        <v>6.6603999999999997E-2</v>
      </c>
      <c r="U351" s="9">
        <f t="shared" si="98"/>
        <v>0.42641023835284925</v>
      </c>
      <c r="V351" s="15">
        <f t="shared" si="99"/>
        <v>8.0035342799999992E-2</v>
      </c>
      <c r="X351" s="11">
        <f t="shared" si="100"/>
        <v>2.4862599999999996E+19</v>
      </c>
      <c r="Y351" s="11">
        <f t="shared" si="101"/>
        <v>5.4029999999999989E-18</v>
      </c>
      <c r="Z351" s="11">
        <f t="shared" si="102"/>
        <v>5.7600000000000001E-4</v>
      </c>
      <c r="AA351" s="16">
        <f t="shared" si="103"/>
        <v>7.1818587752980168E-2</v>
      </c>
      <c r="AB351" s="9">
        <f t="shared" si="104"/>
        <v>9.4376405218699499E-2</v>
      </c>
      <c r="AC351" s="9">
        <f t="shared" si="105"/>
        <v>0.92818141224701978</v>
      </c>
      <c r="AD351" s="15">
        <f t="shared" si="106"/>
        <v>124.68504818225723</v>
      </c>
      <c r="AE351" s="3">
        <f t="shared" si="107"/>
        <v>650.52119999999968</v>
      </c>
      <c r="AF351" s="2">
        <f t="shared" si="108"/>
        <v>0.25</v>
      </c>
      <c r="AG351" s="9">
        <f t="shared" si="109"/>
        <v>4.0897677780332924E-2</v>
      </c>
      <c r="AH351" s="2">
        <f t="shared" si="110"/>
        <v>1.9790173436043361</v>
      </c>
    </row>
    <row r="352" spans="1:34">
      <c r="A352" s="1">
        <f>Raw!A352</f>
        <v>339</v>
      </c>
      <c r="B352" s="14">
        <f>Raw!B352</f>
        <v>0.93026620370370372</v>
      </c>
      <c r="C352" s="15">
        <f>Raw!C352</f>
        <v>10.6</v>
      </c>
      <c r="D352" s="15">
        <f>IF(C352&gt;0.5,Raw!D352*D$11,-999)</f>
        <v>44</v>
      </c>
      <c r="E352" s="9">
        <f>IF(Raw!$G352&gt;$C$8,IF(Raw!$Q352&gt;$C$8,IF(Raw!$N352&gt;$C$9,IF(Raw!$N352&lt;$A$9,IF(Raw!$X352&gt;$C$9,IF(Raw!$X352&lt;$A$9,Raw!H352,-999),-999),-999),-999),-999),-999)</f>
        <v>0.1031</v>
      </c>
      <c r="F352" s="9">
        <f>IF(Raw!$G352&gt;$C$8,IF(Raw!$Q352&gt;$C$8,IF(Raw!$N352&gt;$C$9,IF(Raw!$N352&lt;$A$9,IF(Raw!$X352&gt;$C$9,IF(Raw!$X352&lt;$A$9,Raw!I352,-999),-999),-999),-999),-999),-999)</f>
        <v>0.15787999999999999</v>
      </c>
      <c r="G352" s="9">
        <f>Raw!G352</f>
        <v>0.85995200000000005</v>
      </c>
      <c r="H352" s="9">
        <f>IF(Raw!$G352&gt;$C$8,IF(Raw!$Q352&gt;$C$8,IF(Raw!$N352&gt;$C$9,IF(Raw!$N352&lt;$A$9,IF(Raw!$X352&gt;$C$9,IF(Raw!$X352&lt;$A$9,Raw!L352,-999),-999),-999),-999),-999),-999)</f>
        <v>521.9</v>
      </c>
      <c r="I352" s="9">
        <f>IF(Raw!$G352&gt;$C$8,IF(Raw!$Q352&gt;$C$8,IF(Raw!$N352&gt;$C$9,IF(Raw!$N352&lt;$A$9,IF(Raw!$X352&gt;$C$9,IF(Raw!$X352&lt;$A$9,Raw!M352,-999),-999),-999),-999),-999),-999)</f>
        <v>0.52143899999999999</v>
      </c>
      <c r="J352" s="9">
        <f>IF(Raw!$G352&gt;$C$8,IF(Raw!$Q352&gt;$C$8,IF(Raw!$N352&gt;$C$9,IF(Raw!$N352&lt;$A$9,IF(Raw!$X352&gt;$C$9,IF(Raw!$X352&lt;$A$9,Raw!N352,-999),-999),-999),-999),-999),-999)</f>
        <v>608</v>
      </c>
      <c r="K352" s="9">
        <f>IF(Raw!$G352&gt;$C$8,IF(Raw!$Q352&gt;$C$8,IF(Raw!$N352&gt;$C$9,IF(Raw!$N352&lt;$A$9,IF(Raw!$X352&gt;$C$9,IF(Raw!$X352&lt;$A$9,Raw!R352,-999),-999),-999),-999),-999),-999)</f>
        <v>9.7219E-2</v>
      </c>
      <c r="L352" s="9">
        <f>IF(Raw!$G352&gt;$C$8,IF(Raw!$Q352&gt;$C$8,IF(Raw!$N352&gt;$C$9,IF(Raw!$N352&lt;$A$9,IF(Raw!$X352&gt;$C$9,IF(Raw!$X352&lt;$A$9,Raw!S352,-999),-999),-999),-999),-999),-999)</f>
        <v>0.16389599999999999</v>
      </c>
      <c r="M352" s="9">
        <f>Raw!Q352</f>
        <v>0.87476600000000004</v>
      </c>
      <c r="N352" s="9">
        <f>IF(Raw!$G352&gt;$C$8,IF(Raw!$Q352&gt;$C$8,IF(Raw!$N352&gt;$C$9,IF(Raw!$N352&lt;$A$9,IF(Raw!$X352&gt;$C$9,IF(Raw!$X352&lt;$A$9,Raw!V352,-999),-999),-999),-999),-999),-999)</f>
        <v>547.4</v>
      </c>
      <c r="O352" s="9">
        <f>IF(Raw!$G352&gt;$C$8,IF(Raw!$Q352&gt;$C$8,IF(Raw!$N352&gt;$C$9,IF(Raw!$N352&lt;$A$9,IF(Raw!$X352&gt;$C$9,IF(Raw!$X352&lt;$A$9,Raw!W352,-999),-999),-999),-999),-999),-999)</f>
        <v>0.35253000000000001</v>
      </c>
      <c r="P352" s="9">
        <f>IF(Raw!$G352&gt;$C$8,IF(Raw!$Q352&gt;$C$8,IF(Raw!$N352&gt;$C$9,IF(Raw!$N352&lt;$A$9,IF(Raw!$X352&gt;$C$9,IF(Raw!$X352&lt;$A$9,Raw!X352,-999),-999),-999),-999),-999),-999)</f>
        <v>411</v>
      </c>
      <c r="R352" s="9">
        <f t="shared" si="95"/>
        <v>5.4779999999999995E-2</v>
      </c>
      <c r="S352" s="9">
        <f t="shared" si="96"/>
        <v>0.34697238408918163</v>
      </c>
      <c r="T352" s="9">
        <f t="shared" si="97"/>
        <v>6.6676999999999986E-2</v>
      </c>
      <c r="U352" s="9">
        <f t="shared" si="98"/>
        <v>0.40682505979401568</v>
      </c>
      <c r="V352" s="15">
        <f t="shared" si="99"/>
        <v>8.3980310399999994E-2</v>
      </c>
      <c r="X352" s="11">
        <f t="shared" si="100"/>
        <v>2.6487999999999996E+19</v>
      </c>
      <c r="Y352" s="11">
        <f t="shared" si="101"/>
        <v>5.2189999999999997E-18</v>
      </c>
      <c r="Z352" s="11">
        <f t="shared" si="102"/>
        <v>6.0799999999999993E-4</v>
      </c>
      <c r="AA352" s="16">
        <f t="shared" si="103"/>
        <v>7.7533707183419412E-2</v>
      </c>
      <c r="AB352" s="9">
        <f t="shared" si="104"/>
        <v>0.10238871499386885</v>
      </c>
      <c r="AC352" s="9">
        <f t="shared" si="105"/>
        <v>0.92246629281658066</v>
      </c>
      <c r="AD352" s="15">
        <f t="shared" si="106"/>
        <v>127.52254470957142</v>
      </c>
      <c r="AE352" s="3">
        <f t="shared" si="107"/>
        <v>628.36759999999981</v>
      </c>
      <c r="AF352" s="2">
        <f t="shared" si="108"/>
        <v>0.25</v>
      </c>
      <c r="AG352" s="9">
        <f t="shared" si="109"/>
        <v>3.9907205289658791E-2</v>
      </c>
      <c r="AH352" s="2">
        <f t="shared" si="110"/>
        <v>1.9310888952475518</v>
      </c>
    </row>
    <row r="353" spans="1:34">
      <c r="A353" s="1">
        <f>Raw!A353</f>
        <v>340</v>
      </c>
      <c r="B353" s="14">
        <f>Raw!B353</f>
        <v>0.93032407407407414</v>
      </c>
      <c r="C353" s="15">
        <f>Raw!C353</f>
        <v>9.8000000000000007</v>
      </c>
      <c r="D353" s="15">
        <f>IF(C353&gt;0.5,Raw!D353*D$11,-999)</f>
        <v>44.8</v>
      </c>
      <c r="E353" s="9">
        <f>IF(Raw!$G353&gt;$C$8,IF(Raw!$Q353&gt;$C$8,IF(Raw!$N353&gt;$C$9,IF(Raw!$N353&lt;$A$9,IF(Raw!$X353&gt;$C$9,IF(Raw!$X353&lt;$A$9,Raw!H353,-999),-999),-999),-999),-999),-999)</f>
        <v>9.8075999999999997E-2</v>
      </c>
      <c r="F353" s="9">
        <f>IF(Raw!$G353&gt;$C$8,IF(Raw!$Q353&gt;$C$8,IF(Raw!$N353&gt;$C$9,IF(Raw!$N353&lt;$A$9,IF(Raw!$X353&gt;$C$9,IF(Raw!$X353&lt;$A$9,Raw!I353,-999),-999),-999),-999),-999),-999)</f>
        <v>0.16422300000000001</v>
      </c>
      <c r="G353" s="9">
        <f>Raw!G353</f>
        <v>0.90517700000000001</v>
      </c>
      <c r="H353" s="9">
        <f>IF(Raw!$G353&gt;$C$8,IF(Raw!$Q353&gt;$C$8,IF(Raw!$N353&gt;$C$9,IF(Raw!$N353&lt;$A$9,IF(Raw!$X353&gt;$C$9,IF(Raw!$X353&lt;$A$9,Raw!L353,-999),-999),-999),-999),-999),-999)</f>
        <v>523.70000000000005</v>
      </c>
      <c r="I353" s="9">
        <f>IF(Raw!$G353&gt;$C$8,IF(Raw!$Q353&gt;$C$8,IF(Raw!$N353&gt;$C$9,IF(Raw!$N353&lt;$A$9,IF(Raw!$X353&gt;$C$9,IF(Raw!$X353&lt;$A$9,Raw!M353,-999),-999),-999),-999),-999),-999)</f>
        <v>0.27227200000000001</v>
      </c>
      <c r="J353" s="9">
        <f>IF(Raw!$G353&gt;$C$8,IF(Raw!$Q353&gt;$C$8,IF(Raw!$N353&gt;$C$9,IF(Raw!$N353&lt;$A$9,IF(Raw!$X353&gt;$C$9,IF(Raw!$X353&lt;$A$9,Raw!N353,-999),-999),-999),-999),-999),-999)</f>
        <v>497</v>
      </c>
      <c r="K353" s="9">
        <f>IF(Raw!$G353&gt;$C$8,IF(Raw!$Q353&gt;$C$8,IF(Raw!$N353&gt;$C$9,IF(Raw!$N353&lt;$A$9,IF(Raw!$X353&gt;$C$9,IF(Raw!$X353&lt;$A$9,Raw!R353,-999),-999),-999),-999),-999),-999)</f>
        <v>8.3388000000000004E-2</v>
      </c>
      <c r="L353" s="9">
        <f>IF(Raw!$G353&gt;$C$8,IF(Raw!$Q353&gt;$C$8,IF(Raw!$N353&gt;$C$9,IF(Raw!$N353&lt;$A$9,IF(Raw!$X353&gt;$C$9,IF(Raw!$X353&lt;$A$9,Raw!S353,-999),-999),-999),-999),-999),-999)</f>
        <v>0.16055900000000001</v>
      </c>
      <c r="M353" s="9">
        <f>Raw!Q353</f>
        <v>0.91861199999999998</v>
      </c>
      <c r="N353" s="9">
        <f>IF(Raw!$G353&gt;$C$8,IF(Raw!$Q353&gt;$C$8,IF(Raw!$N353&gt;$C$9,IF(Raw!$N353&lt;$A$9,IF(Raw!$X353&gt;$C$9,IF(Raw!$X353&lt;$A$9,Raw!V353,-999),-999),-999),-999),-999),-999)</f>
        <v>604.5</v>
      </c>
      <c r="O353" s="9">
        <f>IF(Raw!$G353&gt;$C$8,IF(Raw!$Q353&gt;$C$8,IF(Raw!$N353&gt;$C$9,IF(Raw!$N353&lt;$A$9,IF(Raw!$X353&gt;$C$9,IF(Raw!$X353&lt;$A$9,Raw!W353,-999),-999),-999),-999),-999),-999)</f>
        <v>6.0000000000000002E-6</v>
      </c>
      <c r="P353" s="9">
        <f>IF(Raw!$G353&gt;$C$8,IF(Raw!$Q353&gt;$C$8,IF(Raw!$N353&gt;$C$9,IF(Raw!$N353&lt;$A$9,IF(Raw!$X353&gt;$C$9,IF(Raw!$X353&lt;$A$9,Raw!X353,-999),-999),-999),-999),-999),-999)</f>
        <v>413</v>
      </c>
      <c r="R353" s="9">
        <f t="shared" si="95"/>
        <v>6.6147000000000011E-2</v>
      </c>
      <c r="S353" s="9">
        <f t="shared" si="96"/>
        <v>0.40278767285946554</v>
      </c>
      <c r="T353" s="9">
        <f t="shared" si="97"/>
        <v>7.7171000000000003E-2</v>
      </c>
      <c r="U353" s="9">
        <f t="shared" si="98"/>
        <v>0.48063951569205088</v>
      </c>
      <c r="V353" s="15">
        <f t="shared" si="99"/>
        <v>8.2270431599999999E-2</v>
      </c>
      <c r="X353" s="11">
        <f t="shared" si="100"/>
        <v>2.6969599999999992E+19</v>
      </c>
      <c r="Y353" s="11">
        <f t="shared" si="101"/>
        <v>5.2369999999999999E-18</v>
      </c>
      <c r="Z353" s="11">
        <f t="shared" si="102"/>
        <v>4.9699999999999994E-4</v>
      </c>
      <c r="AA353" s="16">
        <f t="shared" si="103"/>
        <v>6.5591878987571073E-2</v>
      </c>
      <c r="AB353" s="9">
        <f t="shared" si="104"/>
        <v>8.8449790893349853E-2</v>
      </c>
      <c r="AC353" s="9">
        <f t="shared" si="105"/>
        <v>0.93440812101242887</v>
      </c>
      <c r="AD353" s="15">
        <f t="shared" si="106"/>
        <v>131.97561164501221</v>
      </c>
      <c r="AE353" s="3">
        <f t="shared" si="107"/>
        <v>630.53479999999979</v>
      </c>
      <c r="AF353" s="2">
        <f t="shared" si="108"/>
        <v>0.25</v>
      </c>
      <c r="AG353" s="9">
        <f t="shared" si="109"/>
        <v>4.8794380049400649E-2</v>
      </c>
      <c r="AH353" s="2">
        <f t="shared" si="110"/>
        <v>2.361134656760925</v>
      </c>
    </row>
    <row r="354" spans="1:34">
      <c r="A354" s="1">
        <f>Raw!A354</f>
        <v>341</v>
      </c>
      <c r="B354" s="14">
        <f>Raw!B354</f>
        <v>0.93038194444444444</v>
      </c>
      <c r="C354" s="15">
        <f>Raw!C354</f>
        <v>8.6</v>
      </c>
      <c r="D354" s="15">
        <f>IF(C354&gt;0.5,Raw!D354*D$11,-999)</f>
        <v>50.1</v>
      </c>
      <c r="E354" s="9">
        <f>IF(Raw!$G354&gt;$C$8,IF(Raw!$Q354&gt;$C$8,IF(Raw!$N354&gt;$C$9,IF(Raw!$N354&lt;$A$9,IF(Raw!$X354&gt;$C$9,IF(Raw!$X354&lt;$A$9,Raw!H354,-999),-999),-999),-999),-999),-999)</f>
        <v>0.104722</v>
      </c>
      <c r="F354" s="9">
        <f>IF(Raw!$G354&gt;$C$8,IF(Raw!$Q354&gt;$C$8,IF(Raw!$N354&gt;$C$9,IF(Raw!$N354&lt;$A$9,IF(Raw!$X354&gt;$C$9,IF(Raw!$X354&lt;$A$9,Raw!I354,-999),-999),-999),-999),-999),-999)</f>
        <v>0.163522</v>
      </c>
      <c r="G354" s="9">
        <f>Raw!G354</f>
        <v>0.87099000000000004</v>
      </c>
      <c r="H354" s="9">
        <f>IF(Raw!$G354&gt;$C$8,IF(Raw!$Q354&gt;$C$8,IF(Raw!$N354&gt;$C$9,IF(Raw!$N354&lt;$A$9,IF(Raw!$X354&gt;$C$9,IF(Raw!$X354&lt;$A$9,Raw!L354,-999),-999),-999),-999),-999),-999)</f>
        <v>489.1</v>
      </c>
      <c r="I354" s="9">
        <f>IF(Raw!$G354&gt;$C$8,IF(Raw!$Q354&gt;$C$8,IF(Raw!$N354&gt;$C$9,IF(Raw!$N354&lt;$A$9,IF(Raw!$X354&gt;$C$9,IF(Raw!$X354&lt;$A$9,Raw!M354,-999),-999),-999),-999),-999),-999)</f>
        <v>0.45835900000000002</v>
      </c>
      <c r="J354" s="9">
        <f>IF(Raw!$G354&gt;$C$8,IF(Raw!$Q354&gt;$C$8,IF(Raw!$N354&gt;$C$9,IF(Raw!$N354&lt;$A$9,IF(Raw!$X354&gt;$C$9,IF(Raw!$X354&lt;$A$9,Raw!N354,-999),-999),-999),-999),-999),-999)</f>
        <v>702</v>
      </c>
      <c r="K354" s="9">
        <f>IF(Raw!$G354&gt;$C$8,IF(Raw!$Q354&gt;$C$8,IF(Raw!$N354&gt;$C$9,IF(Raw!$N354&lt;$A$9,IF(Raw!$X354&gt;$C$9,IF(Raw!$X354&lt;$A$9,Raw!R354,-999),-999),-999),-999),-999),-999)</f>
        <v>8.8980000000000004E-2</v>
      </c>
      <c r="L354" s="9">
        <f>IF(Raw!$G354&gt;$C$8,IF(Raw!$Q354&gt;$C$8,IF(Raw!$N354&gt;$C$9,IF(Raw!$N354&lt;$A$9,IF(Raw!$X354&gt;$C$9,IF(Raw!$X354&lt;$A$9,Raw!S354,-999),-999),-999),-999),-999),-999)</f>
        <v>0.16301099999999999</v>
      </c>
      <c r="M354" s="9">
        <f>Raw!Q354</f>
        <v>0.86456699999999997</v>
      </c>
      <c r="N354" s="9">
        <f>IF(Raw!$G354&gt;$C$8,IF(Raw!$Q354&gt;$C$8,IF(Raw!$N354&gt;$C$9,IF(Raw!$N354&lt;$A$9,IF(Raw!$X354&gt;$C$9,IF(Raw!$X354&lt;$A$9,Raw!V354,-999),-999),-999),-999),-999),-999)</f>
        <v>570.4</v>
      </c>
      <c r="O354" s="9">
        <f>IF(Raw!$G354&gt;$C$8,IF(Raw!$Q354&gt;$C$8,IF(Raw!$N354&gt;$C$9,IF(Raw!$N354&lt;$A$9,IF(Raw!$X354&gt;$C$9,IF(Raw!$X354&lt;$A$9,Raw!W354,-999),-999),-999),-999),-999),-999)</f>
        <v>0.14169399999999999</v>
      </c>
      <c r="P354" s="9">
        <f>IF(Raw!$G354&gt;$C$8,IF(Raw!$Q354&gt;$C$8,IF(Raw!$N354&gt;$C$9,IF(Raw!$N354&lt;$A$9,IF(Raw!$X354&gt;$C$9,IF(Raw!$X354&lt;$A$9,Raw!X354,-999),-999),-999),-999),-999),-999)</f>
        <v>669</v>
      </c>
      <c r="R354" s="9">
        <f t="shared" si="95"/>
        <v>5.8800000000000005E-2</v>
      </c>
      <c r="S354" s="9">
        <f t="shared" si="96"/>
        <v>0.35958464304497256</v>
      </c>
      <c r="T354" s="9">
        <f t="shared" si="97"/>
        <v>7.4030999999999986E-2</v>
      </c>
      <c r="U354" s="9">
        <f t="shared" si="98"/>
        <v>0.45414726613541412</v>
      </c>
      <c r="V354" s="15">
        <f t="shared" si="99"/>
        <v>8.3526836399999985E-2</v>
      </c>
      <c r="X354" s="11">
        <f t="shared" si="100"/>
        <v>3.0160199999999996E+19</v>
      </c>
      <c r="Y354" s="11">
        <f t="shared" si="101"/>
        <v>4.8909999999999996E-18</v>
      </c>
      <c r="Z354" s="11">
        <f t="shared" si="102"/>
        <v>7.0199999999999993E-4</v>
      </c>
      <c r="AA354" s="16">
        <f t="shared" si="103"/>
        <v>9.3837235458946094E-2</v>
      </c>
      <c r="AB354" s="9">
        <f t="shared" si="104"/>
        <v>9.5926864378261242E-2</v>
      </c>
      <c r="AC354" s="9">
        <f t="shared" si="105"/>
        <v>0.90616276454105393</v>
      </c>
      <c r="AD354" s="15">
        <f t="shared" si="106"/>
        <v>133.67127558254433</v>
      </c>
      <c r="AE354" s="3">
        <f t="shared" si="107"/>
        <v>588.87639999999976</v>
      </c>
      <c r="AF354" s="2">
        <f t="shared" si="108"/>
        <v>0.25</v>
      </c>
      <c r="AG354" s="9">
        <f t="shared" si="109"/>
        <v>4.6697264897420029E-2</v>
      </c>
      <c r="AH354" s="2">
        <f t="shared" si="110"/>
        <v>2.2596563459483519</v>
      </c>
    </row>
    <row r="355" spans="1:34">
      <c r="A355" s="1">
        <f>Raw!A355</f>
        <v>342</v>
      </c>
      <c r="B355" s="14">
        <f>Raw!B355</f>
        <v>0.93043981481481486</v>
      </c>
      <c r="C355" s="15">
        <f>Raw!C355</f>
        <v>8.1999999999999993</v>
      </c>
      <c r="D355" s="15">
        <f>IF(C355&gt;0.5,Raw!D355*D$11,-999)</f>
        <v>51.9</v>
      </c>
      <c r="E355" s="9">
        <f>IF(Raw!$G355&gt;$C$8,IF(Raw!$Q355&gt;$C$8,IF(Raw!$N355&gt;$C$9,IF(Raw!$N355&lt;$A$9,IF(Raw!$X355&gt;$C$9,IF(Raw!$X355&lt;$A$9,Raw!H355,-999),-999),-999),-999),-999),-999)</f>
        <v>9.4026999999999999E-2</v>
      </c>
      <c r="F355" s="9">
        <f>IF(Raw!$G355&gt;$C$8,IF(Raw!$Q355&gt;$C$8,IF(Raw!$N355&gt;$C$9,IF(Raw!$N355&lt;$A$9,IF(Raw!$X355&gt;$C$9,IF(Raw!$X355&lt;$A$9,Raw!I355,-999),-999),-999),-999),-999),-999)</f>
        <v>0.16211600000000001</v>
      </c>
      <c r="G355" s="9">
        <f>Raw!G355</f>
        <v>0.89054800000000001</v>
      </c>
      <c r="H355" s="9">
        <f>IF(Raw!$G355&gt;$C$8,IF(Raw!$Q355&gt;$C$8,IF(Raw!$N355&gt;$C$9,IF(Raw!$N355&lt;$A$9,IF(Raw!$X355&gt;$C$9,IF(Raw!$X355&lt;$A$9,Raw!L355,-999),-999),-999),-999),-999),-999)</f>
        <v>575.70000000000005</v>
      </c>
      <c r="I355" s="9">
        <f>IF(Raw!$G355&gt;$C$8,IF(Raw!$Q355&gt;$C$8,IF(Raw!$N355&gt;$C$9,IF(Raw!$N355&lt;$A$9,IF(Raw!$X355&gt;$C$9,IF(Raw!$X355&lt;$A$9,Raw!M355,-999),-999),-999),-999),-999),-999)</f>
        <v>1.9999999999999999E-6</v>
      </c>
      <c r="J355" s="9">
        <f>IF(Raw!$G355&gt;$C$8,IF(Raw!$Q355&gt;$C$8,IF(Raw!$N355&gt;$C$9,IF(Raw!$N355&lt;$A$9,IF(Raw!$X355&gt;$C$9,IF(Raw!$X355&lt;$A$9,Raw!N355,-999),-999),-999),-999),-999),-999)</f>
        <v>534</v>
      </c>
      <c r="K355" s="9">
        <f>IF(Raw!$G355&gt;$C$8,IF(Raw!$Q355&gt;$C$8,IF(Raw!$N355&gt;$C$9,IF(Raw!$N355&lt;$A$9,IF(Raw!$X355&gt;$C$9,IF(Raw!$X355&lt;$A$9,Raw!R355,-999),-999),-999),-999),-999),-999)</f>
        <v>8.8564000000000004E-2</v>
      </c>
      <c r="L355" s="9">
        <f>IF(Raw!$G355&gt;$C$8,IF(Raw!$Q355&gt;$C$8,IF(Raw!$N355&gt;$C$9,IF(Raw!$N355&lt;$A$9,IF(Raw!$X355&gt;$C$9,IF(Raw!$X355&lt;$A$9,Raw!S355,-999),-999),-999),-999),-999),-999)</f>
        <v>0.16807</v>
      </c>
      <c r="M355" s="9">
        <f>Raw!Q355</f>
        <v>0.90016300000000005</v>
      </c>
      <c r="N355" s="9">
        <f>IF(Raw!$G355&gt;$C$8,IF(Raw!$Q355&gt;$C$8,IF(Raw!$N355&gt;$C$9,IF(Raw!$N355&lt;$A$9,IF(Raw!$X355&gt;$C$9,IF(Raw!$X355&lt;$A$9,Raw!V355,-999),-999),-999),-999),-999),-999)</f>
        <v>616.4</v>
      </c>
      <c r="O355" s="9">
        <f>IF(Raw!$G355&gt;$C$8,IF(Raw!$Q355&gt;$C$8,IF(Raw!$N355&gt;$C$9,IF(Raw!$N355&lt;$A$9,IF(Raw!$X355&gt;$C$9,IF(Raw!$X355&lt;$A$9,Raw!W355,-999),-999),-999),-999),-999),-999)</f>
        <v>6.0000000000000002E-6</v>
      </c>
      <c r="P355" s="9">
        <f>IF(Raw!$G355&gt;$C$8,IF(Raw!$Q355&gt;$C$8,IF(Raw!$N355&gt;$C$9,IF(Raw!$N355&lt;$A$9,IF(Raw!$X355&gt;$C$9,IF(Raw!$X355&lt;$A$9,Raw!X355,-999),-999),-999),-999),-999),-999)</f>
        <v>586</v>
      </c>
      <c r="R355" s="9">
        <f t="shared" si="95"/>
        <v>6.8089000000000011E-2</v>
      </c>
      <c r="S355" s="9">
        <f t="shared" si="96"/>
        <v>0.42000172715833112</v>
      </c>
      <c r="T355" s="9">
        <f t="shared" si="97"/>
        <v>7.9505999999999993E-2</v>
      </c>
      <c r="U355" s="9">
        <f t="shared" si="98"/>
        <v>0.4730528946272386</v>
      </c>
      <c r="V355" s="15">
        <f t="shared" si="99"/>
        <v>8.6119067999999993E-2</v>
      </c>
      <c r="X355" s="11">
        <f t="shared" si="100"/>
        <v>3.1243799999999996E+19</v>
      </c>
      <c r="Y355" s="11">
        <f t="shared" si="101"/>
        <v>5.7570000000000003E-18</v>
      </c>
      <c r="Z355" s="11">
        <f t="shared" si="102"/>
        <v>5.3399999999999997E-4</v>
      </c>
      <c r="AA355" s="16">
        <f t="shared" si="103"/>
        <v>8.7633593677362662E-2</v>
      </c>
      <c r="AB355" s="9">
        <f t="shared" si="104"/>
        <v>9.5531396498912402E-2</v>
      </c>
      <c r="AC355" s="9">
        <f t="shared" si="105"/>
        <v>0.91236640632263732</v>
      </c>
      <c r="AD355" s="15">
        <f t="shared" si="106"/>
        <v>164.10785332839453</v>
      </c>
      <c r="AE355" s="3">
        <f t="shared" si="107"/>
        <v>693.14279999999985</v>
      </c>
      <c r="AF355" s="2">
        <f t="shared" si="108"/>
        <v>0.25</v>
      </c>
      <c r="AG355" s="9">
        <f t="shared" si="109"/>
        <v>5.9716688498507191E-2</v>
      </c>
      <c r="AH355" s="2">
        <f t="shared" si="110"/>
        <v>2.8896594783676068</v>
      </c>
    </row>
    <row r="356" spans="1:34">
      <c r="A356" s="1">
        <f>Raw!A356</f>
        <v>343</v>
      </c>
      <c r="B356" s="14">
        <f>Raw!B356</f>
        <v>0.93049768518518527</v>
      </c>
      <c r="C356" s="15">
        <f>Raw!C356</f>
        <v>7.5</v>
      </c>
      <c r="D356" s="15">
        <f>IF(C356&gt;0.5,Raw!D356*D$11,-999)</f>
        <v>54.5</v>
      </c>
      <c r="E356" s="9">
        <f>IF(Raw!$G356&gt;$C$8,IF(Raw!$Q356&gt;$C$8,IF(Raw!$N356&gt;$C$9,IF(Raw!$N356&lt;$A$9,IF(Raw!$X356&gt;$C$9,IF(Raw!$X356&lt;$A$9,Raw!H356,-999),-999),-999),-999),-999),-999)</f>
        <v>9.0791999999999998E-2</v>
      </c>
      <c r="F356" s="9">
        <f>IF(Raw!$G356&gt;$C$8,IF(Raw!$Q356&gt;$C$8,IF(Raw!$N356&gt;$C$9,IF(Raw!$N356&lt;$A$9,IF(Raw!$X356&gt;$C$9,IF(Raw!$X356&lt;$A$9,Raw!I356,-999),-999),-999),-999),-999),-999)</f>
        <v>0.15967500000000001</v>
      </c>
      <c r="G356" s="9">
        <f>Raw!G356</f>
        <v>0.83330599999999999</v>
      </c>
      <c r="H356" s="9">
        <f>IF(Raw!$G356&gt;$C$8,IF(Raw!$Q356&gt;$C$8,IF(Raw!$N356&gt;$C$9,IF(Raw!$N356&lt;$A$9,IF(Raw!$X356&gt;$C$9,IF(Raw!$X356&lt;$A$9,Raw!L356,-999),-999),-999),-999),-999),-999)</f>
        <v>497</v>
      </c>
      <c r="I356" s="9">
        <f>IF(Raw!$G356&gt;$C$8,IF(Raw!$Q356&gt;$C$8,IF(Raw!$N356&gt;$C$9,IF(Raw!$N356&lt;$A$9,IF(Raw!$X356&gt;$C$9,IF(Raw!$X356&lt;$A$9,Raw!M356,-999),-999),-999),-999),-999),-999)</f>
        <v>1.9999999999999999E-6</v>
      </c>
      <c r="J356" s="9">
        <f>IF(Raw!$G356&gt;$C$8,IF(Raw!$Q356&gt;$C$8,IF(Raw!$N356&gt;$C$9,IF(Raw!$N356&lt;$A$9,IF(Raw!$X356&gt;$C$9,IF(Raw!$X356&lt;$A$9,Raw!N356,-999),-999),-999),-999),-999),-999)</f>
        <v>718</v>
      </c>
      <c r="K356" s="9">
        <f>IF(Raw!$G356&gt;$C$8,IF(Raw!$Q356&gt;$C$8,IF(Raw!$N356&gt;$C$9,IF(Raw!$N356&lt;$A$9,IF(Raw!$X356&gt;$C$9,IF(Raw!$X356&lt;$A$9,Raw!R356,-999),-999),-999),-999),-999),-999)</f>
        <v>9.1431999999999999E-2</v>
      </c>
      <c r="L356" s="9">
        <f>IF(Raw!$G356&gt;$C$8,IF(Raw!$Q356&gt;$C$8,IF(Raw!$N356&gt;$C$9,IF(Raw!$N356&lt;$A$9,IF(Raw!$X356&gt;$C$9,IF(Raw!$X356&lt;$A$9,Raw!S356,-999),-999),-999),-999),-999),-999)</f>
        <v>0.16351499999999999</v>
      </c>
      <c r="M356" s="9">
        <f>Raw!Q356</f>
        <v>0.90901299999999996</v>
      </c>
      <c r="N356" s="9">
        <f>IF(Raw!$G356&gt;$C$8,IF(Raw!$Q356&gt;$C$8,IF(Raw!$N356&gt;$C$9,IF(Raw!$N356&lt;$A$9,IF(Raw!$X356&gt;$C$9,IF(Raw!$X356&lt;$A$9,Raw!V356,-999),-999),-999),-999),-999),-999)</f>
        <v>586.1</v>
      </c>
      <c r="O356" s="9">
        <f>IF(Raw!$G356&gt;$C$8,IF(Raw!$Q356&gt;$C$8,IF(Raw!$N356&gt;$C$9,IF(Raw!$N356&lt;$A$9,IF(Raw!$X356&gt;$C$9,IF(Raw!$X356&lt;$A$9,Raw!W356,-999),-999),-999),-999),-999),-999)</f>
        <v>0.37081999999999998</v>
      </c>
      <c r="P356" s="9">
        <f>IF(Raw!$G356&gt;$C$8,IF(Raw!$Q356&gt;$C$8,IF(Raw!$N356&gt;$C$9,IF(Raw!$N356&lt;$A$9,IF(Raw!$X356&gt;$C$9,IF(Raw!$X356&lt;$A$9,Raw!X356,-999),-999),-999),-999),-999),-999)</f>
        <v>500</v>
      </c>
      <c r="R356" s="9">
        <f t="shared" si="95"/>
        <v>6.8883000000000014E-2</v>
      </c>
      <c r="S356" s="9">
        <f t="shared" si="96"/>
        <v>0.43139502113668393</v>
      </c>
      <c r="T356" s="9">
        <f t="shared" si="97"/>
        <v>7.2082999999999994E-2</v>
      </c>
      <c r="U356" s="9">
        <f t="shared" si="98"/>
        <v>0.44083417423477966</v>
      </c>
      <c r="V356" s="15">
        <f t="shared" si="99"/>
        <v>8.3785085999999995E-2</v>
      </c>
      <c r="X356" s="11">
        <f t="shared" si="100"/>
        <v>3.2808999999999992E+19</v>
      </c>
      <c r="Y356" s="11">
        <f t="shared" si="101"/>
        <v>4.9699999999999997E-18</v>
      </c>
      <c r="Z356" s="11">
        <f t="shared" si="102"/>
        <v>7.18E-4</v>
      </c>
      <c r="AA356" s="16">
        <f t="shared" si="103"/>
        <v>0.10480704626616699</v>
      </c>
      <c r="AB356" s="9">
        <f t="shared" si="104"/>
        <v>9.8986806316004108E-2</v>
      </c>
      <c r="AC356" s="9">
        <f t="shared" si="105"/>
        <v>0.89519295373383312</v>
      </c>
      <c r="AD356" s="15">
        <f t="shared" si="106"/>
        <v>145.97081652669502</v>
      </c>
      <c r="AE356" s="3">
        <f t="shared" si="107"/>
        <v>598.38799999999981</v>
      </c>
      <c r="AF356" s="2">
        <f t="shared" si="108"/>
        <v>0.25</v>
      </c>
      <c r="AG356" s="9">
        <f t="shared" si="109"/>
        <v>4.9499172589170866E-2</v>
      </c>
      <c r="AH356" s="2">
        <f t="shared" si="110"/>
        <v>2.395239200968541</v>
      </c>
    </row>
    <row r="357" spans="1:34">
      <c r="A357" s="1">
        <f>Raw!A357</f>
        <v>344</v>
      </c>
      <c r="B357" s="14">
        <f>Raw!B357</f>
        <v>0.93055555555555547</v>
      </c>
      <c r="C357" s="15">
        <f>Raw!C357</f>
        <v>6</v>
      </c>
      <c r="D357" s="15">
        <f>IF(C357&gt;0.5,Raw!D357*D$11,-999)</f>
        <v>62.4</v>
      </c>
      <c r="E357" s="9">
        <f>IF(Raw!$G357&gt;$C$8,IF(Raw!$Q357&gt;$C$8,IF(Raw!$N357&gt;$C$9,IF(Raw!$N357&lt;$A$9,IF(Raw!$X357&gt;$C$9,IF(Raw!$X357&lt;$A$9,Raw!H357,-999),-999),-999),-999),-999),-999)</f>
        <v>9.4036999999999996E-2</v>
      </c>
      <c r="F357" s="9">
        <f>IF(Raw!$G357&gt;$C$8,IF(Raw!$Q357&gt;$C$8,IF(Raw!$N357&gt;$C$9,IF(Raw!$N357&lt;$A$9,IF(Raw!$X357&gt;$C$9,IF(Raw!$X357&lt;$A$9,Raw!I357,-999),-999),-999),-999),-999),-999)</f>
        <v>0.160888</v>
      </c>
      <c r="G357" s="9">
        <f>Raw!G357</f>
        <v>0.84497599999999995</v>
      </c>
      <c r="H357" s="9">
        <f>IF(Raw!$G357&gt;$C$8,IF(Raw!$Q357&gt;$C$8,IF(Raw!$N357&gt;$C$9,IF(Raw!$N357&lt;$A$9,IF(Raw!$X357&gt;$C$9,IF(Raw!$X357&lt;$A$9,Raw!L357,-999),-999),-999),-999),-999),-999)</f>
        <v>563.9</v>
      </c>
      <c r="I357" s="9">
        <f>IF(Raw!$G357&gt;$C$8,IF(Raw!$Q357&gt;$C$8,IF(Raw!$N357&gt;$C$9,IF(Raw!$N357&lt;$A$9,IF(Raw!$X357&gt;$C$9,IF(Raw!$X357&lt;$A$9,Raw!M357,-999),-999),-999),-999),-999),-999)</f>
        <v>9.0000000000000002E-6</v>
      </c>
      <c r="J357" s="9">
        <f>IF(Raw!$G357&gt;$C$8,IF(Raw!$Q357&gt;$C$8,IF(Raw!$N357&gt;$C$9,IF(Raw!$N357&lt;$A$9,IF(Raw!$X357&gt;$C$9,IF(Raw!$X357&lt;$A$9,Raw!N357,-999),-999),-999),-999),-999),-999)</f>
        <v>608</v>
      </c>
      <c r="K357" s="9">
        <f>IF(Raw!$G357&gt;$C$8,IF(Raw!$Q357&gt;$C$8,IF(Raw!$N357&gt;$C$9,IF(Raw!$N357&lt;$A$9,IF(Raw!$X357&gt;$C$9,IF(Raw!$X357&lt;$A$9,Raw!R357,-999),-999),-999),-999),-999),-999)</f>
        <v>9.2988000000000001E-2</v>
      </c>
      <c r="L357" s="9">
        <f>IF(Raw!$G357&gt;$C$8,IF(Raw!$Q357&gt;$C$8,IF(Raw!$N357&gt;$C$9,IF(Raw!$N357&lt;$A$9,IF(Raw!$X357&gt;$C$9,IF(Raw!$X357&lt;$A$9,Raw!S357,-999),-999),-999),-999),-999),-999)</f>
        <v>0.16328999999999999</v>
      </c>
      <c r="M357" s="9">
        <f>Raw!Q357</f>
        <v>0.89515</v>
      </c>
      <c r="N357" s="9">
        <f>IF(Raw!$G357&gt;$C$8,IF(Raw!$Q357&gt;$C$8,IF(Raw!$N357&gt;$C$9,IF(Raw!$N357&lt;$A$9,IF(Raw!$X357&gt;$C$9,IF(Raw!$X357&lt;$A$9,Raw!V357,-999),-999),-999),-999),-999),-999)</f>
        <v>596.4</v>
      </c>
      <c r="O357" s="9">
        <f>IF(Raw!$G357&gt;$C$8,IF(Raw!$Q357&gt;$C$8,IF(Raw!$N357&gt;$C$9,IF(Raw!$N357&lt;$A$9,IF(Raw!$X357&gt;$C$9,IF(Raw!$X357&lt;$A$9,Raw!W357,-999),-999),-999),-999),-999),-999)</f>
        <v>0.16905100000000001</v>
      </c>
      <c r="P357" s="9">
        <f>IF(Raw!$G357&gt;$C$8,IF(Raw!$Q357&gt;$C$8,IF(Raw!$N357&gt;$C$9,IF(Raw!$N357&lt;$A$9,IF(Raw!$X357&gt;$C$9,IF(Raw!$X357&lt;$A$9,Raw!X357,-999),-999),-999),-999),-999),-999)</f>
        <v>433</v>
      </c>
      <c r="R357" s="9">
        <f t="shared" si="95"/>
        <v>6.6851000000000008E-2</v>
      </c>
      <c r="S357" s="9">
        <f t="shared" si="96"/>
        <v>0.41551265476604848</v>
      </c>
      <c r="T357" s="9">
        <f t="shared" si="97"/>
        <v>7.0301999999999989E-2</v>
      </c>
      <c r="U357" s="9">
        <f t="shared" si="98"/>
        <v>0.43053463163696487</v>
      </c>
      <c r="V357" s="15">
        <f t="shared" si="99"/>
        <v>8.3669795999999991E-2</v>
      </c>
      <c r="X357" s="11">
        <f t="shared" si="100"/>
        <v>3.7564799999999992E+19</v>
      </c>
      <c r="Y357" s="11">
        <f t="shared" si="101"/>
        <v>5.6389999999999998E-18</v>
      </c>
      <c r="Z357" s="11">
        <f t="shared" si="102"/>
        <v>6.0799999999999993E-4</v>
      </c>
      <c r="AA357" s="16">
        <f t="shared" si="103"/>
        <v>0.11409669782821584</v>
      </c>
      <c r="AB357" s="9">
        <f t="shared" si="104"/>
        <v>0.10100922605071923</v>
      </c>
      <c r="AC357" s="9">
        <f t="shared" si="105"/>
        <v>0.88590330217178415</v>
      </c>
      <c r="AD357" s="15">
        <f t="shared" si="106"/>
        <v>187.65904248061821</v>
      </c>
      <c r="AE357" s="3">
        <f t="shared" si="107"/>
        <v>678.93559999999979</v>
      </c>
      <c r="AF357" s="2">
        <f t="shared" si="108"/>
        <v>0.25</v>
      </c>
      <c r="AG357" s="9">
        <f t="shared" si="109"/>
        <v>6.2149012867491159E-2</v>
      </c>
      <c r="AH357" s="2">
        <f t="shared" si="110"/>
        <v>3.0073583887396169</v>
      </c>
    </row>
    <row r="358" spans="1:34">
      <c r="A358" s="1">
        <f>Raw!A358</f>
        <v>345</v>
      </c>
      <c r="B358" s="14">
        <f>Raw!B358</f>
        <v>0.93060185185185185</v>
      </c>
      <c r="C358" s="15">
        <f>Raw!C358</f>
        <v>5.0999999999999996</v>
      </c>
      <c r="D358" s="15">
        <f>IF(C358&gt;0.5,Raw!D358*D$11,-999)</f>
        <v>68.599999999999994</v>
      </c>
      <c r="E358" s="9">
        <f>IF(Raw!$G358&gt;$C$8,IF(Raw!$Q358&gt;$C$8,IF(Raw!$N358&gt;$C$9,IF(Raw!$N358&lt;$A$9,IF(Raw!$X358&gt;$C$9,IF(Raw!$X358&lt;$A$9,Raw!H358,-999),-999),-999),-999),-999),-999)</f>
        <v>0.10649599999999999</v>
      </c>
      <c r="F358" s="9">
        <f>IF(Raw!$G358&gt;$C$8,IF(Raw!$Q358&gt;$C$8,IF(Raw!$N358&gt;$C$9,IF(Raw!$N358&lt;$A$9,IF(Raw!$X358&gt;$C$9,IF(Raw!$X358&lt;$A$9,Raw!I358,-999),-999),-999),-999),-999),-999)</f>
        <v>0.16711400000000001</v>
      </c>
      <c r="G358" s="9">
        <f>Raw!G358</f>
        <v>0.85156799999999999</v>
      </c>
      <c r="H358" s="9">
        <f>IF(Raw!$G358&gt;$C$8,IF(Raw!$Q358&gt;$C$8,IF(Raw!$N358&gt;$C$9,IF(Raw!$N358&lt;$A$9,IF(Raw!$X358&gt;$C$9,IF(Raw!$X358&lt;$A$9,Raw!L358,-999),-999),-999),-999),-999),-999)</f>
        <v>337.8</v>
      </c>
      <c r="I358" s="9">
        <f>IF(Raw!$G358&gt;$C$8,IF(Raw!$Q358&gt;$C$8,IF(Raw!$N358&gt;$C$9,IF(Raw!$N358&lt;$A$9,IF(Raw!$X358&gt;$C$9,IF(Raw!$X358&lt;$A$9,Raw!M358,-999),-999),-999),-999),-999),-999)</f>
        <v>1.2E-5</v>
      </c>
      <c r="J358" s="9">
        <f>IF(Raw!$G358&gt;$C$8,IF(Raw!$Q358&gt;$C$8,IF(Raw!$N358&gt;$C$9,IF(Raw!$N358&lt;$A$9,IF(Raw!$X358&gt;$C$9,IF(Raw!$X358&lt;$A$9,Raw!N358,-999),-999),-999),-999),-999),-999)</f>
        <v>449</v>
      </c>
      <c r="K358" s="9">
        <f>IF(Raw!$G358&gt;$C$8,IF(Raw!$Q358&gt;$C$8,IF(Raw!$N358&gt;$C$9,IF(Raw!$N358&lt;$A$9,IF(Raw!$X358&gt;$C$9,IF(Raw!$X358&lt;$A$9,Raw!R358,-999),-999),-999),-999),-999),-999)</f>
        <v>9.5297000000000007E-2</v>
      </c>
      <c r="L358" s="9">
        <f>IF(Raw!$G358&gt;$C$8,IF(Raw!$Q358&gt;$C$8,IF(Raw!$N358&gt;$C$9,IF(Raw!$N358&lt;$A$9,IF(Raw!$X358&gt;$C$9,IF(Raw!$X358&lt;$A$9,Raw!S358,-999),-999),-999),-999),-999),-999)</f>
        <v>0.16564999999999999</v>
      </c>
      <c r="M358" s="9">
        <f>Raw!Q358</f>
        <v>0.89802199999999999</v>
      </c>
      <c r="N358" s="9">
        <f>IF(Raw!$G358&gt;$C$8,IF(Raw!$Q358&gt;$C$8,IF(Raw!$N358&gt;$C$9,IF(Raw!$N358&lt;$A$9,IF(Raw!$X358&gt;$C$9,IF(Raw!$X358&lt;$A$9,Raw!V358,-999),-999),-999),-999),-999),-999)</f>
        <v>599.29999999999995</v>
      </c>
      <c r="O358" s="9">
        <f>IF(Raw!$G358&gt;$C$8,IF(Raw!$Q358&gt;$C$8,IF(Raw!$N358&gt;$C$9,IF(Raw!$N358&lt;$A$9,IF(Raw!$X358&gt;$C$9,IF(Raw!$X358&lt;$A$9,Raw!W358,-999),-999),-999),-999),-999),-999)</f>
        <v>0.10820200000000001</v>
      </c>
      <c r="P358" s="9">
        <f>IF(Raw!$G358&gt;$C$8,IF(Raw!$Q358&gt;$C$8,IF(Raw!$N358&gt;$C$9,IF(Raw!$N358&lt;$A$9,IF(Raw!$X358&gt;$C$9,IF(Raw!$X358&lt;$A$9,Raw!X358,-999),-999),-999),-999),-999),-999)</f>
        <v>389</v>
      </c>
      <c r="R358" s="9">
        <f t="shared" si="95"/>
        <v>6.0618000000000019E-2</v>
      </c>
      <c r="S358" s="9">
        <f t="shared" si="96"/>
        <v>0.36273442081453389</v>
      </c>
      <c r="T358" s="9">
        <f t="shared" si="97"/>
        <v>7.0352999999999985E-2</v>
      </c>
      <c r="U358" s="9">
        <f t="shared" si="98"/>
        <v>0.42470872321159064</v>
      </c>
      <c r="V358" s="15">
        <f t="shared" si="99"/>
        <v>8.4879059999999992E-2</v>
      </c>
      <c r="X358" s="11">
        <f t="shared" si="100"/>
        <v>4.1297199999999984E+19</v>
      </c>
      <c r="Y358" s="11">
        <f t="shared" si="101"/>
        <v>3.3780000000000001E-18</v>
      </c>
      <c r="Z358" s="11">
        <f t="shared" si="102"/>
        <v>4.4899999999999996E-4</v>
      </c>
      <c r="AA358" s="16">
        <f t="shared" si="103"/>
        <v>5.8944313823526863E-2</v>
      </c>
      <c r="AB358" s="9">
        <f t="shared" si="104"/>
        <v>9.9443909310426598E-2</v>
      </c>
      <c r="AC358" s="9">
        <f t="shared" si="105"/>
        <v>0.94105568617647306</v>
      </c>
      <c r="AD358" s="15">
        <f t="shared" si="106"/>
        <v>131.27909537533822</v>
      </c>
      <c r="AE358" s="3">
        <f t="shared" si="107"/>
        <v>406.71119999999991</v>
      </c>
      <c r="AF358" s="2">
        <f t="shared" si="108"/>
        <v>0.25</v>
      </c>
      <c r="AG358" s="9">
        <f t="shared" si="109"/>
        <v>4.2888751524025021E-2</v>
      </c>
      <c r="AH358" s="2">
        <f t="shared" si="110"/>
        <v>2.0753643658564589</v>
      </c>
    </row>
    <row r="359" spans="1:34">
      <c r="A359" s="1">
        <f>Raw!A359</f>
        <v>346</v>
      </c>
      <c r="B359" s="14">
        <f>Raw!B359</f>
        <v>0.93065972222222226</v>
      </c>
      <c r="C359" s="15">
        <f>Raw!C359</f>
        <v>4.4000000000000004</v>
      </c>
      <c r="D359" s="15">
        <f>IF(C359&gt;0.5,Raw!D359*D$11,-999)</f>
        <v>72.099999999999994</v>
      </c>
      <c r="E359" s="9">
        <f>IF(Raw!$G359&gt;$C$8,IF(Raw!$Q359&gt;$C$8,IF(Raw!$N359&gt;$C$9,IF(Raw!$N359&lt;$A$9,IF(Raw!$X359&gt;$C$9,IF(Raw!$X359&lt;$A$9,Raw!H359,-999),-999),-999),-999),-999),-999)</f>
        <v>0.106026</v>
      </c>
      <c r="F359" s="9">
        <f>IF(Raw!$G359&gt;$C$8,IF(Raw!$Q359&gt;$C$8,IF(Raw!$N359&gt;$C$9,IF(Raw!$N359&lt;$A$9,IF(Raw!$X359&gt;$C$9,IF(Raw!$X359&lt;$A$9,Raw!I359,-999),-999),-999),-999),-999),-999)</f>
        <v>0.16093199999999999</v>
      </c>
      <c r="G359" s="9">
        <f>Raw!G359</f>
        <v>0.85645700000000002</v>
      </c>
      <c r="H359" s="9">
        <f>IF(Raw!$G359&gt;$C$8,IF(Raw!$Q359&gt;$C$8,IF(Raw!$N359&gt;$C$9,IF(Raw!$N359&lt;$A$9,IF(Raw!$X359&gt;$C$9,IF(Raw!$X359&lt;$A$9,Raw!L359,-999),-999),-999),-999),-999),-999)</f>
        <v>532.79999999999995</v>
      </c>
      <c r="I359" s="9">
        <f>IF(Raw!$G359&gt;$C$8,IF(Raw!$Q359&gt;$C$8,IF(Raw!$N359&gt;$C$9,IF(Raw!$N359&lt;$A$9,IF(Raw!$X359&gt;$C$9,IF(Raw!$X359&lt;$A$9,Raw!M359,-999),-999),-999),-999),-999),-999)</f>
        <v>0.201654</v>
      </c>
      <c r="J359" s="9">
        <f>IF(Raw!$G359&gt;$C$8,IF(Raw!$Q359&gt;$C$8,IF(Raw!$N359&gt;$C$9,IF(Raw!$N359&lt;$A$9,IF(Raw!$X359&gt;$C$9,IF(Raw!$X359&lt;$A$9,Raw!N359,-999),-999),-999),-999),-999),-999)</f>
        <v>596</v>
      </c>
      <c r="K359" s="9">
        <f>IF(Raw!$G359&gt;$C$8,IF(Raw!$Q359&gt;$C$8,IF(Raw!$N359&gt;$C$9,IF(Raw!$N359&lt;$A$9,IF(Raw!$X359&gt;$C$9,IF(Raw!$X359&lt;$A$9,Raw!R359,-999),-999),-999),-999),-999),-999)</f>
        <v>9.7828999999999999E-2</v>
      </c>
      <c r="L359" s="9">
        <f>IF(Raw!$G359&gt;$C$8,IF(Raw!$Q359&gt;$C$8,IF(Raw!$N359&gt;$C$9,IF(Raw!$N359&lt;$A$9,IF(Raw!$X359&gt;$C$9,IF(Raw!$X359&lt;$A$9,Raw!S359,-999),-999),-999),-999),-999),-999)</f>
        <v>0.16554199999999999</v>
      </c>
      <c r="M359" s="9">
        <f>Raw!Q359</f>
        <v>0.89933099999999999</v>
      </c>
      <c r="N359" s="9">
        <f>IF(Raw!$G359&gt;$C$8,IF(Raw!$Q359&gt;$C$8,IF(Raw!$N359&gt;$C$9,IF(Raw!$N359&lt;$A$9,IF(Raw!$X359&gt;$C$9,IF(Raw!$X359&lt;$A$9,Raw!V359,-999),-999),-999),-999),-999),-999)</f>
        <v>545.1</v>
      </c>
      <c r="O359" s="9">
        <f>IF(Raw!$G359&gt;$C$8,IF(Raw!$Q359&gt;$C$8,IF(Raw!$N359&gt;$C$9,IF(Raw!$N359&lt;$A$9,IF(Raw!$X359&gt;$C$9,IF(Raw!$X359&lt;$A$9,Raw!W359,-999),-999),-999),-999),-999),-999)</f>
        <v>2.0999999999999999E-5</v>
      </c>
      <c r="P359" s="9">
        <f>IF(Raw!$G359&gt;$C$8,IF(Raw!$Q359&gt;$C$8,IF(Raw!$N359&gt;$C$9,IF(Raw!$N359&lt;$A$9,IF(Raw!$X359&gt;$C$9,IF(Raw!$X359&lt;$A$9,Raw!X359,-999),-999),-999),-999),-999),-999)</f>
        <v>447</v>
      </c>
      <c r="R359" s="9">
        <f t="shared" si="95"/>
        <v>5.4905999999999996E-2</v>
      </c>
      <c r="S359" s="9">
        <f t="shared" si="96"/>
        <v>0.34117515472373422</v>
      </c>
      <c r="T359" s="9">
        <f t="shared" si="97"/>
        <v>6.7712999999999995E-2</v>
      </c>
      <c r="U359" s="9">
        <f t="shared" si="98"/>
        <v>0.40903818970412342</v>
      </c>
      <c r="V359" s="15">
        <f t="shared" si="99"/>
        <v>8.4823720799999988E-2</v>
      </c>
      <c r="X359" s="11">
        <f t="shared" si="100"/>
        <v>4.3404199999999992E+19</v>
      </c>
      <c r="Y359" s="11">
        <f t="shared" si="101"/>
        <v>5.3279999999999989E-18</v>
      </c>
      <c r="Z359" s="11">
        <f t="shared" si="102"/>
        <v>5.9599999999999996E-4</v>
      </c>
      <c r="AA359" s="16">
        <f t="shared" si="103"/>
        <v>0.12113371492057952</v>
      </c>
      <c r="AB359" s="9">
        <f t="shared" si="104"/>
        <v>0.1060313272384172</v>
      </c>
      <c r="AC359" s="9">
        <f t="shared" si="105"/>
        <v>0.87886628507942055</v>
      </c>
      <c r="AD359" s="15">
        <f t="shared" si="106"/>
        <v>203.24448812177775</v>
      </c>
      <c r="AE359" s="3">
        <f t="shared" si="107"/>
        <v>641.49119999999971</v>
      </c>
      <c r="AF359" s="2">
        <f t="shared" si="108"/>
        <v>0.25</v>
      </c>
      <c r="AG359" s="9">
        <f t="shared" si="109"/>
        <v>6.3949813452825521E-2</v>
      </c>
      <c r="AH359" s="2">
        <f t="shared" si="110"/>
        <v>3.0944981918817729</v>
      </c>
    </row>
    <row r="360" spans="1:34">
      <c r="A360" s="1">
        <f>Raw!A360</f>
        <v>347</v>
      </c>
      <c r="B360" s="14">
        <f>Raw!B360</f>
        <v>0.93071759259259268</v>
      </c>
      <c r="C360" s="15">
        <f>Raw!C360</f>
        <v>3.8</v>
      </c>
      <c r="D360" s="15">
        <f>IF(C360&gt;0.5,Raw!D360*D$11,-999)</f>
        <v>74.7</v>
      </c>
      <c r="E360" s="9">
        <f>IF(Raw!$G360&gt;$C$8,IF(Raw!$Q360&gt;$C$8,IF(Raw!$N360&gt;$C$9,IF(Raw!$N360&lt;$A$9,IF(Raw!$X360&gt;$C$9,IF(Raw!$X360&lt;$A$9,Raw!H360,-999),-999),-999),-999),-999),-999)</f>
        <v>0.101406</v>
      </c>
      <c r="F360" s="9">
        <f>IF(Raw!$G360&gt;$C$8,IF(Raw!$Q360&gt;$C$8,IF(Raw!$N360&gt;$C$9,IF(Raw!$N360&lt;$A$9,IF(Raw!$X360&gt;$C$9,IF(Raw!$X360&lt;$A$9,Raw!I360,-999),-999),-999),-999),-999),-999)</f>
        <v>0.16372100000000001</v>
      </c>
      <c r="G360" s="9">
        <f>Raw!G360</f>
        <v>0.83150400000000002</v>
      </c>
      <c r="H360" s="9">
        <f>IF(Raw!$G360&gt;$C$8,IF(Raw!$Q360&gt;$C$8,IF(Raw!$N360&gt;$C$9,IF(Raw!$N360&lt;$A$9,IF(Raw!$X360&gt;$C$9,IF(Raw!$X360&lt;$A$9,Raw!L360,-999),-999),-999),-999),-999),-999)</f>
        <v>470.7</v>
      </c>
      <c r="I360" s="9">
        <f>IF(Raw!$G360&gt;$C$8,IF(Raw!$Q360&gt;$C$8,IF(Raw!$N360&gt;$C$9,IF(Raw!$N360&lt;$A$9,IF(Raw!$X360&gt;$C$9,IF(Raw!$X360&lt;$A$9,Raw!M360,-999),-999),-999),-999),-999),-999)</f>
        <v>0.22917799999999999</v>
      </c>
      <c r="J360" s="9">
        <f>IF(Raw!$G360&gt;$C$8,IF(Raw!$Q360&gt;$C$8,IF(Raw!$N360&gt;$C$9,IF(Raw!$N360&lt;$A$9,IF(Raw!$X360&gt;$C$9,IF(Raw!$X360&lt;$A$9,Raw!N360,-999),-999),-999),-999),-999),-999)</f>
        <v>483</v>
      </c>
      <c r="K360" s="9">
        <f>IF(Raw!$G360&gt;$C$8,IF(Raw!$Q360&gt;$C$8,IF(Raw!$N360&gt;$C$9,IF(Raw!$N360&lt;$A$9,IF(Raw!$X360&gt;$C$9,IF(Raw!$X360&lt;$A$9,Raw!R360,-999),-999),-999),-999),-999),-999)</f>
        <v>8.7115999999999999E-2</v>
      </c>
      <c r="L360" s="9">
        <f>IF(Raw!$G360&gt;$C$8,IF(Raw!$Q360&gt;$C$8,IF(Raw!$N360&gt;$C$9,IF(Raw!$N360&lt;$A$9,IF(Raw!$X360&gt;$C$9,IF(Raw!$X360&lt;$A$9,Raw!S360,-999),-999),-999),-999),-999),-999)</f>
        <v>0.167129</v>
      </c>
      <c r="M360" s="9">
        <f>Raw!Q360</f>
        <v>0.881077</v>
      </c>
      <c r="N360" s="9">
        <f>IF(Raw!$G360&gt;$C$8,IF(Raw!$Q360&gt;$C$8,IF(Raw!$N360&gt;$C$9,IF(Raw!$N360&lt;$A$9,IF(Raw!$X360&gt;$C$9,IF(Raw!$X360&lt;$A$9,Raw!V360,-999),-999),-999),-999),-999),-999)</f>
        <v>556.5</v>
      </c>
      <c r="O360" s="9">
        <f>IF(Raw!$G360&gt;$C$8,IF(Raw!$Q360&gt;$C$8,IF(Raw!$N360&gt;$C$9,IF(Raw!$N360&lt;$A$9,IF(Raw!$X360&gt;$C$9,IF(Raw!$X360&lt;$A$9,Raw!W360,-999),-999),-999),-999),-999),-999)</f>
        <v>3.0000000000000001E-5</v>
      </c>
      <c r="P360" s="9">
        <f>IF(Raw!$G360&gt;$C$8,IF(Raw!$Q360&gt;$C$8,IF(Raw!$N360&gt;$C$9,IF(Raw!$N360&lt;$A$9,IF(Raw!$X360&gt;$C$9,IF(Raw!$X360&lt;$A$9,Raw!X360,-999),-999),-999),-999),-999),-999)</f>
        <v>554</v>
      </c>
      <c r="R360" s="9">
        <f t="shared" si="95"/>
        <v>6.2315000000000009E-2</v>
      </c>
      <c r="S360" s="9">
        <f t="shared" si="96"/>
        <v>0.38061702530524494</v>
      </c>
      <c r="T360" s="9">
        <f t="shared" si="97"/>
        <v>8.0013000000000001E-2</v>
      </c>
      <c r="U360" s="9">
        <f t="shared" si="98"/>
        <v>0.47874994764523215</v>
      </c>
      <c r="V360" s="15">
        <f t="shared" si="99"/>
        <v>8.5636899599999997E-2</v>
      </c>
      <c r="X360" s="11">
        <f t="shared" si="100"/>
        <v>4.4969399999999992E+19</v>
      </c>
      <c r="Y360" s="11">
        <f t="shared" si="101"/>
        <v>4.7069999999999997E-18</v>
      </c>
      <c r="Z360" s="11">
        <f t="shared" si="102"/>
        <v>4.8299999999999998E-4</v>
      </c>
      <c r="AA360" s="16">
        <f t="shared" si="103"/>
        <v>9.2754162115254515E-2</v>
      </c>
      <c r="AB360" s="9">
        <f t="shared" si="104"/>
        <v>9.4537538773327864E-2</v>
      </c>
      <c r="AC360" s="9">
        <f t="shared" si="105"/>
        <v>0.90724583788474544</v>
      </c>
      <c r="AD360" s="15">
        <f t="shared" si="106"/>
        <v>192.03760272309424</v>
      </c>
      <c r="AE360" s="3">
        <f t="shared" si="107"/>
        <v>566.72279999999978</v>
      </c>
      <c r="AF360" s="2">
        <f t="shared" si="108"/>
        <v>0.25</v>
      </c>
      <c r="AG360" s="9">
        <f t="shared" si="109"/>
        <v>7.0721532499690209E-2</v>
      </c>
      <c r="AH360" s="2">
        <f t="shared" si="110"/>
        <v>3.4221781523856807</v>
      </c>
    </row>
    <row r="361" spans="1:34">
      <c r="A361" s="1">
        <f>Raw!A361</f>
        <v>348</v>
      </c>
      <c r="B361" s="14">
        <f>Raw!B361</f>
        <v>0.93077546296296287</v>
      </c>
      <c r="C361" s="15">
        <f>Raw!C361</f>
        <v>3.3</v>
      </c>
      <c r="D361" s="15">
        <f>IF(C361&gt;0.5,Raw!D361*D$11,-999)</f>
        <v>77.400000000000006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0.76492499999999997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0.87718700000000005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4.6594799999999992E+19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349</v>
      </c>
      <c r="B362" s="14">
        <f>Raw!B362</f>
        <v>0.93083333333333329</v>
      </c>
      <c r="C362" s="15">
        <f>Raw!C362</f>
        <v>1.5</v>
      </c>
      <c r="D362" s="15">
        <f>IF(C362&gt;0.5,Raw!D362*D$11,-999)</f>
        <v>97.6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0.71023400000000003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0.75438899999999998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5.8755199999999984E+19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350</v>
      </c>
      <c r="B363" s="14">
        <f>Raw!B363</f>
        <v>0.93089120370370371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0.15312799999999999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0.49572699999999997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351</v>
      </c>
      <c r="B364" s="14">
        <f>Raw!B364</f>
        <v>0.93094907407407401</v>
      </c>
      <c r="C364" s="15">
        <f>Raw!C364</f>
        <v>-1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0.16295499999999999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0.45258700000000002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352</v>
      </c>
      <c r="B365" s="14">
        <f>Raw!B365</f>
        <v>0.93099537037037028</v>
      </c>
      <c r="C365" s="15">
        <f>Raw!C365</f>
        <v>-1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0.13127900000000001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0.10234500000000001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353</v>
      </c>
      <c r="B366" s="14">
        <f>Raw!B366</f>
        <v>0.9310532407407407</v>
      </c>
      <c r="C366" s="15">
        <f>Raw!C366</f>
        <v>-1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8.6239999999999997E-2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0.16058500000000001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354</v>
      </c>
      <c r="B367" s="14">
        <f>Raw!B367</f>
        <v>0.93111111111111111</v>
      </c>
      <c r="C367" s="15">
        <f>Raw!C367</f>
        <v>-1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2.1481E-2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3.2292000000000001E-2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355</v>
      </c>
      <c r="B368" s="14">
        <f>Raw!B368</f>
        <v>0.93116898148148142</v>
      </c>
      <c r="C368" s="15">
        <f>Raw!C368</f>
        <v>-1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3.7467E-2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4.0388E-2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356</v>
      </c>
      <c r="B369" s="14">
        <f>Raw!B369</f>
        <v>0.93122685185185183</v>
      </c>
      <c r="C369" s="15">
        <f>Raw!C369</f>
        <v>-1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3.125E-2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7.2493000000000002E-2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357</v>
      </c>
      <c r="B370" s="14">
        <f>Raw!B370</f>
        <v>0.93128472222222225</v>
      </c>
      <c r="C370" s="15">
        <f>Raw!C370</f>
        <v>-1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1.9819E-2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4.2661999999999999E-2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358</v>
      </c>
      <c r="B371" s="14">
        <f>Raw!B371</f>
        <v>0.93134259259259267</v>
      </c>
      <c r="C371" s="15">
        <f>Raw!C371</f>
        <v>-1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9.7300000000000002E-4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7.4528999999999998E-2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359</v>
      </c>
      <c r="B372" s="14">
        <f>Raw!B372</f>
        <v>0.93140046296296297</v>
      </c>
      <c r="C372" s="15">
        <f>Raw!C372</f>
        <v>-1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2.274E-3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2.7418000000000001E-2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360</v>
      </c>
      <c r="B373" s="14">
        <f>Raw!B373</f>
        <v>0.93145833333333339</v>
      </c>
      <c r="C373" s="15">
        <f>Raw!C373</f>
        <v>-1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5.8943000000000002E-2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1.2475999999999999E-2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361</v>
      </c>
      <c r="B374" s="14">
        <f>Raw!B374</f>
        <v>0.93150462962962965</v>
      </c>
      <c r="C374" s="15">
        <f>Raw!C374</f>
        <v>-1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1.1684999999999999E-2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2.9139000000000002E-2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362</v>
      </c>
      <c r="B375" s="14">
        <f>Raw!B375</f>
        <v>0.93156250000000007</v>
      </c>
      <c r="C375" s="15">
        <f>Raw!C375</f>
        <v>-1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5.1539999999999997E-3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5.4289999999999998E-3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375"/>
  <sheetViews>
    <sheetView tabSelected="1"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103</v>
      </c>
    </row>
    <row r="3" spans="1:31">
      <c r="A3" s="17" t="s">
        <v>101</v>
      </c>
      <c r="B3" s="17" t="s">
        <v>96</v>
      </c>
      <c r="C3" s="17" t="s">
        <v>105</v>
      </c>
      <c r="D3" s="17" t="s">
        <v>106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2.5700000000000001E-2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1.1599999999999999</v>
      </c>
      <c r="S6" s="17">
        <v>1.1599999999999999</v>
      </c>
      <c r="T6" s="17">
        <v>1.1599999999999999</v>
      </c>
      <c r="U6" s="17">
        <v>1.1599999999999999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2.5499999999999998E-2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0.91134259259259265</v>
      </c>
      <c r="C13" s="17">
        <v>-1</v>
      </c>
      <c r="D13" s="17">
        <v>4.4000000000000004</v>
      </c>
      <c r="E13" s="17">
        <v>8.3500000000000002E-4</v>
      </c>
      <c r="F13" s="17">
        <v>0.04</v>
      </c>
      <c r="G13" s="17">
        <v>6.979E-3</v>
      </c>
      <c r="H13" s="17">
        <v>4.7398999999999997E-2</v>
      </c>
      <c r="I13" s="17">
        <v>6.4096E-2</v>
      </c>
      <c r="J13" s="17">
        <v>1.6697E-2</v>
      </c>
      <c r="K13" s="17">
        <v>0.26049699999999998</v>
      </c>
      <c r="L13" s="17">
        <v>196.5</v>
      </c>
      <c r="M13" s="17">
        <v>0.229543</v>
      </c>
      <c r="N13" s="17">
        <v>1799</v>
      </c>
      <c r="O13" s="17">
        <v>0</v>
      </c>
      <c r="P13" s="17">
        <v>0</v>
      </c>
      <c r="Q13" s="17">
        <v>4.2751999999999998E-2</v>
      </c>
      <c r="R13" s="17">
        <v>4.6655000000000002E-2</v>
      </c>
      <c r="S13" s="17">
        <v>5.9111999999999998E-2</v>
      </c>
      <c r="T13" s="17">
        <v>1.2456999999999999E-2</v>
      </c>
      <c r="U13" s="17">
        <v>0.21073900000000001</v>
      </c>
      <c r="V13" s="17">
        <v>711.1</v>
      </c>
      <c r="W13" s="17">
        <v>0.6</v>
      </c>
      <c r="X13" s="17">
        <v>1355</v>
      </c>
      <c r="Y13" s="17">
        <v>0</v>
      </c>
      <c r="Z13" s="17">
        <v>0</v>
      </c>
      <c r="AA13" s="17">
        <v>0.324214</v>
      </c>
      <c r="AB13" s="17">
        <v>9.2688600000000003E-3</v>
      </c>
      <c r="AC13" s="17">
        <v>4.6770100000000002E-2</v>
      </c>
      <c r="AD13" s="17">
        <v>0.25</v>
      </c>
      <c r="AE13" s="17">
        <v>4226.3999999999996</v>
      </c>
    </row>
    <row r="14" spans="1:31">
      <c r="A14" s="17">
        <v>1</v>
      </c>
      <c r="B14" s="19">
        <v>0.91140046296296295</v>
      </c>
      <c r="C14" s="17">
        <v>-1</v>
      </c>
      <c r="D14" s="17">
        <v>38.700000000000003</v>
      </c>
      <c r="E14" s="17">
        <v>2.6909999999999998E-3</v>
      </c>
      <c r="F14" s="17">
        <v>0.13</v>
      </c>
      <c r="G14" s="17">
        <v>2.8542999999999999E-2</v>
      </c>
      <c r="H14" s="17">
        <v>5.008E-2</v>
      </c>
      <c r="I14" s="17">
        <v>6.3284999999999994E-2</v>
      </c>
      <c r="J14" s="17">
        <v>1.3205E-2</v>
      </c>
      <c r="K14" s="17">
        <v>0.20866199999999999</v>
      </c>
      <c r="L14" s="17">
        <v>100</v>
      </c>
      <c r="M14" s="17">
        <v>0.14163400000000001</v>
      </c>
      <c r="N14" s="17">
        <v>5036</v>
      </c>
      <c r="O14" s="17">
        <v>0</v>
      </c>
      <c r="P14" s="17">
        <v>0</v>
      </c>
      <c r="Q14" s="17">
        <v>4.0244000000000002E-2</v>
      </c>
      <c r="R14" s="17">
        <v>4.9140000000000003E-2</v>
      </c>
      <c r="S14" s="17">
        <v>5.9048999999999997E-2</v>
      </c>
      <c r="T14" s="17">
        <v>9.9089999999999994E-3</v>
      </c>
      <c r="U14" s="17">
        <v>0.16780800000000001</v>
      </c>
      <c r="V14" s="17">
        <v>281.5</v>
      </c>
      <c r="W14" s="17">
        <v>0.59999899999999995</v>
      </c>
      <c r="X14" s="17">
        <v>1518</v>
      </c>
      <c r="Y14" s="17">
        <v>0</v>
      </c>
      <c r="Z14" s="17">
        <v>0</v>
      </c>
      <c r="AA14" s="17">
        <v>0.25816699999999998</v>
      </c>
      <c r="AB14" s="17">
        <v>0.104962</v>
      </c>
      <c r="AC14" s="17">
        <v>5.0180200000000001E-2</v>
      </c>
      <c r="AD14" s="17">
        <v>0.25</v>
      </c>
      <c r="AE14" s="17">
        <v>8305.5</v>
      </c>
    </row>
    <row r="15" spans="1:31">
      <c r="A15" s="17">
        <v>2</v>
      </c>
      <c r="B15" s="19">
        <v>0.91145833333333337</v>
      </c>
      <c r="C15" s="17">
        <v>0</v>
      </c>
      <c r="D15" s="17">
        <v>47.5</v>
      </c>
      <c r="E15" s="17">
        <v>7.4380000000000002E-3</v>
      </c>
      <c r="F15" s="17">
        <v>0.36</v>
      </c>
      <c r="G15" s="17">
        <v>2.7490000000000001E-3</v>
      </c>
      <c r="H15" s="17">
        <v>4.5434000000000002E-2</v>
      </c>
      <c r="I15" s="17">
        <v>6.2877000000000002E-2</v>
      </c>
      <c r="J15" s="17">
        <v>1.7441999999999999E-2</v>
      </c>
      <c r="K15" s="17">
        <v>0.27740399999999998</v>
      </c>
      <c r="L15" s="17">
        <v>265</v>
      </c>
      <c r="M15" s="17">
        <v>0.6</v>
      </c>
      <c r="N15" s="17">
        <v>1195</v>
      </c>
      <c r="O15" s="17">
        <v>0</v>
      </c>
      <c r="P15" s="17">
        <v>0</v>
      </c>
      <c r="Q15" s="17">
        <v>1.2888999999999999E-2</v>
      </c>
      <c r="R15" s="17">
        <v>5.2087000000000001E-2</v>
      </c>
      <c r="S15" s="17">
        <v>6.0512000000000003E-2</v>
      </c>
      <c r="T15" s="17">
        <v>8.4239999999999992E-3</v>
      </c>
      <c r="U15" s="17">
        <v>0.13921800000000001</v>
      </c>
      <c r="V15" s="17">
        <v>100</v>
      </c>
      <c r="W15" s="17">
        <v>0.31670100000000001</v>
      </c>
      <c r="X15" s="17">
        <v>10456</v>
      </c>
      <c r="Y15" s="17">
        <v>0</v>
      </c>
      <c r="Z15" s="17">
        <v>0</v>
      </c>
      <c r="AA15" s="17">
        <v>0.21418100000000001</v>
      </c>
      <c r="AB15" s="17">
        <v>8.2969100000000004E-2</v>
      </c>
      <c r="AC15" s="17">
        <v>5.2786300000000001E-2</v>
      </c>
      <c r="AD15" s="17">
        <v>0.25</v>
      </c>
      <c r="AE15" s="17">
        <v>3134.1</v>
      </c>
    </row>
    <row r="16" spans="1:31">
      <c r="A16" s="17">
        <v>3</v>
      </c>
      <c r="B16" s="19">
        <v>0.91151620370370379</v>
      </c>
      <c r="C16" s="17">
        <v>0</v>
      </c>
      <c r="D16" s="17">
        <v>48.4</v>
      </c>
      <c r="E16" s="17">
        <v>8.7240000000000009E-3</v>
      </c>
      <c r="F16" s="17">
        <v>0.42199999999999999</v>
      </c>
      <c r="G16" s="17">
        <v>1.1805E-2</v>
      </c>
      <c r="H16" s="17">
        <v>4.4497000000000002E-2</v>
      </c>
      <c r="I16" s="17">
        <v>6.4166000000000001E-2</v>
      </c>
      <c r="J16" s="17">
        <v>1.9668999999999999E-2</v>
      </c>
      <c r="K16" s="17">
        <v>0.306529</v>
      </c>
      <c r="L16" s="17">
        <v>405.6</v>
      </c>
      <c r="M16" s="17">
        <v>1.9999999999999999E-6</v>
      </c>
      <c r="N16" s="17">
        <v>15026</v>
      </c>
      <c r="O16" s="17">
        <v>0</v>
      </c>
      <c r="P16" s="17">
        <v>0</v>
      </c>
      <c r="Q16" s="17">
        <v>2.5363E-2</v>
      </c>
      <c r="R16" s="17">
        <v>4.7397000000000002E-2</v>
      </c>
      <c r="S16" s="17">
        <v>6.4616000000000007E-2</v>
      </c>
      <c r="T16" s="17">
        <v>1.7219000000000002E-2</v>
      </c>
      <c r="U16" s="17">
        <v>0.266484</v>
      </c>
      <c r="V16" s="17">
        <v>100</v>
      </c>
      <c r="W16" s="17">
        <v>0.22917799999999999</v>
      </c>
      <c r="X16" s="17">
        <v>6816</v>
      </c>
      <c r="Y16" s="17">
        <v>0</v>
      </c>
      <c r="Z16" s="17">
        <v>0</v>
      </c>
      <c r="AA16" s="17">
        <v>0.40997499999999998</v>
      </c>
      <c r="AB16" s="17">
        <v>0.63949900000000004</v>
      </c>
      <c r="AC16" s="17">
        <v>5.8408399999999999E-2</v>
      </c>
      <c r="AD16" s="17">
        <v>0.25</v>
      </c>
      <c r="AE16" s="17">
        <v>2047.9</v>
      </c>
    </row>
    <row r="17" spans="1:31">
      <c r="A17" s="17">
        <v>4</v>
      </c>
      <c r="B17" s="19">
        <v>0.91156250000000005</v>
      </c>
      <c r="C17" s="17">
        <v>0</v>
      </c>
      <c r="D17" s="17">
        <v>126.6</v>
      </c>
      <c r="E17" s="17">
        <v>4.2765999999999998E-2</v>
      </c>
      <c r="F17" s="17">
        <v>2.069</v>
      </c>
      <c r="G17" s="17">
        <v>1.5573E-2</v>
      </c>
      <c r="H17" s="17">
        <v>4.3066E-2</v>
      </c>
      <c r="I17" s="17">
        <v>6.2700000000000006E-2</v>
      </c>
      <c r="J17" s="17">
        <v>1.9633999999999999E-2</v>
      </c>
      <c r="K17" s="17">
        <v>0.313139</v>
      </c>
      <c r="L17" s="17">
        <v>900</v>
      </c>
      <c r="M17" s="17">
        <v>1.9999999999999999E-6</v>
      </c>
      <c r="N17" s="17">
        <v>2131</v>
      </c>
      <c r="O17" s="17">
        <v>0</v>
      </c>
      <c r="P17" s="17">
        <v>0</v>
      </c>
      <c r="Q17" s="17">
        <v>0.110153</v>
      </c>
      <c r="R17" s="17">
        <v>4.6896E-2</v>
      </c>
      <c r="S17" s="17">
        <v>5.8585999999999999E-2</v>
      </c>
      <c r="T17" s="17">
        <v>1.1690000000000001E-2</v>
      </c>
      <c r="U17" s="17">
        <v>0.19953000000000001</v>
      </c>
      <c r="V17" s="17">
        <v>100</v>
      </c>
      <c r="W17" s="17">
        <v>0.22917699999999999</v>
      </c>
      <c r="X17" s="17">
        <v>9773</v>
      </c>
      <c r="Y17" s="17">
        <v>0</v>
      </c>
      <c r="Z17" s="17">
        <v>0</v>
      </c>
      <c r="AA17" s="17">
        <v>0.30696899999999999</v>
      </c>
      <c r="AB17" s="17">
        <v>0.59378399999999998</v>
      </c>
      <c r="AC17" s="17">
        <v>5.3837200000000002E-2</v>
      </c>
      <c r="AD17" s="17">
        <v>0.25</v>
      </c>
      <c r="AE17" s="17">
        <v>922.8</v>
      </c>
    </row>
    <row r="18" spans="1:31">
      <c r="A18" s="17">
        <v>5</v>
      </c>
      <c r="B18" s="19">
        <v>0.91162037037037036</v>
      </c>
      <c r="C18" s="17">
        <v>0</v>
      </c>
      <c r="D18" s="17">
        <v>127.5</v>
      </c>
      <c r="E18" s="17">
        <v>6.7141999999999993E-2</v>
      </c>
      <c r="F18" s="17">
        <v>3.2490000000000001</v>
      </c>
      <c r="G18" s="17">
        <v>1.7794000000000001E-2</v>
      </c>
      <c r="H18" s="17">
        <v>4.9534000000000002E-2</v>
      </c>
      <c r="I18" s="17">
        <v>6.3872999999999999E-2</v>
      </c>
      <c r="J18" s="17">
        <v>1.4338E-2</v>
      </c>
      <c r="K18" s="17">
        <v>0.22448499999999999</v>
      </c>
      <c r="L18" s="17">
        <v>900</v>
      </c>
      <c r="M18" s="17">
        <v>9.9999999999999995E-7</v>
      </c>
      <c r="N18" s="17">
        <v>2380</v>
      </c>
      <c r="O18" s="17">
        <v>0</v>
      </c>
      <c r="P18" s="17">
        <v>0</v>
      </c>
      <c r="Q18" s="17">
        <v>2.4212999999999998E-2</v>
      </c>
      <c r="R18" s="17">
        <v>4.0536000000000003E-2</v>
      </c>
      <c r="S18" s="17">
        <v>6.0872000000000002E-2</v>
      </c>
      <c r="T18" s="17">
        <v>2.0336E-2</v>
      </c>
      <c r="U18" s="17">
        <v>0.33407399999999998</v>
      </c>
      <c r="V18" s="17">
        <v>810.8</v>
      </c>
      <c r="W18" s="17">
        <v>0.599993</v>
      </c>
      <c r="X18" s="17">
        <v>1914</v>
      </c>
      <c r="Y18" s="17">
        <v>0</v>
      </c>
      <c r="Z18" s="17">
        <v>0</v>
      </c>
      <c r="AA18" s="17">
        <v>0.51395999999999997</v>
      </c>
      <c r="AB18" s="17">
        <v>0.62171699999999996</v>
      </c>
      <c r="AC18" s="17">
        <v>5.3178999999999997E-2</v>
      </c>
      <c r="AD18" s="17">
        <v>0.25</v>
      </c>
      <c r="AE18" s="17">
        <v>922.9</v>
      </c>
    </row>
    <row r="19" spans="1:31">
      <c r="A19" s="17">
        <v>6</v>
      </c>
      <c r="B19" s="19">
        <v>0.91167824074074078</v>
      </c>
      <c r="C19" s="17">
        <v>0</v>
      </c>
      <c r="D19" s="17">
        <v>125.7</v>
      </c>
      <c r="E19" s="17">
        <v>0</v>
      </c>
      <c r="F19" s="17">
        <v>0</v>
      </c>
      <c r="G19" s="17">
        <v>0.105337</v>
      </c>
      <c r="H19" s="17">
        <v>4.5665999999999998E-2</v>
      </c>
      <c r="I19" s="17">
        <v>6.6693000000000002E-2</v>
      </c>
      <c r="J19" s="17">
        <v>2.1027000000000001E-2</v>
      </c>
      <c r="K19" s="17">
        <v>0.31528400000000001</v>
      </c>
      <c r="L19" s="17">
        <v>100</v>
      </c>
      <c r="M19" s="17">
        <v>0.22917799999999999</v>
      </c>
      <c r="N19" s="17">
        <v>0</v>
      </c>
      <c r="O19" s="17">
        <v>0</v>
      </c>
      <c r="P19" s="17">
        <v>0</v>
      </c>
      <c r="Q19" s="17">
        <v>4.6870000000000002E-3</v>
      </c>
      <c r="R19" s="17">
        <v>4.7194E-2</v>
      </c>
      <c r="S19" s="17">
        <v>5.8471000000000002E-2</v>
      </c>
      <c r="T19" s="17">
        <v>1.1277000000000001E-2</v>
      </c>
      <c r="U19" s="17">
        <v>0.19286400000000001</v>
      </c>
      <c r="V19" s="17">
        <v>900</v>
      </c>
      <c r="W19" s="17">
        <v>0.6</v>
      </c>
      <c r="X19" s="17">
        <v>5032</v>
      </c>
      <c r="Y19" s="17">
        <v>0</v>
      </c>
      <c r="Z19" s="17">
        <v>0</v>
      </c>
    </row>
    <row r="20" spans="1:31">
      <c r="A20" s="17">
        <v>7</v>
      </c>
      <c r="B20" s="19">
        <v>0.91172453703703704</v>
      </c>
      <c r="C20" s="17">
        <v>0</v>
      </c>
      <c r="D20" s="17">
        <v>120.4</v>
      </c>
      <c r="E20" s="17">
        <v>4.0679999999999996E-3</v>
      </c>
      <c r="F20" s="17">
        <v>0.19700000000000001</v>
      </c>
      <c r="G20" s="17">
        <v>6.4193E-2</v>
      </c>
      <c r="H20" s="17">
        <v>4.6328000000000001E-2</v>
      </c>
      <c r="I20" s="17">
        <v>6.7373000000000002E-2</v>
      </c>
      <c r="J20" s="17">
        <v>2.1045000000000001E-2</v>
      </c>
      <c r="K20" s="17">
        <v>0.31236399999999998</v>
      </c>
      <c r="L20" s="17">
        <v>102.3</v>
      </c>
      <c r="M20" s="17">
        <v>1.8E-5</v>
      </c>
      <c r="N20" s="17">
        <v>51164</v>
      </c>
      <c r="O20" s="17">
        <v>0</v>
      </c>
      <c r="P20" s="17">
        <v>0</v>
      </c>
      <c r="Q20" s="17">
        <v>4.6035E-2</v>
      </c>
      <c r="R20" s="17">
        <v>4.6710000000000002E-2</v>
      </c>
      <c r="S20" s="17">
        <v>7.0979E-2</v>
      </c>
      <c r="T20" s="17">
        <v>2.4268999999999999E-2</v>
      </c>
      <c r="U20" s="17">
        <v>0.341918</v>
      </c>
      <c r="V20" s="17">
        <v>100</v>
      </c>
      <c r="W20" s="17">
        <v>0.37081999999999998</v>
      </c>
      <c r="X20" s="17">
        <v>2335</v>
      </c>
      <c r="Y20" s="17">
        <v>0</v>
      </c>
      <c r="Z20" s="17">
        <v>0</v>
      </c>
      <c r="AA20" s="17">
        <v>0.52602700000000002</v>
      </c>
      <c r="AB20" s="17">
        <v>0.79141700000000004</v>
      </c>
      <c r="AC20" s="17">
        <v>6.5917000000000003E-2</v>
      </c>
      <c r="AD20" s="17">
        <v>0.25</v>
      </c>
      <c r="AE20" s="17">
        <v>8120.8</v>
      </c>
    </row>
    <row r="21" spans="1:31">
      <c r="A21" s="17">
        <v>8</v>
      </c>
      <c r="B21" s="19">
        <v>0.91178240740740746</v>
      </c>
      <c r="C21" s="17">
        <v>0</v>
      </c>
      <c r="D21" s="17">
        <v>134.5</v>
      </c>
      <c r="E21" s="17">
        <v>1.1364000000000001E-2</v>
      </c>
      <c r="F21" s="17">
        <v>0.55000000000000004</v>
      </c>
      <c r="G21" s="17">
        <v>7.1369000000000002E-2</v>
      </c>
      <c r="H21" s="17">
        <v>4.2043999999999998E-2</v>
      </c>
      <c r="I21" s="17">
        <v>7.1336999999999998E-2</v>
      </c>
      <c r="J21" s="17">
        <v>2.9293E-2</v>
      </c>
      <c r="K21" s="17">
        <v>0.41063100000000002</v>
      </c>
      <c r="L21" s="17">
        <v>100</v>
      </c>
      <c r="M21" s="17">
        <v>0.22917899999999999</v>
      </c>
      <c r="N21" s="17">
        <v>1592</v>
      </c>
      <c r="O21" s="17">
        <v>0</v>
      </c>
      <c r="P21" s="17">
        <v>0</v>
      </c>
      <c r="Q21" s="17">
        <v>8.2740000000000001E-3</v>
      </c>
      <c r="R21" s="17">
        <v>4.8541000000000001E-2</v>
      </c>
      <c r="S21" s="17">
        <v>6.1130999999999998E-2</v>
      </c>
      <c r="T21" s="17">
        <v>1.259E-2</v>
      </c>
      <c r="U21" s="17">
        <v>0.205958</v>
      </c>
      <c r="V21" s="17">
        <v>900</v>
      </c>
      <c r="W21" s="17">
        <v>1.9999999999999999E-6</v>
      </c>
      <c r="X21" s="17">
        <v>20138</v>
      </c>
      <c r="Y21" s="17">
        <v>0</v>
      </c>
      <c r="Z21" s="17">
        <v>0</v>
      </c>
      <c r="AA21" s="17">
        <v>0.31685799999999997</v>
      </c>
      <c r="AB21" s="17">
        <v>0.11422300000000001</v>
      </c>
      <c r="AC21" s="17">
        <v>4.9979000000000003E-2</v>
      </c>
      <c r="AD21" s="17">
        <v>0.25</v>
      </c>
      <c r="AE21" s="17">
        <v>8305.6</v>
      </c>
    </row>
    <row r="22" spans="1:31">
      <c r="A22" s="17">
        <v>9</v>
      </c>
      <c r="B22" s="19">
        <v>0.91182870370370372</v>
      </c>
      <c r="C22" s="17">
        <v>0</v>
      </c>
      <c r="D22" s="17">
        <v>131</v>
      </c>
      <c r="E22" s="17">
        <v>2.6761E-2</v>
      </c>
      <c r="F22" s="17">
        <v>1.2949999999999999</v>
      </c>
      <c r="G22" s="17">
        <v>5.9805999999999998E-2</v>
      </c>
      <c r="H22" s="17">
        <v>5.2558000000000001E-2</v>
      </c>
      <c r="I22" s="17">
        <v>6.3203999999999996E-2</v>
      </c>
      <c r="J22" s="17">
        <v>1.0645999999999999E-2</v>
      </c>
      <c r="K22" s="17">
        <v>0.168437</v>
      </c>
      <c r="L22" s="17">
        <v>666.4</v>
      </c>
      <c r="M22" s="17">
        <v>5.0000000000000004E-6</v>
      </c>
      <c r="N22" s="17">
        <v>4256</v>
      </c>
      <c r="O22" s="17">
        <v>0</v>
      </c>
      <c r="P22" s="17">
        <v>0</v>
      </c>
      <c r="Q22" s="17">
        <v>1.0553E-2</v>
      </c>
      <c r="R22" s="17">
        <v>4.7358999999999998E-2</v>
      </c>
      <c r="S22" s="17">
        <v>6.0273E-2</v>
      </c>
      <c r="T22" s="17">
        <v>1.2914E-2</v>
      </c>
      <c r="U22" s="17">
        <v>0.214256</v>
      </c>
      <c r="V22" s="17">
        <v>647</v>
      </c>
      <c r="W22" s="17">
        <v>0.59999899999999995</v>
      </c>
      <c r="X22" s="17">
        <v>2254</v>
      </c>
      <c r="Y22" s="17">
        <v>0</v>
      </c>
      <c r="Z22" s="17">
        <v>0</v>
      </c>
      <c r="AA22" s="17">
        <v>0.32962399999999997</v>
      </c>
      <c r="AB22" s="17">
        <v>0.69102799999999998</v>
      </c>
      <c r="AC22" s="17">
        <v>5.6283100000000003E-2</v>
      </c>
      <c r="AD22" s="17">
        <v>0.25</v>
      </c>
      <c r="AE22" s="17">
        <v>1246.3</v>
      </c>
    </row>
    <row r="23" spans="1:31">
      <c r="A23" s="17">
        <v>10</v>
      </c>
      <c r="B23" s="19">
        <v>0.91188657407407403</v>
      </c>
      <c r="C23" s="17">
        <v>0</v>
      </c>
      <c r="D23" s="17">
        <v>134.5</v>
      </c>
      <c r="E23" s="17">
        <v>4.6753999999999997E-2</v>
      </c>
      <c r="F23" s="17">
        <v>2.262</v>
      </c>
      <c r="G23" s="17">
        <v>6.2177000000000003E-2</v>
      </c>
      <c r="H23" s="17">
        <v>5.0747E-2</v>
      </c>
      <c r="I23" s="17">
        <v>6.2398000000000002E-2</v>
      </c>
      <c r="J23" s="17">
        <v>1.1650000000000001E-2</v>
      </c>
      <c r="K23" s="17">
        <v>0.18671099999999999</v>
      </c>
      <c r="L23" s="17">
        <v>900</v>
      </c>
      <c r="M23" s="17">
        <v>0.37081900000000001</v>
      </c>
      <c r="N23" s="17">
        <v>1970</v>
      </c>
      <c r="O23" s="17">
        <v>0</v>
      </c>
      <c r="P23" s="17">
        <v>0</v>
      </c>
      <c r="Q23" s="17">
        <v>1.7323000000000002E-2</v>
      </c>
      <c r="R23" s="17">
        <v>4.7447000000000003E-2</v>
      </c>
      <c r="S23" s="17">
        <v>5.9540999999999997E-2</v>
      </c>
      <c r="T23" s="17">
        <v>1.2093E-2</v>
      </c>
      <c r="U23" s="17">
        <v>0.20310900000000001</v>
      </c>
      <c r="V23" s="17">
        <v>900</v>
      </c>
      <c r="W23" s="17">
        <v>3.0000000000000001E-6</v>
      </c>
      <c r="X23" s="17">
        <v>2681</v>
      </c>
      <c r="Y23" s="17">
        <v>0</v>
      </c>
      <c r="Z23" s="17">
        <v>0</v>
      </c>
      <c r="AA23" s="17">
        <v>0.312475</v>
      </c>
      <c r="AB23" s="17">
        <v>0.58939200000000003</v>
      </c>
      <c r="AC23" s="17">
        <v>5.4574999999999999E-2</v>
      </c>
      <c r="AD23" s="17">
        <v>0.25</v>
      </c>
      <c r="AE23" s="17">
        <v>922.9</v>
      </c>
    </row>
    <row r="24" spans="1:31">
      <c r="A24" s="17">
        <v>11</v>
      </c>
      <c r="B24" s="19">
        <v>0.91194444444444445</v>
      </c>
      <c r="C24" s="17">
        <v>0</v>
      </c>
      <c r="D24" s="17">
        <v>124</v>
      </c>
      <c r="E24" s="17">
        <v>8.548E-3</v>
      </c>
      <c r="F24" s="17">
        <v>0.41399999999999998</v>
      </c>
      <c r="G24" s="17">
        <v>8.6840000000000007E-3</v>
      </c>
      <c r="H24" s="17">
        <v>5.0488999999999999E-2</v>
      </c>
      <c r="I24" s="17">
        <v>6.2909000000000007E-2</v>
      </c>
      <c r="J24" s="17">
        <v>1.242E-2</v>
      </c>
      <c r="K24" s="17">
        <v>0.197432</v>
      </c>
      <c r="L24" s="17">
        <v>100</v>
      </c>
      <c r="M24" s="17">
        <v>0.29084900000000002</v>
      </c>
      <c r="N24" s="17">
        <v>2214</v>
      </c>
      <c r="O24" s="17">
        <v>0</v>
      </c>
      <c r="P24" s="17">
        <v>0</v>
      </c>
      <c r="Q24" s="17">
        <v>0.113343</v>
      </c>
      <c r="R24" s="17">
        <v>5.1451999999999998E-2</v>
      </c>
      <c r="S24" s="17">
        <v>6.2252000000000002E-2</v>
      </c>
      <c r="T24" s="17">
        <v>1.0801E-2</v>
      </c>
      <c r="U24" s="17">
        <v>0.17349800000000001</v>
      </c>
      <c r="V24" s="17">
        <v>741.3</v>
      </c>
      <c r="W24" s="17">
        <v>0.51244500000000004</v>
      </c>
      <c r="X24" s="17">
        <v>1623</v>
      </c>
      <c r="Y24" s="17">
        <v>0</v>
      </c>
      <c r="Z24" s="17">
        <v>0</v>
      </c>
      <c r="AA24" s="17">
        <v>0.26691900000000002</v>
      </c>
      <c r="AB24" s="17">
        <v>0.141787</v>
      </c>
      <c r="AC24" s="17">
        <v>5.2983099999999998E-2</v>
      </c>
      <c r="AD24" s="17">
        <v>0.25</v>
      </c>
      <c r="AE24" s="17">
        <v>8305.5</v>
      </c>
    </row>
    <row r="25" spans="1:31">
      <c r="A25" s="17">
        <v>12</v>
      </c>
      <c r="B25" s="19">
        <v>0.91200231481481486</v>
      </c>
      <c r="C25" s="17">
        <v>0</v>
      </c>
      <c r="D25" s="17">
        <v>122.2</v>
      </c>
      <c r="E25" s="17">
        <v>7.7349999999999997E-3</v>
      </c>
      <c r="F25" s="17">
        <v>0.374</v>
      </c>
      <c r="G25" s="17">
        <v>5.2301E-2</v>
      </c>
      <c r="H25" s="17">
        <v>4.9725999999999999E-2</v>
      </c>
      <c r="I25" s="17">
        <v>6.5442E-2</v>
      </c>
      <c r="J25" s="17">
        <v>1.5716000000000001E-2</v>
      </c>
      <c r="K25" s="17">
        <v>0.24015</v>
      </c>
      <c r="L25" s="17">
        <v>100</v>
      </c>
      <c r="M25" s="17">
        <v>0.141627</v>
      </c>
      <c r="N25" s="17">
        <v>2890</v>
      </c>
      <c r="O25" s="17">
        <v>0</v>
      </c>
      <c r="P25" s="17">
        <v>0</v>
      </c>
      <c r="Q25" s="17">
        <v>0.15928600000000001</v>
      </c>
      <c r="R25" s="17">
        <v>5.5785000000000001E-2</v>
      </c>
      <c r="S25" s="17">
        <v>6.6867999999999997E-2</v>
      </c>
      <c r="T25" s="17">
        <v>1.1083000000000001E-2</v>
      </c>
      <c r="U25" s="17">
        <v>0.16574900000000001</v>
      </c>
      <c r="V25" s="17">
        <v>773.8</v>
      </c>
      <c r="W25" s="17">
        <v>0.6</v>
      </c>
      <c r="X25" s="17">
        <v>3674</v>
      </c>
      <c r="Y25" s="17">
        <v>0</v>
      </c>
      <c r="Z25" s="17">
        <v>0</v>
      </c>
      <c r="AA25" s="17">
        <v>0.254998</v>
      </c>
      <c r="AB25" s="17">
        <v>0.175343</v>
      </c>
      <c r="AC25" s="17">
        <v>5.7728000000000002E-2</v>
      </c>
      <c r="AD25" s="17">
        <v>0.25</v>
      </c>
      <c r="AE25" s="17">
        <v>8305.4</v>
      </c>
    </row>
    <row r="26" spans="1:31">
      <c r="A26" s="17">
        <v>13</v>
      </c>
      <c r="B26" s="19">
        <v>0.91204861111111113</v>
      </c>
      <c r="C26" s="17">
        <v>0</v>
      </c>
      <c r="D26" s="17">
        <v>146.80000000000001</v>
      </c>
      <c r="E26" s="17">
        <v>0</v>
      </c>
      <c r="F26" s="17">
        <v>0</v>
      </c>
      <c r="G26" s="17">
        <v>1.5117E-2</v>
      </c>
      <c r="H26" s="17">
        <v>4.5985999999999999E-2</v>
      </c>
      <c r="I26" s="17">
        <v>6.4832000000000001E-2</v>
      </c>
      <c r="J26" s="17">
        <v>1.8846000000000002E-2</v>
      </c>
      <c r="K26" s="17">
        <v>0.29069</v>
      </c>
      <c r="L26" s="17">
        <v>239.1</v>
      </c>
      <c r="M26" s="17">
        <v>0.37081799999999998</v>
      </c>
      <c r="N26" s="17">
        <v>0</v>
      </c>
      <c r="O26" s="17">
        <v>0</v>
      </c>
      <c r="P26" s="17">
        <v>0</v>
      </c>
      <c r="Q26" s="17">
        <v>3.9993000000000001E-2</v>
      </c>
      <c r="R26" s="17">
        <v>5.2413000000000001E-2</v>
      </c>
      <c r="S26" s="17">
        <v>6.3707E-2</v>
      </c>
      <c r="T26" s="17">
        <v>1.1294E-2</v>
      </c>
      <c r="U26" s="17">
        <v>0.177284</v>
      </c>
      <c r="V26" s="17">
        <v>900</v>
      </c>
      <c r="W26" s="17">
        <v>0.22917000000000001</v>
      </c>
      <c r="X26" s="17">
        <v>1989</v>
      </c>
      <c r="Y26" s="17">
        <v>0</v>
      </c>
      <c r="Z26" s="17">
        <v>0</v>
      </c>
    </row>
    <row r="27" spans="1:31">
      <c r="A27" s="17">
        <v>14</v>
      </c>
      <c r="B27" s="19">
        <v>0.91210648148148143</v>
      </c>
      <c r="C27" s="17">
        <v>0</v>
      </c>
      <c r="D27" s="17">
        <v>154.69999999999999</v>
      </c>
      <c r="E27" s="17">
        <v>1.3778E-2</v>
      </c>
      <c r="F27" s="17">
        <v>0.66700000000000004</v>
      </c>
      <c r="G27" s="17">
        <v>5.7720000000000002E-3</v>
      </c>
      <c r="H27" s="17">
        <v>4.4824999999999997E-2</v>
      </c>
      <c r="I27" s="17">
        <v>5.8635E-2</v>
      </c>
      <c r="J27" s="17">
        <v>1.3809999999999999E-2</v>
      </c>
      <c r="K27" s="17">
        <v>0.23552100000000001</v>
      </c>
      <c r="L27" s="17">
        <v>762.6</v>
      </c>
      <c r="M27" s="17">
        <v>0.6</v>
      </c>
      <c r="N27" s="17">
        <v>11699</v>
      </c>
      <c r="O27" s="17">
        <v>0</v>
      </c>
      <c r="P27" s="17">
        <v>0</v>
      </c>
      <c r="Q27" s="17">
        <v>2.9369999999999999E-3</v>
      </c>
      <c r="R27" s="17">
        <v>4.7816999999999998E-2</v>
      </c>
      <c r="S27" s="17">
        <v>6.2486E-2</v>
      </c>
      <c r="T27" s="17">
        <v>1.4669E-2</v>
      </c>
      <c r="U27" s="17">
        <v>0.23475599999999999</v>
      </c>
      <c r="V27" s="17">
        <v>179.2</v>
      </c>
      <c r="W27" s="17">
        <v>0.22917899999999999</v>
      </c>
      <c r="X27" s="17">
        <v>4182</v>
      </c>
      <c r="Y27" s="17">
        <v>0</v>
      </c>
      <c r="Z27" s="17">
        <v>0</v>
      </c>
      <c r="AA27" s="17">
        <v>0.36116300000000001</v>
      </c>
      <c r="AB27" s="17">
        <v>0.89259299999999997</v>
      </c>
      <c r="AC27" s="17">
        <v>6.0910499999999999E-2</v>
      </c>
      <c r="AD27" s="17">
        <v>0.25</v>
      </c>
      <c r="AE27" s="17">
        <v>1089.2</v>
      </c>
    </row>
    <row r="28" spans="1:31">
      <c r="A28" s="17">
        <v>15</v>
      </c>
      <c r="B28" s="19">
        <v>0.91216435185185185</v>
      </c>
      <c r="C28" s="17">
        <v>0</v>
      </c>
      <c r="D28" s="17">
        <v>156.5</v>
      </c>
      <c r="E28" s="17">
        <v>6.1047999999999998E-2</v>
      </c>
      <c r="F28" s="17">
        <v>2.9540000000000002</v>
      </c>
      <c r="G28" s="17">
        <v>2.2989999999999998E-3</v>
      </c>
      <c r="H28" s="17">
        <v>3.8933000000000002E-2</v>
      </c>
      <c r="I28" s="17">
        <v>6.3269000000000006E-2</v>
      </c>
      <c r="J28" s="17">
        <v>2.4336E-2</v>
      </c>
      <c r="K28" s="17">
        <v>0.38464599999999999</v>
      </c>
      <c r="L28" s="17">
        <v>900</v>
      </c>
      <c r="M28" s="17">
        <v>1.9999999999999999E-6</v>
      </c>
      <c r="N28" s="17">
        <v>2127</v>
      </c>
      <c r="O28" s="17">
        <v>0</v>
      </c>
      <c r="P28" s="17">
        <v>0</v>
      </c>
      <c r="Q28" s="17">
        <v>1.3520000000000001E-2</v>
      </c>
      <c r="R28" s="17">
        <v>4.6143999999999998E-2</v>
      </c>
      <c r="S28" s="17">
        <v>6.2563999999999995E-2</v>
      </c>
      <c r="T28" s="17">
        <v>1.6419E-2</v>
      </c>
      <c r="U28" s="17">
        <v>0.26244299999999998</v>
      </c>
      <c r="V28" s="17">
        <v>296.5</v>
      </c>
      <c r="W28" s="17">
        <v>0.59999899999999995</v>
      </c>
      <c r="X28" s="17">
        <v>1770</v>
      </c>
      <c r="Y28" s="17">
        <v>0</v>
      </c>
      <c r="Z28" s="17">
        <v>0</v>
      </c>
      <c r="AA28" s="17">
        <v>0.40375800000000001</v>
      </c>
      <c r="AB28" s="17">
        <v>0.643347</v>
      </c>
      <c r="AC28" s="17">
        <v>5.6707800000000003E-2</v>
      </c>
      <c r="AD28" s="17">
        <v>0.25</v>
      </c>
      <c r="AE28" s="17">
        <v>922.8</v>
      </c>
    </row>
    <row r="29" spans="1:31">
      <c r="A29" s="17">
        <v>16</v>
      </c>
      <c r="B29" s="19">
        <v>0.91222222222222227</v>
      </c>
      <c r="C29" s="17">
        <v>0</v>
      </c>
      <c r="D29" s="17">
        <v>170.6</v>
      </c>
      <c r="E29" s="17">
        <v>0</v>
      </c>
      <c r="F29" s="17">
        <v>0</v>
      </c>
      <c r="G29" s="17">
        <v>7.1630000000000001E-3</v>
      </c>
      <c r="H29" s="17">
        <v>4.5443999999999998E-2</v>
      </c>
      <c r="I29" s="17">
        <v>6.0509E-2</v>
      </c>
      <c r="J29" s="17">
        <v>1.5066E-2</v>
      </c>
      <c r="K29" s="17">
        <v>0.24898100000000001</v>
      </c>
      <c r="L29" s="17">
        <v>900</v>
      </c>
      <c r="M29" s="17">
        <v>1.2E-5</v>
      </c>
      <c r="N29" s="17">
        <v>0</v>
      </c>
      <c r="O29" s="17">
        <v>0</v>
      </c>
      <c r="P29" s="17">
        <v>0</v>
      </c>
      <c r="Q29" s="17">
        <v>8.0294000000000004E-2</v>
      </c>
      <c r="R29" s="17">
        <v>4.2346000000000002E-2</v>
      </c>
      <c r="S29" s="17">
        <v>6.0850000000000001E-2</v>
      </c>
      <c r="T29" s="17">
        <v>1.8504E-2</v>
      </c>
      <c r="U29" s="17">
        <v>0.30409199999999997</v>
      </c>
      <c r="V29" s="17">
        <v>900</v>
      </c>
      <c r="W29" s="17">
        <v>9.9999999999999995E-7</v>
      </c>
      <c r="X29" s="17">
        <v>6072</v>
      </c>
      <c r="Y29" s="17">
        <v>0</v>
      </c>
      <c r="Z29" s="17">
        <v>0</v>
      </c>
    </row>
    <row r="30" spans="1:31">
      <c r="A30" s="17">
        <v>17</v>
      </c>
      <c r="B30" s="19">
        <v>0.91228009259259257</v>
      </c>
      <c r="C30" s="17">
        <v>0</v>
      </c>
      <c r="D30" s="17">
        <v>173.2</v>
      </c>
      <c r="E30" s="17">
        <v>1.9144999999999999E-2</v>
      </c>
      <c r="F30" s="17">
        <v>0.92600000000000005</v>
      </c>
      <c r="G30" s="17">
        <v>1.1676000000000001E-2</v>
      </c>
      <c r="H30" s="17">
        <v>4.3185000000000001E-2</v>
      </c>
      <c r="I30" s="17">
        <v>6.0192000000000002E-2</v>
      </c>
      <c r="J30" s="17">
        <v>1.7007000000000001E-2</v>
      </c>
      <c r="K30" s="17">
        <v>0.28254200000000002</v>
      </c>
      <c r="L30" s="17">
        <v>644</v>
      </c>
      <c r="M30" s="17">
        <v>0.6</v>
      </c>
      <c r="N30" s="17">
        <v>5874</v>
      </c>
      <c r="O30" s="17">
        <v>0</v>
      </c>
      <c r="P30" s="17">
        <v>0</v>
      </c>
      <c r="Q30" s="17">
        <v>4.0739999999999998E-2</v>
      </c>
      <c r="R30" s="17">
        <v>4.8608999999999999E-2</v>
      </c>
      <c r="S30" s="17">
        <v>5.9514999999999998E-2</v>
      </c>
      <c r="T30" s="17">
        <v>1.0906000000000001E-2</v>
      </c>
      <c r="U30" s="17">
        <v>0.183252</v>
      </c>
      <c r="V30" s="17">
        <v>100</v>
      </c>
      <c r="W30" s="17">
        <v>0.22917799999999999</v>
      </c>
      <c r="X30" s="17">
        <v>14219</v>
      </c>
      <c r="Y30" s="17">
        <v>0</v>
      </c>
      <c r="Z30" s="17">
        <v>0</v>
      </c>
      <c r="AA30" s="17">
        <v>0.28192699999999998</v>
      </c>
      <c r="AB30" s="17">
        <v>0.79774299999999998</v>
      </c>
      <c r="AC30" s="17">
        <v>5.7309199999999998E-2</v>
      </c>
      <c r="AD30" s="17">
        <v>0.25</v>
      </c>
      <c r="AE30" s="17">
        <v>1289.5999999999999</v>
      </c>
    </row>
    <row r="31" spans="1:31">
      <c r="A31" s="17">
        <v>18</v>
      </c>
      <c r="B31" s="19">
        <v>0.91232638888888884</v>
      </c>
      <c r="C31" s="17">
        <v>0</v>
      </c>
      <c r="D31" s="17">
        <v>170.6</v>
      </c>
      <c r="E31" s="17">
        <v>4.8481000000000003E-2</v>
      </c>
      <c r="F31" s="17">
        <v>2.3460000000000001</v>
      </c>
      <c r="G31" s="17">
        <v>6.8859999999999998E-3</v>
      </c>
      <c r="H31" s="17">
        <v>4.2195000000000003E-2</v>
      </c>
      <c r="I31" s="17">
        <v>6.1165999999999998E-2</v>
      </c>
      <c r="J31" s="17">
        <v>1.8970999999999998E-2</v>
      </c>
      <c r="K31" s="17">
        <v>0.31015900000000002</v>
      </c>
      <c r="L31" s="17">
        <v>413</v>
      </c>
      <c r="M31" s="17">
        <v>0.6</v>
      </c>
      <c r="N31" s="17">
        <v>1971</v>
      </c>
      <c r="O31" s="17">
        <v>0</v>
      </c>
      <c r="P31" s="17">
        <v>0</v>
      </c>
      <c r="Q31" s="17">
        <v>7.9961000000000004E-2</v>
      </c>
      <c r="R31" s="17">
        <v>4.9632999999999997E-2</v>
      </c>
      <c r="S31" s="17">
        <v>6.8253999999999995E-2</v>
      </c>
      <c r="T31" s="17">
        <v>1.8620999999999999E-2</v>
      </c>
      <c r="U31" s="17">
        <v>0.27281699999999998</v>
      </c>
      <c r="V31" s="17">
        <v>100</v>
      </c>
      <c r="W31" s="17">
        <v>9.9999999999999995E-7</v>
      </c>
      <c r="X31" s="17">
        <v>1004</v>
      </c>
      <c r="Y31" s="17">
        <v>0</v>
      </c>
      <c r="Z31" s="17">
        <v>0</v>
      </c>
      <c r="AA31" s="17">
        <v>0.41971900000000001</v>
      </c>
      <c r="AB31" s="17">
        <v>0.45525700000000002</v>
      </c>
      <c r="AC31" s="17">
        <v>5.8110299999999997E-2</v>
      </c>
      <c r="AD31" s="17">
        <v>0.25</v>
      </c>
      <c r="AE31" s="17">
        <v>2010.9</v>
      </c>
    </row>
    <row r="32" spans="1:31">
      <c r="A32" s="17">
        <v>19</v>
      </c>
      <c r="B32" s="19">
        <v>0.91238425925925926</v>
      </c>
      <c r="C32" s="17">
        <v>0</v>
      </c>
      <c r="D32" s="17">
        <v>161.80000000000001</v>
      </c>
      <c r="E32" s="17">
        <v>6.2704999999999997E-2</v>
      </c>
      <c r="F32" s="17">
        <v>3.0339999999999998</v>
      </c>
      <c r="G32" s="17">
        <v>0.52138300000000004</v>
      </c>
      <c r="H32" s="17">
        <v>0.10569199999999999</v>
      </c>
      <c r="I32" s="17">
        <v>0.14566999999999999</v>
      </c>
      <c r="J32" s="17">
        <v>3.9978E-2</v>
      </c>
      <c r="K32" s="17">
        <v>0.27444200000000002</v>
      </c>
      <c r="L32" s="17">
        <v>553.6</v>
      </c>
      <c r="M32" s="17">
        <v>9.9999999999999995E-7</v>
      </c>
      <c r="N32" s="17">
        <v>598</v>
      </c>
      <c r="O32" s="17">
        <v>0</v>
      </c>
      <c r="P32" s="17">
        <v>0</v>
      </c>
      <c r="Q32" s="17">
        <v>0.53407099999999996</v>
      </c>
      <c r="R32" s="17">
        <v>0.12889800000000001</v>
      </c>
      <c r="S32" s="17">
        <v>0.16111400000000001</v>
      </c>
      <c r="T32" s="17">
        <v>3.2216000000000002E-2</v>
      </c>
      <c r="U32" s="17">
        <v>0.19995599999999999</v>
      </c>
      <c r="V32" s="17">
        <v>409.5</v>
      </c>
      <c r="W32" s="17">
        <v>1.2E-5</v>
      </c>
      <c r="X32" s="17">
        <v>497</v>
      </c>
      <c r="Y32" s="17">
        <v>0</v>
      </c>
      <c r="Z32" s="17">
        <v>0</v>
      </c>
      <c r="AA32" s="17">
        <v>0.30762499999999998</v>
      </c>
      <c r="AB32" s="17">
        <v>0.243809</v>
      </c>
      <c r="AC32" s="17">
        <v>0.13675300000000001</v>
      </c>
      <c r="AD32" s="17">
        <v>0.25</v>
      </c>
      <c r="AE32" s="17">
        <v>1500.3</v>
      </c>
    </row>
    <row r="33" spans="1:31">
      <c r="A33" s="17">
        <v>20</v>
      </c>
      <c r="B33" s="19">
        <v>0.91244212962962967</v>
      </c>
      <c r="C33" s="17">
        <v>1.3</v>
      </c>
      <c r="D33" s="17">
        <v>40.4</v>
      </c>
      <c r="E33" s="17">
        <v>4.5447000000000001E-2</v>
      </c>
      <c r="F33" s="17">
        <v>2.1989999999999998</v>
      </c>
      <c r="G33" s="17">
        <v>0.79824099999999998</v>
      </c>
      <c r="H33" s="17">
        <v>9.3373999999999999E-2</v>
      </c>
      <c r="I33" s="17">
        <v>0.16239000000000001</v>
      </c>
      <c r="J33" s="17">
        <v>6.9015999999999994E-2</v>
      </c>
      <c r="K33" s="17">
        <v>0.42499900000000002</v>
      </c>
      <c r="L33" s="17">
        <v>569.1</v>
      </c>
      <c r="M33" s="17">
        <v>3.9999999999999998E-6</v>
      </c>
      <c r="N33" s="17">
        <v>438</v>
      </c>
      <c r="O33" s="17">
        <v>0</v>
      </c>
      <c r="P33" s="17">
        <v>0</v>
      </c>
      <c r="Q33" s="17">
        <v>0.86680000000000001</v>
      </c>
      <c r="R33" s="17">
        <v>8.8350999999999999E-2</v>
      </c>
      <c r="S33" s="17">
        <v>0.161324</v>
      </c>
      <c r="T33" s="17">
        <v>7.2972999999999996E-2</v>
      </c>
      <c r="U33" s="17">
        <v>0.45233699999999999</v>
      </c>
      <c r="V33" s="17">
        <v>509.4</v>
      </c>
      <c r="W33" s="17">
        <v>3.9999999999999998E-6</v>
      </c>
      <c r="X33" s="17">
        <v>487</v>
      </c>
      <c r="Y33" s="17">
        <v>0</v>
      </c>
      <c r="Z33" s="17">
        <v>0</v>
      </c>
      <c r="AA33" s="17">
        <v>0.69590300000000005</v>
      </c>
      <c r="AB33" s="17">
        <v>5.7254899999999997E-2</v>
      </c>
      <c r="AC33" s="17">
        <v>9.2529299999999995E-2</v>
      </c>
      <c r="AD33" s="17">
        <v>0.25</v>
      </c>
      <c r="AE33" s="17">
        <v>1459.5</v>
      </c>
    </row>
    <row r="34" spans="1:31">
      <c r="A34" s="17">
        <v>21</v>
      </c>
      <c r="B34" s="19">
        <v>0.91249999999999998</v>
      </c>
      <c r="C34" s="17">
        <v>2.4</v>
      </c>
      <c r="D34" s="17">
        <v>43.1</v>
      </c>
      <c r="E34" s="17">
        <v>4.6234999999999998E-2</v>
      </c>
      <c r="F34" s="17">
        <v>2.2370000000000001</v>
      </c>
      <c r="G34" s="17">
        <v>0.86023400000000005</v>
      </c>
      <c r="H34" s="17">
        <v>8.9851E-2</v>
      </c>
      <c r="I34" s="17">
        <v>0.15547800000000001</v>
      </c>
      <c r="J34" s="17">
        <v>6.5627000000000005E-2</v>
      </c>
      <c r="K34" s="17">
        <v>0.422101</v>
      </c>
      <c r="L34" s="17">
        <v>497.3</v>
      </c>
      <c r="M34" s="17">
        <v>8.7603E-2</v>
      </c>
      <c r="N34" s="17">
        <v>463</v>
      </c>
      <c r="O34" s="17">
        <v>0</v>
      </c>
      <c r="P34" s="17">
        <v>0</v>
      </c>
      <c r="Q34" s="17">
        <v>0.87824100000000005</v>
      </c>
      <c r="R34" s="17">
        <v>7.8788999999999998E-2</v>
      </c>
      <c r="S34" s="17">
        <v>0.15567600000000001</v>
      </c>
      <c r="T34" s="17">
        <v>7.6886999999999997E-2</v>
      </c>
      <c r="U34" s="17">
        <v>0.493892</v>
      </c>
      <c r="V34" s="17">
        <v>640.29999999999995</v>
      </c>
      <c r="W34" s="17">
        <v>0.10897999999999999</v>
      </c>
      <c r="X34" s="17">
        <v>794</v>
      </c>
      <c r="Y34" s="17">
        <v>0</v>
      </c>
      <c r="Z34" s="17">
        <v>0</v>
      </c>
      <c r="AA34" s="17">
        <v>0.75983400000000001</v>
      </c>
      <c r="AB34" s="17">
        <v>5.6387699999999999E-2</v>
      </c>
      <c r="AC34" s="17">
        <v>8.3124299999999998E-2</v>
      </c>
      <c r="AD34" s="17">
        <v>0.25</v>
      </c>
      <c r="AE34" s="17">
        <v>1670.1</v>
      </c>
    </row>
    <row r="35" spans="1:31">
      <c r="A35" s="17">
        <v>22</v>
      </c>
      <c r="B35" s="19">
        <v>0.91254629629629624</v>
      </c>
      <c r="C35" s="17">
        <v>2.4</v>
      </c>
      <c r="D35" s="17">
        <v>44</v>
      </c>
      <c r="E35" s="17">
        <v>4.6247999999999997E-2</v>
      </c>
      <c r="F35" s="17">
        <v>2.238</v>
      </c>
      <c r="G35" s="17">
        <v>0.82703400000000005</v>
      </c>
      <c r="H35" s="17">
        <v>9.2786999999999994E-2</v>
      </c>
      <c r="I35" s="17">
        <v>0.154559</v>
      </c>
      <c r="J35" s="17">
        <v>6.1773000000000002E-2</v>
      </c>
      <c r="K35" s="17">
        <v>0.399669</v>
      </c>
      <c r="L35" s="17">
        <v>595.4</v>
      </c>
      <c r="M35" s="17">
        <v>0.284196</v>
      </c>
      <c r="N35" s="17">
        <v>662</v>
      </c>
      <c r="O35" s="17">
        <v>0</v>
      </c>
      <c r="P35" s="17">
        <v>0</v>
      </c>
      <c r="Q35" s="17">
        <v>0.88459699999999997</v>
      </c>
      <c r="R35" s="17">
        <v>9.2612E-2</v>
      </c>
      <c r="S35" s="17">
        <v>0.160057</v>
      </c>
      <c r="T35" s="17">
        <v>6.7445000000000005E-2</v>
      </c>
      <c r="U35" s="17">
        <v>0.42138300000000001</v>
      </c>
      <c r="V35" s="17">
        <v>451.1</v>
      </c>
      <c r="W35" s="17">
        <v>1.34E-4</v>
      </c>
      <c r="X35" s="17">
        <v>453</v>
      </c>
      <c r="Y35" s="17">
        <v>0</v>
      </c>
      <c r="Z35" s="17">
        <v>0</v>
      </c>
      <c r="AA35" s="17">
        <v>0.64828200000000002</v>
      </c>
      <c r="AB35" s="17">
        <v>9.4413800000000006E-2</v>
      </c>
      <c r="AC35" s="17">
        <v>9.8979499999999998E-2</v>
      </c>
      <c r="AD35" s="17">
        <v>0.25</v>
      </c>
      <c r="AE35" s="17">
        <v>1395</v>
      </c>
    </row>
    <row r="36" spans="1:31">
      <c r="A36" s="17">
        <v>23</v>
      </c>
      <c r="B36" s="19">
        <v>0.91260416666666666</v>
      </c>
      <c r="C36" s="17">
        <v>2.5</v>
      </c>
      <c r="D36" s="17">
        <v>44</v>
      </c>
      <c r="E36" s="17">
        <v>4.8986000000000002E-2</v>
      </c>
      <c r="F36" s="17">
        <v>2.37</v>
      </c>
      <c r="G36" s="17">
        <v>0.836696</v>
      </c>
      <c r="H36" s="17">
        <v>0.10077999999999999</v>
      </c>
      <c r="I36" s="17">
        <v>0.15758900000000001</v>
      </c>
      <c r="J36" s="17">
        <v>5.6807999999999997E-2</v>
      </c>
      <c r="K36" s="17">
        <v>0.360483</v>
      </c>
      <c r="L36" s="17">
        <v>563.1</v>
      </c>
      <c r="M36" s="17">
        <v>0.6</v>
      </c>
      <c r="N36" s="17">
        <v>502</v>
      </c>
      <c r="O36" s="17">
        <v>0</v>
      </c>
      <c r="P36" s="17">
        <v>0</v>
      </c>
      <c r="Q36" s="17">
        <v>0.89646199999999998</v>
      </c>
      <c r="R36" s="17">
        <v>8.6385000000000003E-2</v>
      </c>
      <c r="S36" s="17">
        <v>0.159778</v>
      </c>
      <c r="T36" s="17">
        <v>7.3393E-2</v>
      </c>
      <c r="U36" s="17">
        <v>0.459343</v>
      </c>
      <c r="V36" s="17">
        <v>553.20000000000005</v>
      </c>
      <c r="W36" s="17">
        <v>1.3999999999999999E-4</v>
      </c>
      <c r="X36" s="17">
        <v>564</v>
      </c>
      <c r="Y36" s="17">
        <v>0</v>
      </c>
      <c r="Z36" s="17">
        <v>0</v>
      </c>
      <c r="AA36" s="17">
        <v>0.70668200000000003</v>
      </c>
      <c r="AB36" s="17">
        <v>6.9570999999999994E-2</v>
      </c>
      <c r="AC36" s="17">
        <v>9.1491299999999998E-2</v>
      </c>
      <c r="AD36" s="17">
        <v>0.25</v>
      </c>
      <c r="AE36" s="17">
        <v>1475.1</v>
      </c>
    </row>
    <row r="37" spans="1:31">
      <c r="A37" s="17">
        <v>24</v>
      </c>
      <c r="B37" s="19">
        <v>0.91266203703703708</v>
      </c>
      <c r="C37" s="17">
        <v>3.8</v>
      </c>
      <c r="D37" s="17">
        <v>40.4</v>
      </c>
      <c r="E37" s="17">
        <v>3.4319000000000002E-2</v>
      </c>
      <c r="F37" s="17">
        <v>1.661</v>
      </c>
      <c r="G37" s="17">
        <v>0.87107599999999996</v>
      </c>
      <c r="H37" s="17">
        <v>8.9518E-2</v>
      </c>
      <c r="I37" s="17">
        <v>0.15465699999999999</v>
      </c>
      <c r="J37" s="17">
        <v>6.5139000000000002E-2</v>
      </c>
      <c r="K37" s="17">
        <v>0.421184</v>
      </c>
      <c r="L37" s="17">
        <v>503.8</v>
      </c>
      <c r="M37" s="17">
        <v>7.0739999999999997E-2</v>
      </c>
      <c r="N37" s="17">
        <v>565</v>
      </c>
      <c r="O37" s="17">
        <v>0</v>
      </c>
      <c r="P37" s="17">
        <v>0</v>
      </c>
      <c r="Q37" s="17">
        <v>0.89790400000000004</v>
      </c>
      <c r="R37" s="17">
        <v>0.102522</v>
      </c>
      <c r="S37" s="17">
        <v>0.16777500000000001</v>
      </c>
      <c r="T37" s="17">
        <v>6.5253000000000005E-2</v>
      </c>
      <c r="U37" s="17">
        <v>0.38893100000000003</v>
      </c>
      <c r="V37" s="17">
        <v>524.70000000000005</v>
      </c>
      <c r="W37" s="17">
        <v>0.45835599999999999</v>
      </c>
      <c r="X37" s="17">
        <v>384</v>
      </c>
      <c r="Y37" s="17">
        <v>0</v>
      </c>
      <c r="Z37" s="17">
        <v>0</v>
      </c>
      <c r="AA37" s="17">
        <v>0.59835499999999997</v>
      </c>
      <c r="AB37" s="17">
        <v>6.4822900000000003E-2</v>
      </c>
      <c r="AC37" s="17">
        <v>0.106752</v>
      </c>
      <c r="AD37" s="17">
        <v>0.25</v>
      </c>
      <c r="AE37" s="17">
        <v>1648.5</v>
      </c>
    </row>
    <row r="38" spans="1:31">
      <c r="A38" s="17">
        <v>25</v>
      </c>
      <c r="B38" s="19">
        <v>0.91271990740740738</v>
      </c>
      <c r="C38" s="17">
        <v>4.5999999999999996</v>
      </c>
      <c r="D38" s="17">
        <v>36</v>
      </c>
      <c r="E38" s="17">
        <v>3.5862999999999999E-2</v>
      </c>
      <c r="F38" s="17">
        <v>1.7350000000000001</v>
      </c>
      <c r="G38" s="17">
        <v>0.84393700000000005</v>
      </c>
      <c r="H38" s="17">
        <v>9.7583000000000003E-2</v>
      </c>
      <c r="I38" s="17">
        <v>0.15728</v>
      </c>
      <c r="J38" s="17">
        <v>5.9697E-2</v>
      </c>
      <c r="K38" s="17">
        <v>0.379556</v>
      </c>
      <c r="L38" s="17">
        <v>492.8</v>
      </c>
      <c r="M38" s="17">
        <v>0.171154</v>
      </c>
      <c r="N38" s="17">
        <v>608</v>
      </c>
      <c r="O38" s="17">
        <v>0</v>
      </c>
      <c r="P38" s="17">
        <v>0</v>
      </c>
      <c r="Q38" s="17">
        <v>0.93129200000000001</v>
      </c>
      <c r="R38" s="17">
        <v>8.4626000000000007E-2</v>
      </c>
      <c r="S38" s="17">
        <v>0.157973</v>
      </c>
      <c r="T38" s="17">
        <v>7.3346999999999996E-2</v>
      </c>
      <c r="U38" s="17">
        <v>0.46430100000000002</v>
      </c>
      <c r="V38" s="17">
        <v>573.4</v>
      </c>
      <c r="W38" s="17">
        <v>0.151141</v>
      </c>
      <c r="X38" s="17">
        <v>415</v>
      </c>
      <c r="Y38" s="17">
        <v>0</v>
      </c>
      <c r="Z38" s="17">
        <v>0</v>
      </c>
      <c r="AA38" s="17">
        <v>0.71431</v>
      </c>
      <c r="AB38" s="17">
        <v>6.1095799999999999E-2</v>
      </c>
      <c r="AC38" s="17">
        <v>8.9107099999999995E-2</v>
      </c>
      <c r="AD38" s="17">
        <v>0.25</v>
      </c>
      <c r="AE38" s="17">
        <v>1685.2</v>
      </c>
    </row>
    <row r="39" spans="1:31">
      <c r="A39" s="17">
        <v>26</v>
      </c>
      <c r="B39" s="19">
        <v>0.9127777777777778</v>
      </c>
      <c r="C39" s="17">
        <v>5.6</v>
      </c>
      <c r="D39" s="17">
        <v>31.7</v>
      </c>
      <c r="E39" s="17">
        <v>2.8669E-2</v>
      </c>
      <c r="F39" s="17">
        <v>1.387</v>
      </c>
      <c r="G39" s="17">
        <v>0.88637999999999995</v>
      </c>
      <c r="H39" s="17">
        <v>9.0759999999999993E-2</v>
      </c>
      <c r="I39" s="17">
        <v>0.15723899999999999</v>
      </c>
      <c r="J39" s="17">
        <v>6.6477999999999995E-2</v>
      </c>
      <c r="K39" s="17">
        <v>0.42278700000000002</v>
      </c>
      <c r="L39" s="17">
        <v>437.5</v>
      </c>
      <c r="M39" s="17">
        <v>8.7539000000000006E-2</v>
      </c>
      <c r="N39" s="17">
        <v>735</v>
      </c>
      <c r="O39" s="17">
        <v>0</v>
      </c>
      <c r="P39" s="17">
        <v>0</v>
      </c>
      <c r="Q39" s="17">
        <v>0.93023</v>
      </c>
      <c r="R39" s="17">
        <v>8.3849999999999994E-2</v>
      </c>
      <c r="S39" s="17">
        <v>0.15954599999999999</v>
      </c>
      <c r="T39" s="17">
        <v>7.5697E-2</v>
      </c>
      <c r="U39" s="17">
        <v>0.47444900000000001</v>
      </c>
      <c r="V39" s="17">
        <v>573.4</v>
      </c>
      <c r="W39" s="17">
        <v>2.9E-5</v>
      </c>
      <c r="X39" s="17">
        <v>623</v>
      </c>
      <c r="Y39" s="17">
        <v>0</v>
      </c>
      <c r="Z39" s="17">
        <v>0</v>
      </c>
      <c r="AA39" s="17">
        <v>0.72992199999999996</v>
      </c>
      <c r="AB39" s="17">
        <v>5.7739899999999997E-2</v>
      </c>
      <c r="AC39" s="17">
        <v>8.8220400000000004E-2</v>
      </c>
      <c r="AD39" s="17">
        <v>0.25</v>
      </c>
      <c r="AE39" s="17">
        <v>1898.3</v>
      </c>
    </row>
    <row r="40" spans="1:31">
      <c r="A40" s="17">
        <v>27</v>
      </c>
      <c r="B40" s="19">
        <v>0.91282407407407407</v>
      </c>
      <c r="C40" s="17">
        <v>6.4</v>
      </c>
      <c r="D40" s="17">
        <v>29.9</v>
      </c>
      <c r="E40" s="17">
        <v>2.5128999999999999E-2</v>
      </c>
      <c r="F40" s="17">
        <v>1.216</v>
      </c>
      <c r="G40" s="17">
        <v>0.84722799999999998</v>
      </c>
      <c r="H40" s="17">
        <v>0.101284</v>
      </c>
      <c r="I40" s="17">
        <v>0.15807499999999999</v>
      </c>
      <c r="J40" s="17">
        <v>5.679E-2</v>
      </c>
      <c r="K40" s="17">
        <v>0.359261</v>
      </c>
      <c r="L40" s="17">
        <v>428.7</v>
      </c>
      <c r="M40" s="17">
        <v>3.7765E-2</v>
      </c>
      <c r="N40" s="17">
        <v>577</v>
      </c>
      <c r="O40" s="17">
        <v>0</v>
      </c>
      <c r="P40" s="17">
        <v>0</v>
      </c>
      <c r="Q40" s="17">
        <v>0.91915400000000003</v>
      </c>
      <c r="R40" s="17">
        <v>9.4229999999999994E-2</v>
      </c>
      <c r="S40" s="17">
        <v>0.168959</v>
      </c>
      <c r="T40" s="17">
        <v>7.4729000000000004E-2</v>
      </c>
      <c r="U40" s="17">
        <v>0.44228899999999999</v>
      </c>
      <c r="V40" s="17">
        <v>522.5</v>
      </c>
      <c r="W40" s="17">
        <v>0.22917799999999999</v>
      </c>
      <c r="X40" s="17">
        <v>398</v>
      </c>
      <c r="Y40" s="17">
        <v>0</v>
      </c>
      <c r="Z40" s="17">
        <v>0</v>
      </c>
      <c r="AA40" s="17">
        <v>0.68044499999999997</v>
      </c>
      <c r="AB40" s="17">
        <v>4.2603000000000002E-2</v>
      </c>
      <c r="AC40" s="17">
        <v>9.7414000000000001E-2</v>
      </c>
      <c r="AD40" s="17">
        <v>0.25</v>
      </c>
      <c r="AE40" s="17">
        <v>1937.3</v>
      </c>
    </row>
    <row r="41" spans="1:31">
      <c r="A41" s="17">
        <v>28</v>
      </c>
      <c r="B41" s="19">
        <v>0.91288194444444448</v>
      </c>
      <c r="C41" s="17">
        <v>7.5</v>
      </c>
      <c r="D41" s="17">
        <v>29</v>
      </c>
      <c r="E41" s="17">
        <v>3.1386999999999998E-2</v>
      </c>
      <c r="F41" s="17">
        <v>1.5189999999999999</v>
      </c>
      <c r="G41" s="17">
        <v>0.84120300000000003</v>
      </c>
      <c r="H41" s="17">
        <v>9.4585000000000002E-2</v>
      </c>
      <c r="I41" s="17">
        <v>0.15588099999999999</v>
      </c>
      <c r="J41" s="17">
        <v>6.1295000000000002E-2</v>
      </c>
      <c r="K41" s="17">
        <v>0.39322000000000001</v>
      </c>
      <c r="L41" s="17">
        <v>551.4</v>
      </c>
      <c r="M41" s="17">
        <v>0.419989</v>
      </c>
      <c r="N41" s="17">
        <v>561</v>
      </c>
      <c r="O41" s="17">
        <v>0</v>
      </c>
      <c r="P41" s="17">
        <v>0</v>
      </c>
      <c r="Q41" s="17">
        <v>0.91789500000000002</v>
      </c>
      <c r="R41" s="17">
        <v>8.8507000000000002E-2</v>
      </c>
      <c r="S41" s="17">
        <v>0.15992500000000001</v>
      </c>
      <c r="T41" s="17">
        <v>7.1417999999999995E-2</v>
      </c>
      <c r="U41" s="17">
        <v>0.44657200000000002</v>
      </c>
      <c r="V41" s="17">
        <v>593.4</v>
      </c>
      <c r="W41" s="17">
        <v>0.17641100000000001</v>
      </c>
      <c r="X41" s="17">
        <v>451</v>
      </c>
      <c r="Y41" s="17">
        <v>0</v>
      </c>
      <c r="Z41" s="17">
        <v>0</v>
      </c>
      <c r="AA41" s="17">
        <v>0.68703400000000003</v>
      </c>
      <c r="AB41" s="17">
        <v>5.1296399999999999E-2</v>
      </c>
      <c r="AC41" s="17">
        <v>9.2170299999999997E-2</v>
      </c>
      <c r="AD41" s="17">
        <v>0.25</v>
      </c>
      <c r="AE41" s="17">
        <v>1506.2</v>
      </c>
    </row>
    <row r="42" spans="1:31">
      <c r="A42" s="17">
        <v>29</v>
      </c>
      <c r="B42" s="19">
        <v>0.91293981481481479</v>
      </c>
      <c r="C42" s="17">
        <v>8</v>
      </c>
      <c r="D42" s="17">
        <v>28.1</v>
      </c>
      <c r="E42" s="17">
        <v>2.3976999999999998E-2</v>
      </c>
      <c r="F42" s="17">
        <v>1.1599999999999999</v>
      </c>
      <c r="G42" s="17">
        <v>0.89559</v>
      </c>
      <c r="H42" s="17">
        <v>8.8816999999999993E-2</v>
      </c>
      <c r="I42" s="17">
        <v>0.155334</v>
      </c>
      <c r="J42" s="17">
        <v>6.6517000000000007E-2</v>
      </c>
      <c r="K42" s="17">
        <v>0.42821900000000002</v>
      </c>
      <c r="L42" s="17">
        <v>450.5</v>
      </c>
      <c r="M42" s="17">
        <v>6.7574999999999996E-2</v>
      </c>
      <c r="N42" s="17">
        <v>501</v>
      </c>
      <c r="O42" s="17">
        <v>0</v>
      </c>
      <c r="P42" s="17">
        <v>0</v>
      </c>
      <c r="Q42" s="17">
        <v>0.91046000000000005</v>
      </c>
      <c r="R42" s="17">
        <v>8.9832999999999996E-2</v>
      </c>
      <c r="S42" s="17">
        <v>0.156001</v>
      </c>
      <c r="T42" s="17">
        <v>6.6168000000000005E-2</v>
      </c>
      <c r="U42" s="17">
        <v>0.42415000000000003</v>
      </c>
      <c r="V42" s="17">
        <v>560.70000000000005</v>
      </c>
      <c r="W42" s="17">
        <v>0.208592</v>
      </c>
      <c r="X42" s="17">
        <v>495</v>
      </c>
      <c r="Y42" s="17">
        <v>0</v>
      </c>
      <c r="Z42" s="17">
        <v>0</v>
      </c>
      <c r="AA42" s="17">
        <v>0.65253899999999998</v>
      </c>
      <c r="AB42" s="17">
        <v>3.6795599999999998E-2</v>
      </c>
      <c r="AC42" s="17">
        <v>9.2268100000000006E-2</v>
      </c>
      <c r="AD42" s="17">
        <v>0.25</v>
      </c>
      <c r="AE42" s="17">
        <v>1843.7</v>
      </c>
    </row>
    <row r="43" spans="1:31">
      <c r="A43" s="17">
        <v>30</v>
      </c>
      <c r="B43" s="19">
        <v>0.9129976851851852</v>
      </c>
      <c r="C43" s="17">
        <v>9.5</v>
      </c>
      <c r="D43" s="17">
        <v>26.4</v>
      </c>
      <c r="E43" s="17">
        <v>2.1978000000000001E-2</v>
      </c>
      <c r="F43" s="17">
        <v>1.0629999999999999</v>
      </c>
      <c r="G43" s="17">
        <v>0.83392599999999995</v>
      </c>
      <c r="H43" s="17">
        <v>9.2538999999999996E-2</v>
      </c>
      <c r="I43" s="17">
        <v>0.156609</v>
      </c>
      <c r="J43" s="17">
        <v>6.4070000000000002E-2</v>
      </c>
      <c r="K43" s="17">
        <v>0.40910800000000003</v>
      </c>
      <c r="L43" s="17">
        <v>464.8</v>
      </c>
      <c r="M43" s="17">
        <v>9.3983999999999998E-2</v>
      </c>
      <c r="N43" s="17">
        <v>566</v>
      </c>
      <c r="O43" s="17">
        <v>0</v>
      </c>
      <c r="P43" s="17">
        <v>0</v>
      </c>
      <c r="Q43" s="17">
        <v>0.87187199999999998</v>
      </c>
      <c r="R43" s="17">
        <v>9.0442999999999996E-2</v>
      </c>
      <c r="S43" s="17">
        <v>0.15157499999999999</v>
      </c>
      <c r="T43" s="17">
        <v>6.1131999999999999E-2</v>
      </c>
      <c r="U43" s="17">
        <v>0.403312</v>
      </c>
      <c r="V43" s="17">
        <v>553.79999999999995</v>
      </c>
      <c r="W43" s="17">
        <v>0.36254999999999998</v>
      </c>
      <c r="X43" s="17">
        <v>446</v>
      </c>
      <c r="Y43" s="17">
        <v>0</v>
      </c>
      <c r="Z43" s="17">
        <v>0</v>
      </c>
      <c r="AA43" s="17">
        <v>0.62048099999999995</v>
      </c>
      <c r="AB43" s="17">
        <v>4.0115400000000002E-2</v>
      </c>
      <c r="AC43" s="17">
        <v>9.2895000000000005E-2</v>
      </c>
      <c r="AD43" s="17">
        <v>0.25</v>
      </c>
      <c r="AE43" s="17">
        <v>1786.9</v>
      </c>
    </row>
    <row r="44" spans="1:31">
      <c r="A44" s="17">
        <v>31</v>
      </c>
      <c r="B44" s="19">
        <v>0.91305555555555562</v>
      </c>
      <c r="C44" s="17">
        <v>10.199999999999999</v>
      </c>
      <c r="D44" s="17">
        <v>24.6</v>
      </c>
      <c r="E44" s="17">
        <v>2.6591E-2</v>
      </c>
      <c r="F44" s="17">
        <v>1.2869999999999999</v>
      </c>
      <c r="G44" s="17">
        <v>0.89901799999999998</v>
      </c>
      <c r="H44" s="17">
        <v>9.2206999999999997E-2</v>
      </c>
      <c r="I44" s="17">
        <v>0.158413</v>
      </c>
      <c r="J44" s="17">
        <v>6.6206000000000001E-2</v>
      </c>
      <c r="K44" s="17">
        <v>0.417931</v>
      </c>
      <c r="L44" s="17">
        <v>504.2</v>
      </c>
      <c r="M44" s="17">
        <v>0.446714</v>
      </c>
      <c r="N44" s="17">
        <v>627</v>
      </c>
      <c r="O44" s="17">
        <v>0</v>
      </c>
      <c r="P44" s="17">
        <v>0</v>
      </c>
      <c r="Q44" s="17">
        <v>0.92616299999999996</v>
      </c>
      <c r="R44" s="17">
        <v>7.8353999999999993E-2</v>
      </c>
      <c r="S44" s="17">
        <v>0.15194199999999999</v>
      </c>
      <c r="T44" s="17">
        <v>7.3588000000000001E-2</v>
      </c>
      <c r="U44" s="17">
        <v>0.48431600000000002</v>
      </c>
      <c r="V44" s="17">
        <v>547.6</v>
      </c>
      <c r="W44" s="17">
        <v>5.0000000000000004E-6</v>
      </c>
      <c r="X44" s="17">
        <v>308</v>
      </c>
      <c r="Y44" s="17">
        <v>0</v>
      </c>
      <c r="Z44" s="17">
        <v>0</v>
      </c>
      <c r="AA44" s="17">
        <v>0.74510200000000004</v>
      </c>
      <c r="AB44" s="17">
        <v>4.4726000000000002E-2</v>
      </c>
      <c r="AC44" s="17">
        <v>8.1645400000000007E-2</v>
      </c>
      <c r="AD44" s="17">
        <v>0.25</v>
      </c>
      <c r="AE44" s="17">
        <v>1647.3</v>
      </c>
    </row>
    <row r="45" spans="1:31">
      <c r="A45" s="17">
        <v>32</v>
      </c>
      <c r="B45" s="19">
        <v>0.91310185185185189</v>
      </c>
      <c r="C45" s="17">
        <v>10.9</v>
      </c>
      <c r="D45" s="17">
        <v>23.7</v>
      </c>
      <c r="E45" s="17">
        <v>2.4049000000000001E-2</v>
      </c>
      <c r="F45" s="17">
        <v>1.1639999999999999</v>
      </c>
      <c r="G45" s="17">
        <v>0.85706000000000004</v>
      </c>
      <c r="H45" s="17">
        <v>9.5218999999999998E-2</v>
      </c>
      <c r="I45" s="17">
        <v>0.15570100000000001</v>
      </c>
      <c r="J45" s="17">
        <v>6.0482000000000001E-2</v>
      </c>
      <c r="K45" s="17">
        <v>0.38845000000000002</v>
      </c>
      <c r="L45" s="17">
        <v>511.7</v>
      </c>
      <c r="M45" s="17">
        <v>0.34211200000000003</v>
      </c>
      <c r="N45" s="17">
        <v>899</v>
      </c>
      <c r="O45" s="17">
        <v>0</v>
      </c>
      <c r="P45" s="17">
        <v>0</v>
      </c>
      <c r="Q45" s="17">
        <v>0.93638999999999994</v>
      </c>
      <c r="R45" s="17">
        <v>8.5481000000000001E-2</v>
      </c>
      <c r="S45" s="17">
        <v>0.157024</v>
      </c>
      <c r="T45" s="17">
        <v>7.1542999999999995E-2</v>
      </c>
      <c r="U45" s="17">
        <v>0.455619</v>
      </c>
      <c r="V45" s="17">
        <v>517.79999999999995</v>
      </c>
      <c r="W45" s="17">
        <v>0.147176</v>
      </c>
      <c r="X45" s="17">
        <v>594</v>
      </c>
      <c r="Y45" s="17">
        <v>0</v>
      </c>
      <c r="Z45" s="17">
        <v>0</v>
      </c>
      <c r="AA45" s="17">
        <v>0.70095200000000002</v>
      </c>
      <c r="AB45" s="17">
        <v>6.1654399999999998E-2</v>
      </c>
      <c r="AC45" s="17">
        <v>8.9891899999999997E-2</v>
      </c>
      <c r="AD45" s="17">
        <v>0.25</v>
      </c>
      <c r="AE45" s="17">
        <v>1623.1</v>
      </c>
    </row>
    <row r="46" spans="1:31">
      <c r="A46" s="17">
        <v>33</v>
      </c>
      <c r="B46" s="19">
        <v>0.91315972222222219</v>
      </c>
      <c r="C46" s="17">
        <v>12.2</v>
      </c>
      <c r="D46" s="17">
        <v>22</v>
      </c>
      <c r="E46" s="17">
        <v>2.4542000000000001E-2</v>
      </c>
      <c r="F46" s="17">
        <v>1.1879999999999999</v>
      </c>
      <c r="G46" s="17">
        <v>0.86198799999999998</v>
      </c>
      <c r="H46" s="17">
        <v>8.5845000000000005E-2</v>
      </c>
      <c r="I46" s="17">
        <v>0.15420500000000001</v>
      </c>
      <c r="J46" s="17">
        <v>6.8360000000000004E-2</v>
      </c>
      <c r="K46" s="17">
        <v>0.44330799999999998</v>
      </c>
      <c r="L46" s="17">
        <v>534.79999999999995</v>
      </c>
      <c r="M46" s="17">
        <v>1.6799999999999999E-4</v>
      </c>
      <c r="N46" s="17">
        <v>563</v>
      </c>
      <c r="O46" s="17">
        <v>0</v>
      </c>
      <c r="P46" s="17">
        <v>0</v>
      </c>
      <c r="Q46" s="17">
        <v>0.92945599999999995</v>
      </c>
      <c r="R46" s="17">
        <v>8.6123000000000005E-2</v>
      </c>
      <c r="S46" s="17">
        <v>0.162129</v>
      </c>
      <c r="T46" s="17">
        <v>7.6007000000000005E-2</v>
      </c>
      <c r="U46" s="17">
        <v>0.46880300000000003</v>
      </c>
      <c r="V46" s="17">
        <v>500.3</v>
      </c>
      <c r="W46" s="17">
        <v>6.7381999999999997E-2</v>
      </c>
      <c r="X46" s="17">
        <v>499</v>
      </c>
      <c r="Y46" s="17">
        <v>0</v>
      </c>
      <c r="Z46" s="17">
        <v>0</v>
      </c>
      <c r="AA46" s="17">
        <v>0.72123599999999999</v>
      </c>
      <c r="AB46" s="17">
        <v>3.8316599999999999E-2</v>
      </c>
      <c r="AC46" s="17">
        <v>8.9035000000000003E-2</v>
      </c>
      <c r="AD46" s="17">
        <v>0.25</v>
      </c>
      <c r="AE46" s="17">
        <v>1553</v>
      </c>
    </row>
    <row r="47" spans="1:31">
      <c r="A47" s="17">
        <v>34</v>
      </c>
      <c r="B47" s="19">
        <v>0.91321759259259261</v>
      </c>
      <c r="C47" s="17">
        <v>12.9</v>
      </c>
      <c r="D47" s="17">
        <v>22</v>
      </c>
      <c r="E47" s="17">
        <v>2.1729999999999999E-2</v>
      </c>
      <c r="F47" s="17">
        <v>1.0509999999999999</v>
      </c>
      <c r="G47" s="17">
        <v>0.88721700000000003</v>
      </c>
      <c r="H47" s="17">
        <v>9.4341999999999995E-2</v>
      </c>
      <c r="I47" s="17">
        <v>0.15614600000000001</v>
      </c>
      <c r="J47" s="17">
        <v>6.1804999999999999E-2</v>
      </c>
      <c r="K47" s="17">
        <v>0.39581300000000003</v>
      </c>
      <c r="L47" s="17">
        <v>483.4</v>
      </c>
      <c r="M47" s="17">
        <v>0.45645400000000003</v>
      </c>
      <c r="N47" s="17">
        <v>611</v>
      </c>
      <c r="O47" s="17">
        <v>0</v>
      </c>
      <c r="P47" s="17">
        <v>0</v>
      </c>
      <c r="Q47" s="17">
        <v>0.89979200000000004</v>
      </c>
      <c r="R47" s="17">
        <v>8.3501000000000006E-2</v>
      </c>
      <c r="S47" s="17">
        <v>0.15432000000000001</v>
      </c>
      <c r="T47" s="17">
        <v>7.0818999999999993E-2</v>
      </c>
      <c r="U47" s="17">
        <v>0.45890900000000001</v>
      </c>
      <c r="V47" s="17">
        <v>532.9</v>
      </c>
      <c r="W47" s="17">
        <v>6.4412999999999998E-2</v>
      </c>
      <c r="X47" s="17">
        <v>655</v>
      </c>
      <c r="Y47" s="17">
        <v>0</v>
      </c>
      <c r="Z47" s="17">
        <v>0</v>
      </c>
      <c r="AA47" s="17">
        <v>0.70601400000000003</v>
      </c>
      <c r="AB47" s="17">
        <v>3.7609799999999999E-2</v>
      </c>
      <c r="AC47" s="17">
        <v>8.61648E-2</v>
      </c>
      <c r="AD47" s="17">
        <v>0.25</v>
      </c>
      <c r="AE47" s="17">
        <v>1718.2</v>
      </c>
    </row>
    <row r="48" spans="1:31">
      <c r="A48" s="17">
        <v>35</v>
      </c>
      <c r="B48" s="19">
        <v>0.91327546296296302</v>
      </c>
      <c r="C48" s="17">
        <v>13.7</v>
      </c>
      <c r="D48" s="17">
        <v>22</v>
      </c>
      <c r="E48" s="17">
        <v>2.5655000000000001E-2</v>
      </c>
      <c r="F48" s="17">
        <v>1.2410000000000001</v>
      </c>
      <c r="G48" s="17">
        <v>0.84730799999999995</v>
      </c>
      <c r="H48" s="17">
        <v>9.0517E-2</v>
      </c>
      <c r="I48" s="17">
        <v>0.155254</v>
      </c>
      <c r="J48" s="17">
        <v>6.4737000000000003E-2</v>
      </c>
      <c r="K48" s="17">
        <v>0.41697499999999998</v>
      </c>
      <c r="L48" s="17">
        <v>545.29999999999995</v>
      </c>
      <c r="M48" s="17">
        <v>1.1E-5</v>
      </c>
      <c r="N48" s="17">
        <v>710</v>
      </c>
      <c r="O48" s="17">
        <v>0</v>
      </c>
      <c r="P48" s="17">
        <v>0</v>
      </c>
      <c r="Q48" s="17">
        <v>0.89499300000000004</v>
      </c>
      <c r="R48" s="17">
        <v>7.8659999999999994E-2</v>
      </c>
      <c r="S48" s="17">
        <v>0.153002</v>
      </c>
      <c r="T48" s="17">
        <v>7.4342000000000005E-2</v>
      </c>
      <c r="U48" s="17">
        <v>0.48588999999999999</v>
      </c>
      <c r="V48" s="17">
        <v>545.70000000000005</v>
      </c>
      <c r="W48" s="17">
        <v>6.9999999999999999E-6</v>
      </c>
      <c r="X48" s="17">
        <v>610</v>
      </c>
      <c r="Y48" s="17">
        <v>0</v>
      </c>
      <c r="Z48" s="17">
        <v>0</v>
      </c>
      <c r="AA48" s="17">
        <v>0.74752300000000005</v>
      </c>
      <c r="AB48" s="17">
        <v>4.8733499999999999E-2</v>
      </c>
      <c r="AC48" s="17">
        <v>8.2283099999999998E-2</v>
      </c>
      <c r="AD48" s="17">
        <v>0.25</v>
      </c>
      <c r="AE48" s="17">
        <v>1523</v>
      </c>
    </row>
    <row r="49" spans="1:31">
      <c r="A49" s="17">
        <v>36</v>
      </c>
      <c r="B49" s="19">
        <v>0.91332175925925929</v>
      </c>
      <c r="C49" s="17">
        <v>14.9</v>
      </c>
      <c r="D49" s="17">
        <v>20.2</v>
      </c>
      <c r="E49" s="17">
        <v>1.7978999999999998E-2</v>
      </c>
      <c r="F49" s="17">
        <v>0.87</v>
      </c>
      <c r="G49" s="17">
        <v>0.92347999999999997</v>
      </c>
      <c r="H49" s="17">
        <v>9.5308000000000004E-2</v>
      </c>
      <c r="I49" s="17">
        <v>0.16758000000000001</v>
      </c>
      <c r="J49" s="17">
        <v>7.2272000000000003E-2</v>
      </c>
      <c r="K49" s="17">
        <v>0.43126900000000001</v>
      </c>
      <c r="L49" s="17">
        <v>439.7</v>
      </c>
      <c r="M49" s="17">
        <v>6.0000000000000002E-6</v>
      </c>
      <c r="N49" s="17">
        <v>420</v>
      </c>
      <c r="O49" s="17">
        <v>0</v>
      </c>
      <c r="P49" s="17">
        <v>0</v>
      </c>
      <c r="Q49" s="17">
        <v>0.90831200000000001</v>
      </c>
      <c r="R49" s="17">
        <v>8.6651000000000006E-2</v>
      </c>
      <c r="S49" s="17">
        <v>0.15654399999999999</v>
      </c>
      <c r="T49" s="17">
        <v>6.9892999999999997E-2</v>
      </c>
      <c r="U49" s="17">
        <v>0.44647599999999998</v>
      </c>
      <c r="V49" s="17">
        <v>577</v>
      </c>
      <c r="W49" s="17">
        <v>3.9999999999999998E-6</v>
      </c>
      <c r="X49" s="17">
        <v>564</v>
      </c>
      <c r="Y49" s="17">
        <v>0</v>
      </c>
      <c r="Z49" s="17">
        <v>0</v>
      </c>
      <c r="AA49" s="17">
        <v>0.686886</v>
      </c>
      <c r="AB49" s="17">
        <v>2.1999999999999999E-2</v>
      </c>
      <c r="AC49" s="17">
        <v>8.8188299999999997E-2</v>
      </c>
      <c r="AD49" s="17">
        <v>0.25</v>
      </c>
      <c r="AE49" s="17">
        <v>1888.9</v>
      </c>
    </row>
    <row r="50" spans="1:31">
      <c r="A50" s="17">
        <v>37</v>
      </c>
      <c r="B50" s="19">
        <v>0.9133796296296296</v>
      </c>
      <c r="C50" s="17">
        <v>15.8</v>
      </c>
      <c r="D50" s="17">
        <v>20.2</v>
      </c>
      <c r="E50" s="17">
        <v>1.8213E-2</v>
      </c>
      <c r="F50" s="17">
        <v>0.88100000000000001</v>
      </c>
      <c r="G50" s="17">
        <v>0.82897699999999996</v>
      </c>
      <c r="H50" s="17">
        <v>9.0499999999999997E-2</v>
      </c>
      <c r="I50" s="17">
        <v>0.15023400000000001</v>
      </c>
      <c r="J50" s="17">
        <v>5.9735000000000003E-2</v>
      </c>
      <c r="K50" s="17">
        <v>0.39760899999999999</v>
      </c>
      <c r="L50" s="17">
        <v>467</v>
      </c>
      <c r="M50" s="17">
        <v>0.15976899999999999</v>
      </c>
      <c r="N50" s="17">
        <v>448</v>
      </c>
      <c r="O50" s="17">
        <v>0</v>
      </c>
      <c r="P50" s="17">
        <v>0</v>
      </c>
      <c r="Q50" s="17">
        <v>0.89388699999999999</v>
      </c>
      <c r="R50" s="17">
        <v>8.7264999999999995E-2</v>
      </c>
      <c r="S50" s="17">
        <v>0.15233099999999999</v>
      </c>
      <c r="T50" s="17">
        <v>6.5065999999999999E-2</v>
      </c>
      <c r="U50" s="17">
        <v>0.42713299999999998</v>
      </c>
      <c r="V50" s="17">
        <v>607.4</v>
      </c>
      <c r="W50" s="17">
        <v>0.484016</v>
      </c>
      <c r="X50" s="17">
        <v>689</v>
      </c>
      <c r="Y50" s="17">
        <v>0</v>
      </c>
      <c r="Z50" s="17">
        <v>0</v>
      </c>
      <c r="AA50" s="17">
        <v>0.65712700000000002</v>
      </c>
      <c r="AB50" s="17">
        <v>2.4809100000000001E-2</v>
      </c>
      <c r="AC50" s="17">
        <v>8.8879600000000003E-2</v>
      </c>
      <c r="AD50" s="17">
        <v>0.25</v>
      </c>
      <c r="AE50" s="17">
        <v>1778.6</v>
      </c>
    </row>
    <row r="51" spans="1:31">
      <c r="A51" s="17">
        <v>38</v>
      </c>
      <c r="B51" s="19">
        <v>0.91343750000000001</v>
      </c>
      <c r="C51" s="17">
        <v>16.8</v>
      </c>
      <c r="D51" s="17">
        <v>19.3</v>
      </c>
      <c r="E51" s="17">
        <v>1.7455999999999999E-2</v>
      </c>
      <c r="F51" s="17">
        <v>0.84499999999999997</v>
      </c>
      <c r="G51" s="17">
        <v>0.88784700000000005</v>
      </c>
      <c r="H51" s="17">
        <v>8.8037000000000004E-2</v>
      </c>
      <c r="I51" s="17">
        <v>0.15137600000000001</v>
      </c>
      <c r="J51" s="17">
        <v>6.3339000000000006E-2</v>
      </c>
      <c r="K51" s="17">
        <v>0.41842400000000002</v>
      </c>
      <c r="L51" s="17">
        <v>474.8</v>
      </c>
      <c r="M51" s="17">
        <v>0.130828</v>
      </c>
      <c r="N51" s="17">
        <v>673</v>
      </c>
      <c r="O51" s="17">
        <v>0</v>
      </c>
      <c r="P51" s="17">
        <v>0</v>
      </c>
      <c r="Q51" s="17">
        <v>0.93469500000000005</v>
      </c>
      <c r="R51" s="17">
        <v>8.9432999999999999E-2</v>
      </c>
      <c r="S51" s="17">
        <v>0.15572900000000001</v>
      </c>
      <c r="T51" s="17">
        <v>6.6295999999999994E-2</v>
      </c>
      <c r="U51" s="17">
        <v>0.42571399999999998</v>
      </c>
      <c r="V51" s="17">
        <v>571.29999999999995</v>
      </c>
      <c r="W51" s="17">
        <v>0.43410199999999999</v>
      </c>
      <c r="X51" s="17">
        <v>577</v>
      </c>
      <c r="Y51" s="17">
        <v>0</v>
      </c>
      <c r="Z51" s="17">
        <v>0</v>
      </c>
      <c r="AA51" s="17">
        <v>0.65494399999999997</v>
      </c>
      <c r="AB51" s="17">
        <v>3.5862199999999997E-2</v>
      </c>
      <c r="AC51" s="17">
        <v>9.1810799999999998E-2</v>
      </c>
      <c r="AD51" s="17">
        <v>0.25</v>
      </c>
      <c r="AE51" s="17">
        <v>1749.2</v>
      </c>
    </row>
    <row r="52" spans="1:31">
      <c r="A52" s="17">
        <v>39</v>
      </c>
      <c r="B52" s="19">
        <v>0.91349537037037043</v>
      </c>
      <c r="C52" s="17">
        <v>17.5</v>
      </c>
      <c r="D52" s="17">
        <v>19.3</v>
      </c>
      <c r="E52" s="17">
        <v>2.0750000000000001E-2</v>
      </c>
      <c r="F52" s="17">
        <v>1.004</v>
      </c>
      <c r="G52" s="17">
        <v>0.89494899999999999</v>
      </c>
      <c r="H52" s="17">
        <v>9.3312999999999993E-2</v>
      </c>
      <c r="I52" s="17">
        <v>0.16211300000000001</v>
      </c>
      <c r="J52" s="17">
        <v>6.88E-2</v>
      </c>
      <c r="K52" s="17">
        <v>0.42439399999999999</v>
      </c>
      <c r="L52" s="17">
        <v>530.20000000000005</v>
      </c>
      <c r="M52" s="17">
        <v>0.29602000000000001</v>
      </c>
      <c r="N52" s="17">
        <v>554</v>
      </c>
      <c r="O52" s="17">
        <v>0</v>
      </c>
      <c r="P52" s="17">
        <v>0</v>
      </c>
      <c r="Q52" s="17">
        <v>0.89451800000000004</v>
      </c>
      <c r="R52" s="17">
        <v>8.4195000000000006E-2</v>
      </c>
      <c r="S52" s="17">
        <v>0.15360099999999999</v>
      </c>
      <c r="T52" s="17">
        <v>6.9404999999999994E-2</v>
      </c>
      <c r="U52" s="17">
        <v>0.45185599999999998</v>
      </c>
      <c r="V52" s="17">
        <v>514.4</v>
      </c>
      <c r="W52" s="17">
        <v>1.2118E-2</v>
      </c>
      <c r="X52" s="17">
        <v>461</v>
      </c>
      <c r="Y52" s="17">
        <v>0</v>
      </c>
      <c r="Z52" s="17">
        <v>0</v>
      </c>
      <c r="AA52" s="17">
        <v>0.695164</v>
      </c>
      <c r="AB52" s="17">
        <v>3.3098900000000001E-2</v>
      </c>
      <c r="AC52" s="17">
        <v>8.64925E-2</v>
      </c>
      <c r="AD52" s="17">
        <v>0.25</v>
      </c>
      <c r="AE52" s="17">
        <v>1566.4</v>
      </c>
    </row>
    <row r="53" spans="1:31">
      <c r="A53" s="17">
        <v>40</v>
      </c>
      <c r="B53" s="19">
        <v>0.91355324074074085</v>
      </c>
      <c r="C53" s="17">
        <v>18.8</v>
      </c>
      <c r="D53" s="17">
        <v>18.5</v>
      </c>
      <c r="E53" s="17">
        <v>1.7100000000000001E-2</v>
      </c>
      <c r="F53" s="17">
        <v>0.82699999999999996</v>
      </c>
      <c r="G53" s="17">
        <v>0.84154799999999996</v>
      </c>
      <c r="H53" s="17">
        <v>9.6027000000000001E-2</v>
      </c>
      <c r="I53" s="17">
        <v>0.156115</v>
      </c>
      <c r="J53" s="17">
        <v>6.0087000000000002E-2</v>
      </c>
      <c r="K53" s="17">
        <v>0.38489200000000001</v>
      </c>
      <c r="L53" s="17">
        <v>436.7</v>
      </c>
      <c r="M53" s="17">
        <v>0.14182900000000001</v>
      </c>
      <c r="N53" s="17">
        <v>459</v>
      </c>
      <c r="O53" s="17">
        <v>0</v>
      </c>
      <c r="P53" s="17">
        <v>0</v>
      </c>
      <c r="Q53" s="17">
        <v>0.89222800000000002</v>
      </c>
      <c r="R53" s="17">
        <v>8.1084000000000003E-2</v>
      </c>
      <c r="S53" s="17">
        <v>0.15246499999999999</v>
      </c>
      <c r="T53" s="17">
        <v>7.1382000000000001E-2</v>
      </c>
      <c r="U53" s="17">
        <v>0.46818199999999999</v>
      </c>
      <c r="V53" s="17">
        <v>611.79999999999995</v>
      </c>
      <c r="W53" s="17">
        <v>0.24373600000000001</v>
      </c>
      <c r="X53" s="17">
        <v>425</v>
      </c>
      <c r="Y53" s="17">
        <v>0</v>
      </c>
      <c r="Z53" s="17">
        <v>0</v>
      </c>
      <c r="AA53" s="17">
        <v>0.72028099999999995</v>
      </c>
      <c r="AB53" s="17">
        <v>2.18169E-2</v>
      </c>
      <c r="AC53" s="17">
        <v>8.2641000000000006E-2</v>
      </c>
      <c r="AD53" s="17">
        <v>0.25</v>
      </c>
      <c r="AE53" s="17">
        <v>1901.8</v>
      </c>
    </row>
    <row r="54" spans="1:31">
      <c r="A54" s="17">
        <v>41</v>
      </c>
      <c r="B54" s="19">
        <v>0.913599537037037</v>
      </c>
      <c r="C54" s="17">
        <v>19.3</v>
      </c>
      <c r="D54" s="17">
        <v>18.5</v>
      </c>
      <c r="E54" s="17">
        <v>1.9685000000000001E-2</v>
      </c>
      <c r="F54" s="17">
        <v>0.95299999999999996</v>
      </c>
      <c r="G54" s="17">
        <v>0.90663899999999997</v>
      </c>
      <c r="H54" s="17">
        <v>8.0074999999999993E-2</v>
      </c>
      <c r="I54" s="17">
        <v>0.15196699999999999</v>
      </c>
      <c r="J54" s="17">
        <v>7.1891999999999998E-2</v>
      </c>
      <c r="K54" s="17">
        <v>0.47307500000000002</v>
      </c>
      <c r="L54" s="17">
        <v>537.79999999999995</v>
      </c>
      <c r="M54" s="17">
        <v>2.3004E-2</v>
      </c>
      <c r="N54" s="17">
        <v>518</v>
      </c>
      <c r="O54" s="17">
        <v>0</v>
      </c>
      <c r="P54" s="17">
        <v>0</v>
      </c>
      <c r="Q54" s="17">
        <v>0.87499199999999999</v>
      </c>
      <c r="R54" s="17">
        <v>8.4113999999999994E-2</v>
      </c>
      <c r="S54" s="17">
        <v>0.150564</v>
      </c>
      <c r="T54" s="17">
        <v>6.6450999999999996E-2</v>
      </c>
      <c r="U54" s="17">
        <v>0.44134299999999999</v>
      </c>
      <c r="V54" s="17">
        <v>467.6</v>
      </c>
      <c r="W54" s="17">
        <v>2.4284E-2</v>
      </c>
      <c r="X54" s="17">
        <v>485</v>
      </c>
      <c r="Y54" s="17">
        <v>0</v>
      </c>
      <c r="Z54" s="17">
        <v>0</v>
      </c>
      <c r="AA54" s="17">
        <v>0.67898899999999995</v>
      </c>
      <c r="AB54" s="17">
        <v>3.00325E-2</v>
      </c>
      <c r="AC54" s="17">
        <v>8.6109599999999994E-2</v>
      </c>
      <c r="AD54" s="17">
        <v>0.25</v>
      </c>
      <c r="AE54" s="17">
        <v>1544.3</v>
      </c>
    </row>
    <row r="55" spans="1:31">
      <c r="A55" s="17">
        <v>42</v>
      </c>
      <c r="B55" s="19">
        <v>0.91365740740740742</v>
      </c>
      <c r="C55" s="17">
        <v>20.6</v>
      </c>
      <c r="D55" s="17">
        <v>17.600000000000001</v>
      </c>
      <c r="E55" s="17">
        <v>1.8806E-2</v>
      </c>
      <c r="F55" s="17">
        <v>0.91</v>
      </c>
      <c r="G55" s="17">
        <v>0.87969799999999998</v>
      </c>
      <c r="H55" s="17">
        <v>8.8866000000000001E-2</v>
      </c>
      <c r="I55" s="17">
        <v>0.15259800000000001</v>
      </c>
      <c r="J55" s="17">
        <v>6.3730999999999996E-2</v>
      </c>
      <c r="K55" s="17">
        <v>0.41764299999999999</v>
      </c>
      <c r="L55" s="17">
        <v>529.79999999999995</v>
      </c>
      <c r="M55" s="17">
        <v>1.8E-5</v>
      </c>
      <c r="N55" s="17">
        <v>579</v>
      </c>
      <c r="O55" s="17">
        <v>0</v>
      </c>
      <c r="P55" s="17">
        <v>0</v>
      </c>
      <c r="Q55" s="17">
        <v>0.88435299999999994</v>
      </c>
      <c r="R55" s="17">
        <v>8.5353999999999999E-2</v>
      </c>
      <c r="S55" s="17">
        <v>0.15521399999999999</v>
      </c>
      <c r="T55" s="17">
        <v>6.9859000000000004E-2</v>
      </c>
      <c r="U55" s="17">
        <v>0.45008500000000001</v>
      </c>
      <c r="V55" s="17">
        <v>535.79999999999995</v>
      </c>
      <c r="W55" s="17">
        <v>0.332231</v>
      </c>
      <c r="X55" s="17">
        <v>426</v>
      </c>
      <c r="Y55" s="17">
        <v>0</v>
      </c>
      <c r="Z55" s="17">
        <v>0</v>
      </c>
      <c r="AA55" s="17">
        <v>0.692438</v>
      </c>
      <c r="AB55" s="17">
        <v>3.1461000000000003E-2</v>
      </c>
      <c r="AC55" s="17">
        <v>8.75523E-2</v>
      </c>
      <c r="AD55" s="17">
        <v>0.25</v>
      </c>
      <c r="AE55" s="17">
        <v>1567.7</v>
      </c>
    </row>
    <row r="56" spans="1:31">
      <c r="A56" s="17">
        <v>43</v>
      </c>
      <c r="B56" s="19">
        <v>0.91371527777777783</v>
      </c>
      <c r="C56" s="17">
        <v>21.5</v>
      </c>
      <c r="D56" s="17">
        <v>17.600000000000001</v>
      </c>
      <c r="E56" s="17">
        <v>1.6910000000000001E-2</v>
      </c>
      <c r="F56" s="17">
        <v>0.81799999999999995</v>
      </c>
      <c r="G56" s="17">
        <v>0.826156</v>
      </c>
      <c r="H56" s="17">
        <v>8.8440000000000005E-2</v>
      </c>
      <c r="I56" s="17">
        <v>0.14921400000000001</v>
      </c>
      <c r="J56" s="17">
        <v>6.0773000000000001E-2</v>
      </c>
      <c r="K56" s="17">
        <v>0.40729100000000001</v>
      </c>
      <c r="L56" s="17">
        <v>456.9</v>
      </c>
      <c r="M56" s="17">
        <v>0.120932</v>
      </c>
      <c r="N56" s="17">
        <v>621</v>
      </c>
      <c r="O56" s="17">
        <v>0</v>
      </c>
      <c r="P56" s="17">
        <v>0</v>
      </c>
      <c r="Q56" s="17">
        <v>0.94289400000000001</v>
      </c>
      <c r="R56" s="17">
        <v>8.3113999999999993E-2</v>
      </c>
      <c r="S56" s="17">
        <v>0.156277</v>
      </c>
      <c r="T56" s="17">
        <v>7.3162000000000005E-2</v>
      </c>
      <c r="U56" s="17">
        <v>0.46815899999999999</v>
      </c>
      <c r="V56" s="17">
        <v>588.1</v>
      </c>
      <c r="W56" s="17">
        <v>0.37081900000000001</v>
      </c>
      <c r="X56" s="17">
        <v>563</v>
      </c>
      <c r="Y56" s="17">
        <v>0</v>
      </c>
      <c r="Z56" s="17">
        <v>0</v>
      </c>
      <c r="AA56" s="17">
        <v>0.72024500000000002</v>
      </c>
      <c r="AB56" s="17">
        <v>2.9152299999999999E-2</v>
      </c>
      <c r="AC56" s="17">
        <v>8.5247199999999995E-2</v>
      </c>
      <c r="AD56" s="17">
        <v>0.25</v>
      </c>
      <c r="AE56" s="17">
        <v>1817.7</v>
      </c>
    </row>
    <row r="57" spans="1:31">
      <c r="A57" s="17">
        <v>44</v>
      </c>
      <c r="B57" s="19">
        <v>0.91377314814814825</v>
      </c>
      <c r="C57" s="17">
        <v>22.6</v>
      </c>
      <c r="D57" s="17">
        <v>16.7</v>
      </c>
      <c r="E57" s="17">
        <v>1.9418000000000001E-2</v>
      </c>
      <c r="F57" s="17">
        <v>0.94</v>
      </c>
      <c r="G57" s="17">
        <v>0.832812</v>
      </c>
      <c r="H57" s="17">
        <v>9.1156000000000001E-2</v>
      </c>
      <c r="I57" s="17">
        <v>0.15415499999999999</v>
      </c>
      <c r="J57" s="17">
        <v>6.2998999999999999E-2</v>
      </c>
      <c r="K57" s="17">
        <v>0.40867399999999998</v>
      </c>
      <c r="L57" s="17">
        <v>529.20000000000005</v>
      </c>
      <c r="M57" s="17">
        <v>0.50871900000000003</v>
      </c>
      <c r="N57" s="17">
        <v>439</v>
      </c>
      <c r="O57" s="17">
        <v>0</v>
      </c>
      <c r="P57" s="17">
        <v>0</v>
      </c>
      <c r="Q57" s="17">
        <v>0.92519399999999996</v>
      </c>
      <c r="R57" s="17">
        <v>7.7495999999999995E-2</v>
      </c>
      <c r="S57" s="17">
        <v>0.15059500000000001</v>
      </c>
      <c r="T57" s="17">
        <v>7.3098999999999997E-2</v>
      </c>
      <c r="U57" s="17">
        <v>0.4854</v>
      </c>
      <c r="V57" s="17">
        <v>606.1</v>
      </c>
      <c r="W57" s="17">
        <v>0.18903400000000001</v>
      </c>
      <c r="X57" s="17">
        <v>519</v>
      </c>
      <c r="Y57" s="17">
        <v>0</v>
      </c>
      <c r="Z57" s="17">
        <v>0</v>
      </c>
      <c r="AA57" s="17">
        <v>0.74677000000000004</v>
      </c>
      <c r="AB57" s="17">
        <v>2.28182E-2</v>
      </c>
      <c r="AC57" s="17">
        <v>7.9163999999999998E-2</v>
      </c>
      <c r="AD57" s="17">
        <v>0.25</v>
      </c>
      <c r="AE57" s="17">
        <v>1569.3</v>
      </c>
    </row>
    <row r="58" spans="1:31">
      <c r="A58" s="17">
        <v>45</v>
      </c>
      <c r="B58" s="19">
        <v>0.91381944444444441</v>
      </c>
      <c r="C58" s="17">
        <v>23.1</v>
      </c>
      <c r="D58" s="17">
        <v>16.7</v>
      </c>
      <c r="E58" s="17">
        <v>1.6747000000000001E-2</v>
      </c>
      <c r="F58" s="17">
        <v>0.81</v>
      </c>
      <c r="G58" s="17">
        <v>0.85323000000000004</v>
      </c>
      <c r="H58" s="17">
        <v>9.4819000000000001E-2</v>
      </c>
      <c r="I58" s="17">
        <v>0.153527</v>
      </c>
      <c r="J58" s="17">
        <v>5.8708000000000003E-2</v>
      </c>
      <c r="K58" s="17">
        <v>0.38239400000000001</v>
      </c>
      <c r="L58" s="17">
        <v>435.4</v>
      </c>
      <c r="M58" s="17">
        <v>0.120577</v>
      </c>
      <c r="N58" s="17">
        <v>595</v>
      </c>
      <c r="O58" s="17">
        <v>0</v>
      </c>
      <c r="P58" s="17">
        <v>0</v>
      </c>
      <c r="Q58" s="17">
        <v>0.88480999999999999</v>
      </c>
      <c r="R58" s="17">
        <v>8.3892999999999995E-2</v>
      </c>
      <c r="S58" s="17">
        <v>0.17128199999999999</v>
      </c>
      <c r="T58" s="17">
        <v>8.7388999999999994E-2</v>
      </c>
      <c r="U58" s="17">
        <v>0.51020600000000005</v>
      </c>
      <c r="V58" s="17">
        <v>601.70000000000005</v>
      </c>
      <c r="W58" s="17">
        <v>6.9999999999999999E-6</v>
      </c>
      <c r="X58" s="17">
        <v>576</v>
      </c>
      <c r="Y58" s="17">
        <v>0</v>
      </c>
      <c r="Z58" s="17">
        <v>0</v>
      </c>
      <c r="AA58" s="17">
        <v>0.78493299999999999</v>
      </c>
      <c r="AB58" s="17">
        <v>2.5383300000000001E-2</v>
      </c>
      <c r="AC58" s="17">
        <v>8.6111300000000002E-2</v>
      </c>
      <c r="AD58" s="17">
        <v>0.25</v>
      </c>
      <c r="AE58" s="17">
        <v>1907.6</v>
      </c>
    </row>
    <row r="59" spans="1:31">
      <c r="A59" s="17">
        <v>46</v>
      </c>
      <c r="B59" s="19">
        <v>0.91387731481481482</v>
      </c>
      <c r="C59" s="17">
        <v>24.4</v>
      </c>
      <c r="D59" s="17">
        <v>16.7</v>
      </c>
      <c r="E59" s="17">
        <v>1.3991E-2</v>
      </c>
      <c r="F59" s="17">
        <v>0.67700000000000005</v>
      </c>
      <c r="G59" s="17">
        <v>0.86079499999999998</v>
      </c>
      <c r="H59" s="17">
        <v>8.6586999999999997E-2</v>
      </c>
      <c r="I59" s="17">
        <v>0.150891</v>
      </c>
      <c r="J59" s="17">
        <v>6.4304E-2</v>
      </c>
      <c r="K59" s="17">
        <v>0.42615999999999998</v>
      </c>
      <c r="L59" s="17">
        <v>448.5</v>
      </c>
      <c r="M59" s="17">
        <v>0.15363199999999999</v>
      </c>
      <c r="N59" s="17">
        <v>535</v>
      </c>
      <c r="O59" s="17">
        <v>0</v>
      </c>
      <c r="P59" s="17">
        <v>0</v>
      </c>
      <c r="Q59" s="17">
        <v>0.93037800000000004</v>
      </c>
      <c r="R59" s="17">
        <v>9.1768000000000002E-2</v>
      </c>
      <c r="S59" s="17">
        <v>0.15633900000000001</v>
      </c>
      <c r="T59" s="17">
        <v>6.4571000000000003E-2</v>
      </c>
      <c r="U59" s="17">
        <v>0.413022</v>
      </c>
      <c r="V59" s="17">
        <v>490.5</v>
      </c>
      <c r="W59" s="17">
        <v>0.22917799999999999</v>
      </c>
      <c r="X59" s="17">
        <v>418</v>
      </c>
      <c r="Y59" s="17">
        <v>0</v>
      </c>
      <c r="Z59" s="17">
        <v>0</v>
      </c>
      <c r="AA59" s="17">
        <v>0.63541899999999996</v>
      </c>
      <c r="AB59" s="17">
        <v>2.3564100000000001E-2</v>
      </c>
      <c r="AC59" s="17">
        <v>9.32891E-2</v>
      </c>
      <c r="AD59" s="17">
        <v>0.25</v>
      </c>
      <c r="AE59" s="17">
        <v>1852</v>
      </c>
    </row>
    <row r="60" spans="1:31">
      <c r="A60" s="17">
        <v>47</v>
      </c>
      <c r="B60" s="19">
        <v>0.91393518518518524</v>
      </c>
      <c r="C60" s="17">
        <v>25.3</v>
      </c>
      <c r="D60" s="17">
        <v>15.8</v>
      </c>
      <c r="E60" s="17">
        <v>1.7382000000000002E-2</v>
      </c>
      <c r="F60" s="17">
        <v>0.84099999999999997</v>
      </c>
      <c r="G60" s="17">
        <v>0.88915599999999995</v>
      </c>
      <c r="H60" s="17">
        <v>8.6344000000000004E-2</v>
      </c>
      <c r="I60" s="17">
        <v>0.150424</v>
      </c>
      <c r="J60" s="17">
        <v>6.4079999999999998E-2</v>
      </c>
      <c r="K60" s="17">
        <v>0.42599399999999998</v>
      </c>
      <c r="L60" s="17">
        <v>522.9</v>
      </c>
      <c r="M60" s="17">
        <v>0.42210900000000001</v>
      </c>
      <c r="N60" s="17">
        <v>679</v>
      </c>
      <c r="O60" s="17">
        <v>0</v>
      </c>
      <c r="P60" s="17">
        <v>0</v>
      </c>
      <c r="Q60" s="17">
        <v>0.92761199999999999</v>
      </c>
      <c r="R60" s="17">
        <v>8.1072000000000005E-2</v>
      </c>
      <c r="S60" s="17">
        <v>0.152672</v>
      </c>
      <c r="T60" s="17">
        <v>7.1598999999999996E-2</v>
      </c>
      <c r="U60" s="17">
        <v>0.468976</v>
      </c>
      <c r="V60" s="17">
        <v>528.20000000000005</v>
      </c>
      <c r="W60" s="17">
        <v>0.180288</v>
      </c>
      <c r="X60" s="17">
        <v>570</v>
      </c>
      <c r="Y60" s="17">
        <v>0</v>
      </c>
      <c r="Z60" s="17">
        <v>0</v>
      </c>
      <c r="AA60" s="17">
        <v>0.72150099999999995</v>
      </c>
      <c r="AB60" s="17">
        <v>3.2696099999999999E-2</v>
      </c>
      <c r="AC60" s="17">
        <v>8.3413299999999996E-2</v>
      </c>
      <c r="AD60" s="17">
        <v>0.25</v>
      </c>
      <c r="AE60" s="17">
        <v>1588.5</v>
      </c>
    </row>
    <row r="61" spans="1:31">
      <c r="A61" s="17">
        <v>48</v>
      </c>
      <c r="B61" s="19">
        <v>0.91399305555555566</v>
      </c>
      <c r="C61" s="17">
        <v>26.4</v>
      </c>
      <c r="D61" s="17">
        <v>15.8</v>
      </c>
      <c r="E61" s="17">
        <v>1.5361E-2</v>
      </c>
      <c r="F61" s="17">
        <v>0.74299999999999999</v>
      </c>
      <c r="G61" s="17">
        <v>0.89966699999999999</v>
      </c>
      <c r="H61" s="17">
        <v>9.4028E-2</v>
      </c>
      <c r="I61" s="17">
        <v>0.15179400000000001</v>
      </c>
      <c r="J61" s="17">
        <v>5.7765999999999998E-2</v>
      </c>
      <c r="K61" s="17">
        <v>0.38055499999999998</v>
      </c>
      <c r="L61" s="17">
        <v>461.7</v>
      </c>
      <c r="M61" s="17">
        <v>8.2565E-2</v>
      </c>
      <c r="N61" s="17">
        <v>625</v>
      </c>
      <c r="O61" s="17">
        <v>0</v>
      </c>
      <c r="P61" s="17">
        <v>0</v>
      </c>
      <c r="Q61" s="17">
        <v>0.91604200000000002</v>
      </c>
      <c r="R61" s="17">
        <v>8.2761000000000001E-2</v>
      </c>
      <c r="S61" s="17">
        <v>0.15512599999999999</v>
      </c>
      <c r="T61" s="17">
        <v>7.2364999999999999E-2</v>
      </c>
      <c r="U61" s="17">
        <v>0.46649000000000002</v>
      </c>
      <c r="V61" s="17">
        <v>554.6</v>
      </c>
      <c r="W61" s="17">
        <v>0.28355399999999997</v>
      </c>
      <c r="X61" s="17">
        <v>448</v>
      </c>
      <c r="Y61" s="17">
        <v>0</v>
      </c>
      <c r="Z61" s="17">
        <v>0</v>
      </c>
      <c r="AA61" s="17">
        <v>0.71767700000000001</v>
      </c>
      <c r="AB61" s="17">
        <v>2.6751799999999999E-2</v>
      </c>
      <c r="AC61" s="17">
        <v>8.4697300000000003E-2</v>
      </c>
      <c r="AD61" s="17">
        <v>0.25</v>
      </c>
      <c r="AE61" s="17">
        <v>1798.9</v>
      </c>
    </row>
    <row r="62" spans="1:31">
      <c r="A62" s="17">
        <v>49</v>
      </c>
      <c r="B62" s="19">
        <v>0.91405092592592585</v>
      </c>
      <c r="C62" s="17">
        <v>27.3</v>
      </c>
      <c r="D62" s="17">
        <v>15.8</v>
      </c>
      <c r="E62" s="17">
        <v>1.3184E-2</v>
      </c>
      <c r="F62" s="17">
        <v>0.63800000000000001</v>
      </c>
      <c r="G62" s="17">
        <v>0.90720299999999998</v>
      </c>
      <c r="H62" s="17">
        <v>9.0981000000000006E-2</v>
      </c>
      <c r="I62" s="17">
        <v>0.15940099999999999</v>
      </c>
      <c r="J62" s="17">
        <v>6.8418999999999994E-2</v>
      </c>
      <c r="K62" s="17">
        <v>0.42922900000000003</v>
      </c>
      <c r="L62" s="17">
        <v>399.5</v>
      </c>
      <c r="M62" s="17">
        <v>2.2100000000000001E-4</v>
      </c>
      <c r="N62" s="17">
        <v>554</v>
      </c>
      <c r="O62" s="17">
        <v>0</v>
      </c>
      <c r="P62" s="17">
        <v>0</v>
      </c>
      <c r="Q62" s="17">
        <v>0.94407600000000003</v>
      </c>
      <c r="R62" s="17">
        <v>0.111678</v>
      </c>
      <c r="S62" s="17">
        <v>0.206731</v>
      </c>
      <c r="T62" s="17">
        <v>9.5052999999999999E-2</v>
      </c>
      <c r="U62" s="17">
        <v>0.45979100000000001</v>
      </c>
      <c r="V62" s="17">
        <v>529</v>
      </c>
      <c r="W62" s="17">
        <v>0.16251399999999999</v>
      </c>
      <c r="X62" s="17">
        <v>361</v>
      </c>
      <c r="Y62" s="17">
        <v>0</v>
      </c>
      <c r="Z62" s="17">
        <v>0</v>
      </c>
      <c r="AA62" s="17">
        <v>0.70737000000000005</v>
      </c>
      <c r="AB62" s="17">
        <v>2.06596E-2</v>
      </c>
      <c r="AC62" s="17">
        <v>0.11364200000000001</v>
      </c>
      <c r="AD62" s="17">
        <v>0.25</v>
      </c>
      <c r="AE62" s="17">
        <v>2078.8000000000002</v>
      </c>
    </row>
    <row r="63" spans="1:31">
      <c r="A63" s="17">
        <v>50</v>
      </c>
      <c r="B63" s="19">
        <v>0.91409722222222223</v>
      </c>
      <c r="C63" s="17">
        <v>28.4</v>
      </c>
      <c r="D63" s="17">
        <v>15.8</v>
      </c>
      <c r="E63" s="17">
        <v>1.8515E-2</v>
      </c>
      <c r="F63" s="17">
        <v>0.89600000000000002</v>
      </c>
      <c r="G63" s="17">
        <v>0.86438999999999999</v>
      </c>
      <c r="H63" s="17">
        <v>8.7363999999999997E-2</v>
      </c>
      <c r="I63" s="17">
        <v>0.149144</v>
      </c>
      <c r="J63" s="17">
        <v>6.1780000000000002E-2</v>
      </c>
      <c r="K63" s="17">
        <v>0.41423300000000002</v>
      </c>
      <c r="L63" s="17">
        <v>532.70000000000005</v>
      </c>
      <c r="M63" s="17">
        <v>8.7536000000000003E-2</v>
      </c>
      <c r="N63" s="17">
        <v>583</v>
      </c>
      <c r="O63" s="17">
        <v>0</v>
      </c>
      <c r="P63" s="17">
        <v>0</v>
      </c>
      <c r="Q63" s="17">
        <v>0.89517999999999998</v>
      </c>
      <c r="R63" s="17">
        <v>7.9204999999999998E-2</v>
      </c>
      <c r="S63" s="17">
        <v>0.154806</v>
      </c>
      <c r="T63" s="17">
        <v>7.5601000000000002E-2</v>
      </c>
      <c r="U63" s="17">
        <v>0.48836200000000002</v>
      </c>
      <c r="V63" s="17">
        <v>593.4</v>
      </c>
      <c r="W63" s="17">
        <v>6.9999999999999999E-6</v>
      </c>
      <c r="X63" s="17">
        <v>467</v>
      </c>
      <c r="Y63" s="17">
        <v>0</v>
      </c>
      <c r="Z63" s="17">
        <v>0</v>
      </c>
      <c r="AA63" s="17">
        <v>0.75132600000000005</v>
      </c>
      <c r="AB63" s="17">
        <v>2.8721300000000002E-2</v>
      </c>
      <c r="AC63" s="17">
        <v>8.1375900000000001E-2</v>
      </c>
      <c r="AD63" s="17">
        <v>0.25</v>
      </c>
      <c r="AE63" s="17">
        <v>1559.3</v>
      </c>
    </row>
    <row r="64" spans="1:31">
      <c r="A64" s="17">
        <v>51</v>
      </c>
      <c r="B64" s="19">
        <v>0.91415509259259264</v>
      </c>
      <c r="C64" s="17">
        <v>29.1</v>
      </c>
      <c r="D64" s="17">
        <v>14.9</v>
      </c>
      <c r="E64" s="17">
        <v>1.5727999999999999E-2</v>
      </c>
      <c r="F64" s="17">
        <v>0.76100000000000001</v>
      </c>
      <c r="G64" s="17">
        <v>0.85831400000000002</v>
      </c>
      <c r="H64" s="17">
        <v>8.2636000000000001E-2</v>
      </c>
      <c r="I64" s="17">
        <v>0.14798</v>
      </c>
      <c r="J64" s="17">
        <v>6.5343999999999999E-2</v>
      </c>
      <c r="K64" s="17">
        <v>0.44157400000000002</v>
      </c>
      <c r="L64" s="17">
        <v>527.9</v>
      </c>
      <c r="M64" s="17">
        <v>3.0000000000000001E-6</v>
      </c>
      <c r="N64" s="17">
        <v>637</v>
      </c>
      <c r="O64" s="17">
        <v>0</v>
      </c>
      <c r="P64" s="17">
        <v>0</v>
      </c>
      <c r="Q64" s="17">
        <v>0.90448300000000004</v>
      </c>
      <c r="R64" s="17">
        <v>8.4925E-2</v>
      </c>
      <c r="S64" s="17">
        <v>0.15260799999999999</v>
      </c>
      <c r="T64" s="17">
        <v>6.7682000000000006E-2</v>
      </c>
      <c r="U64" s="17">
        <v>0.44350499999999998</v>
      </c>
      <c r="V64" s="17">
        <v>583.5</v>
      </c>
      <c r="W64" s="17">
        <v>0.31670900000000002</v>
      </c>
      <c r="X64" s="17">
        <v>430</v>
      </c>
      <c r="Y64" s="17">
        <v>0</v>
      </c>
      <c r="Z64" s="17">
        <v>0</v>
      </c>
      <c r="AA64" s="17">
        <v>0.68231600000000003</v>
      </c>
      <c r="AB64" s="17">
        <v>2.9351800000000001E-2</v>
      </c>
      <c r="AC64" s="17">
        <v>8.69119E-2</v>
      </c>
      <c r="AD64" s="17">
        <v>0.25</v>
      </c>
      <c r="AE64" s="17">
        <v>1573.3</v>
      </c>
    </row>
    <row r="65" spans="1:31">
      <c r="A65" s="17">
        <v>52</v>
      </c>
      <c r="B65" s="19">
        <v>0.91421296296296306</v>
      </c>
      <c r="C65" s="17">
        <v>30.4</v>
      </c>
      <c r="D65" s="17">
        <v>14.9</v>
      </c>
      <c r="E65" s="17">
        <v>1.6739E-2</v>
      </c>
      <c r="F65" s="17">
        <v>0.81</v>
      </c>
      <c r="G65" s="17">
        <v>0.86237299999999995</v>
      </c>
      <c r="H65" s="17">
        <v>9.3757999999999994E-2</v>
      </c>
      <c r="I65" s="17">
        <v>0.151283</v>
      </c>
      <c r="J65" s="17">
        <v>5.7526000000000001E-2</v>
      </c>
      <c r="K65" s="17">
        <v>0.38025100000000001</v>
      </c>
      <c r="L65" s="17">
        <v>493.4</v>
      </c>
      <c r="M65" s="17">
        <v>0.45835399999999998</v>
      </c>
      <c r="N65" s="17">
        <v>434</v>
      </c>
      <c r="O65" s="17">
        <v>0</v>
      </c>
      <c r="P65" s="17">
        <v>0</v>
      </c>
      <c r="Q65" s="17">
        <v>0.906671</v>
      </c>
      <c r="R65" s="17">
        <v>7.8231999999999996E-2</v>
      </c>
      <c r="S65" s="17">
        <v>0.15634000000000001</v>
      </c>
      <c r="T65" s="17">
        <v>7.8107999999999997E-2</v>
      </c>
      <c r="U65" s="17">
        <v>0.49960199999999999</v>
      </c>
      <c r="V65" s="17">
        <v>565.79999999999995</v>
      </c>
      <c r="W65" s="17">
        <v>3.0000000000000001E-6</v>
      </c>
      <c r="X65" s="17">
        <v>415</v>
      </c>
      <c r="Y65" s="17">
        <v>0</v>
      </c>
      <c r="Z65" s="17">
        <v>0</v>
      </c>
      <c r="AA65" s="17">
        <v>0.76861900000000005</v>
      </c>
      <c r="AB65" s="17">
        <v>1.89064E-2</v>
      </c>
      <c r="AC65" s="17">
        <v>7.9709000000000002E-2</v>
      </c>
      <c r="AD65" s="17">
        <v>0.25</v>
      </c>
      <c r="AE65" s="17">
        <v>1683.3</v>
      </c>
    </row>
    <row r="66" spans="1:31">
      <c r="A66" s="17">
        <v>53</v>
      </c>
      <c r="B66" s="19">
        <v>0.91427083333333325</v>
      </c>
      <c r="C66" s="17">
        <v>30.8</v>
      </c>
      <c r="D66" s="17">
        <v>14.9</v>
      </c>
      <c r="E66" s="17">
        <v>1.5141999999999999E-2</v>
      </c>
      <c r="F66" s="17">
        <v>0.73299999999999998</v>
      </c>
      <c r="G66" s="17">
        <v>0.85833099999999996</v>
      </c>
      <c r="H66" s="17">
        <v>8.6213999999999999E-2</v>
      </c>
      <c r="I66" s="17">
        <v>0.149367</v>
      </c>
      <c r="J66" s="17">
        <v>6.3153000000000001E-2</v>
      </c>
      <c r="K66" s="17">
        <v>0.42280299999999998</v>
      </c>
      <c r="L66" s="17">
        <v>535.70000000000005</v>
      </c>
      <c r="M66" s="17">
        <v>0.106673</v>
      </c>
      <c r="N66" s="17">
        <v>678</v>
      </c>
      <c r="O66" s="17">
        <v>0</v>
      </c>
      <c r="P66" s="17">
        <v>0</v>
      </c>
      <c r="Q66" s="17">
        <v>0.89038200000000001</v>
      </c>
      <c r="R66" s="17">
        <v>9.1246999999999995E-2</v>
      </c>
      <c r="S66" s="17">
        <v>0.15779699999999999</v>
      </c>
      <c r="T66" s="17">
        <v>6.6549999999999998E-2</v>
      </c>
      <c r="U66" s="17">
        <v>0.42174400000000001</v>
      </c>
      <c r="V66" s="17">
        <v>593.29999999999995</v>
      </c>
      <c r="W66" s="17">
        <v>0.49153999999999998</v>
      </c>
      <c r="X66" s="17">
        <v>393</v>
      </c>
      <c r="Y66" s="17">
        <v>0</v>
      </c>
      <c r="Z66" s="17">
        <v>0</v>
      </c>
      <c r="AA66" s="17">
        <v>0.648837</v>
      </c>
      <c r="AB66" s="17">
        <v>3.1630800000000001E-2</v>
      </c>
      <c r="AC66" s="17">
        <v>9.3352299999999999E-2</v>
      </c>
      <c r="AD66" s="17">
        <v>0.25</v>
      </c>
      <c r="AE66" s="17">
        <v>1550.5</v>
      </c>
    </row>
    <row r="67" spans="1:31">
      <c r="A67" s="17">
        <v>54</v>
      </c>
      <c r="B67" s="19">
        <v>0.91432870370370367</v>
      </c>
      <c r="C67" s="17">
        <v>32.4</v>
      </c>
      <c r="D67" s="17">
        <v>14.1</v>
      </c>
      <c r="E67" s="17">
        <v>1.5372E-2</v>
      </c>
      <c r="F67" s="17">
        <v>0.74399999999999999</v>
      </c>
      <c r="G67" s="17">
        <v>0.86576600000000004</v>
      </c>
      <c r="H67" s="17">
        <v>8.2627999999999993E-2</v>
      </c>
      <c r="I67" s="17">
        <v>0.14813000000000001</v>
      </c>
      <c r="J67" s="17">
        <v>6.5503000000000006E-2</v>
      </c>
      <c r="K67" s="17">
        <v>0.44219599999999998</v>
      </c>
      <c r="L67" s="17">
        <v>524.9</v>
      </c>
      <c r="M67" s="17">
        <v>0.23965800000000001</v>
      </c>
      <c r="N67" s="17">
        <v>608</v>
      </c>
      <c r="O67" s="17">
        <v>0</v>
      </c>
      <c r="P67" s="17">
        <v>0</v>
      </c>
      <c r="Q67" s="17">
        <v>0.89341499999999996</v>
      </c>
      <c r="R67" s="17">
        <v>8.4514000000000006E-2</v>
      </c>
      <c r="S67" s="17">
        <v>0.15701000000000001</v>
      </c>
      <c r="T67" s="17">
        <v>7.2496000000000005E-2</v>
      </c>
      <c r="U67" s="17">
        <v>0.46172999999999997</v>
      </c>
      <c r="V67" s="17">
        <v>598.29999999999995</v>
      </c>
      <c r="W67" s="17">
        <v>0.289746</v>
      </c>
      <c r="X67" s="17">
        <v>471</v>
      </c>
      <c r="Y67" s="17">
        <v>0</v>
      </c>
      <c r="Z67" s="17">
        <v>0</v>
      </c>
      <c r="AA67" s="17">
        <v>0.71035400000000004</v>
      </c>
      <c r="AB67" s="17">
        <v>2.63333E-2</v>
      </c>
      <c r="AC67" s="17">
        <v>8.6423100000000003E-2</v>
      </c>
      <c r="AD67" s="17">
        <v>0.25</v>
      </c>
      <c r="AE67" s="17">
        <v>1582.3</v>
      </c>
    </row>
    <row r="68" spans="1:31">
      <c r="A68" s="17">
        <v>55</v>
      </c>
      <c r="B68" s="19">
        <v>0.91437500000000005</v>
      </c>
      <c r="C68" s="17">
        <v>32.200000000000003</v>
      </c>
      <c r="D68" s="17">
        <v>14.9</v>
      </c>
      <c r="E68" s="17">
        <v>1.8221999999999999E-2</v>
      </c>
      <c r="F68" s="17">
        <v>0.88200000000000001</v>
      </c>
      <c r="G68" s="17">
        <v>0.86930499999999999</v>
      </c>
      <c r="H68" s="17">
        <v>7.6164999999999997E-2</v>
      </c>
      <c r="I68" s="17">
        <v>0.14879000000000001</v>
      </c>
      <c r="J68" s="17">
        <v>7.2624999999999995E-2</v>
      </c>
      <c r="K68" s="17">
        <v>0.48810500000000001</v>
      </c>
      <c r="L68" s="17">
        <v>560.4</v>
      </c>
      <c r="M68" s="17">
        <v>8.5849999999999996E-2</v>
      </c>
      <c r="N68" s="17">
        <v>486</v>
      </c>
      <c r="O68" s="17">
        <v>0</v>
      </c>
      <c r="P68" s="17">
        <v>0</v>
      </c>
      <c r="Q68" s="17">
        <v>0.91880499999999998</v>
      </c>
      <c r="R68" s="17">
        <v>8.0673999999999996E-2</v>
      </c>
      <c r="S68" s="17">
        <v>0.15553900000000001</v>
      </c>
      <c r="T68" s="17">
        <v>7.4865000000000001E-2</v>
      </c>
      <c r="U68" s="17">
        <v>0.48132399999999997</v>
      </c>
      <c r="V68" s="17">
        <v>594.79999999999995</v>
      </c>
      <c r="W68" s="17">
        <v>0.15467600000000001</v>
      </c>
      <c r="X68" s="17">
        <v>658</v>
      </c>
      <c r="Y68" s="17">
        <v>0</v>
      </c>
      <c r="Z68" s="17">
        <v>0</v>
      </c>
      <c r="AA68" s="17">
        <v>0.74049799999999999</v>
      </c>
      <c r="AB68" s="17">
        <v>2.3910399999999998E-2</v>
      </c>
      <c r="AC68" s="17">
        <v>8.2464300000000004E-2</v>
      </c>
      <c r="AD68" s="17">
        <v>0.25</v>
      </c>
      <c r="AE68" s="17">
        <v>1482.1</v>
      </c>
    </row>
    <row r="69" spans="1:31">
      <c r="A69" s="17">
        <v>56</v>
      </c>
      <c r="B69" s="19">
        <v>0.91443287037037047</v>
      </c>
      <c r="C69" s="17">
        <v>34.200000000000003</v>
      </c>
      <c r="D69" s="17">
        <v>14.1</v>
      </c>
      <c r="E69" s="17">
        <v>1.8086000000000001E-2</v>
      </c>
      <c r="F69" s="17">
        <v>0.875</v>
      </c>
      <c r="G69" s="17">
        <v>0.82708000000000004</v>
      </c>
      <c r="H69" s="17">
        <v>8.2464999999999997E-2</v>
      </c>
      <c r="I69" s="17">
        <v>0.14859</v>
      </c>
      <c r="J69" s="17">
        <v>6.6125000000000003E-2</v>
      </c>
      <c r="K69" s="17">
        <v>0.44501400000000002</v>
      </c>
      <c r="L69" s="17">
        <v>601.9</v>
      </c>
      <c r="M69" s="17">
        <v>1.8E-5</v>
      </c>
      <c r="N69" s="17">
        <v>476</v>
      </c>
      <c r="O69" s="17">
        <v>0</v>
      </c>
      <c r="P69" s="17">
        <v>0</v>
      </c>
      <c r="Q69" s="17">
        <v>0.93256099999999997</v>
      </c>
      <c r="R69" s="17">
        <v>8.6443000000000006E-2</v>
      </c>
      <c r="S69" s="17">
        <v>0.16386100000000001</v>
      </c>
      <c r="T69" s="17">
        <v>7.7418000000000001E-2</v>
      </c>
      <c r="U69" s="17">
        <v>0.47246199999999999</v>
      </c>
      <c r="V69" s="17">
        <v>648.20000000000005</v>
      </c>
      <c r="W69" s="17">
        <v>0.37081900000000001</v>
      </c>
      <c r="X69" s="17">
        <v>667</v>
      </c>
      <c r="Y69" s="17">
        <v>0</v>
      </c>
      <c r="Z69" s="17">
        <v>0</v>
      </c>
      <c r="AA69" s="17">
        <v>0.72686399999999995</v>
      </c>
      <c r="AB69" s="17">
        <v>2.3704599999999999E-2</v>
      </c>
      <c r="AC69" s="17">
        <v>8.8278300000000004E-2</v>
      </c>
      <c r="AD69" s="17">
        <v>0.25</v>
      </c>
      <c r="AE69" s="17">
        <v>1379.8</v>
      </c>
    </row>
    <row r="70" spans="1:31">
      <c r="A70" s="17">
        <v>57</v>
      </c>
      <c r="B70" s="19">
        <v>0.91449074074074066</v>
      </c>
      <c r="C70" s="17">
        <v>34.799999999999997</v>
      </c>
      <c r="D70" s="17">
        <v>14.1</v>
      </c>
      <c r="E70" s="17">
        <v>1.5994999999999999E-2</v>
      </c>
      <c r="F70" s="17">
        <v>0.77400000000000002</v>
      </c>
      <c r="G70" s="17">
        <v>0.88725500000000002</v>
      </c>
      <c r="H70" s="17">
        <v>8.7490999999999999E-2</v>
      </c>
      <c r="I70" s="17">
        <v>0.15422</v>
      </c>
      <c r="J70" s="17">
        <v>6.6727999999999996E-2</v>
      </c>
      <c r="K70" s="17">
        <v>0.43268400000000001</v>
      </c>
      <c r="L70" s="17">
        <v>545.6</v>
      </c>
      <c r="M70" s="17">
        <v>6.9999999999999999E-6</v>
      </c>
      <c r="N70" s="17">
        <v>397</v>
      </c>
      <c r="O70" s="17">
        <v>0</v>
      </c>
      <c r="P70" s="17">
        <v>0</v>
      </c>
      <c r="Q70" s="17">
        <v>0.92339000000000004</v>
      </c>
      <c r="R70" s="17">
        <v>8.3752999999999994E-2</v>
      </c>
      <c r="S70" s="17">
        <v>0.15461800000000001</v>
      </c>
      <c r="T70" s="17">
        <v>7.0864999999999997E-2</v>
      </c>
      <c r="U70" s="17">
        <v>0.45832600000000001</v>
      </c>
      <c r="V70" s="17">
        <v>531.4</v>
      </c>
      <c r="W70" s="17">
        <v>0.31959199999999999</v>
      </c>
      <c r="X70" s="17">
        <v>496</v>
      </c>
      <c r="Y70" s="17">
        <v>0</v>
      </c>
      <c r="Z70" s="17">
        <v>0</v>
      </c>
      <c r="AA70" s="17">
        <v>0.70511599999999997</v>
      </c>
      <c r="AB70" s="17">
        <v>1.80009E-2</v>
      </c>
      <c r="AC70" s="17">
        <v>8.5028300000000001E-2</v>
      </c>
      <c r="AD70" s="17">
        <v>0.25</v>
      </c>
      <c r="AE70" s="17">
        <v>1522.4</v>
      </c>
    </row>
    <row r="71" spans="1:31">
      <c r="A71" s="17">
        <v>58</v>
      </c>
      <c r="B71" s="19">
        <v>0.91454861111111108</v>
      </c>
      <c r="C71" s="17">
        <v>35.700000000000003</v>
      </c>
      <c r="D71" s="17">
        <v>14.1</v>
      </c>
      <c r="E71" s="17">
        <v>1.2614E-2</v>
      </c>
      <c r="F71" s="17">
        <v>0.61</v>
      </c>
      <c r="G71" s="17">
        <v>0.85775599999999996</v>
      </c>
      <c r="H71" s="17">
        <v>9.4505000000000006E-2</v>
      </c>
      <c r="I71" s="17">
        <v>0.157169</v>
      </c>
      <c r="J71" s="17">
        <v>6.2663999999999997E-2</v>
      </c>
      <c r="K71" s="17">
        <v>0.398706</v>
      </c>
      <c r="L71" s="17">
        <v>412.2</v>
      </c>
      <c r="M71" s="17">
        <v>4.5695E-2</v>
      </c>
      <c r="N71" s="17">
        <v>679</v>
      </c>
      <c r="O71" s="17">
        <v>0</v>
      </c>
      <c r="P71" s="17">
        <v>0</v>
      </c>
      <c r="Q71" s="17">
        <v>0.89341400000000004</v>
      </c>
      <c r="R71" s="17">
        <v>7.9965999999999995E-2</v>
      </c>
      <c r="S71" s="17">
        <v>0.154055</v>
      </c>
      <c r="T71" s="17">
        <v>7.4088000000000001E-2</v>
      </c>
      <c r="U71" s="17">
        <v>0.48092299999999999</v>
      </c>
      <c r="V71" s="17">
        <v>703.7</v>
      </c>
      <c r="W71" s="17">
        <v>0.19523099999999999</v>
      </c>
      <c r="X71" s="17">
        <v>368</v>
      </c>
      <c r="Y71" s="17">
        <v>0</v>
      </c>
      <c r="Z71" s="17">
        <v>0</v>
      </c>
      <c r="AA71" s="17">
        <v>0.73988100000000001</v>
      </c>
      <c r="AB71" s="17">
        <v>2.31688E-2</v>
      </c>
      <c r="AC71" s="17">
        <v>8.1682900000000003E-2</v>
      </c>
      <c r="AD71" s="17">
        <v>0.25</v>
      </c>
      <c r="AE71" s="17">
        <v>2014.9</v>
      </c>
    </row>
    <row r="72" spans="1:31">
      <c r="A72" s="17">
        <v>59</v>
      </c>
      <c r="B72" s="19">
        <v>0.91459490740740745</v>
      </c>
      <c r="C72" s="17">
        <v>36.799999999999997</v>
      </c>
      <c r="D72" s="17">
        <v>13.2</v>
      </c>
      <c r="E72" s="17">
        <v>1.3276E-2</v>
      </c>
      <c r="F72" s="17">
        <v>0.64200000000000002</v>
      </c>
      <c r="G72" s="17">
        <v>0.931396</v>
      </c>
      <c r="H72" s="17">
        <v>8.8986999999999997E-2</v>
      </c>
      <c r="I72" s="17">
        <v>0.16209000000000001</v>
      </c>
      <c r="J72" s="17">
        <v>7.3103000000000001E-2</v>
      </c>
      <c r="K72" s="17">
        <v>0.45100299999999999</v>
      </c>
      <c r="L72" s="17">
        <v>515.29999999999995</v>
      </c>
      <c r="M72" s="17">
        <v>0.15026400000000001</v>
      </c>
      <c r="N72" s="17">
        <v>786</v>
      </c>
      <c r="O72" s="17">
        <v>0</v>
      </c>
      <c r="P72" s="17">
        <v>0</v>
      </c>
      <c r="Q72" s="17">
        <v>0.91333799999999998</v>
      </c>
      <c r="R72" s="17">
        <v>9.2354000000000006E-2</v>
      </c>
      <c r="S72" s="17">
        <v>0.1636</v>
      </c>
      <c r="T72" s="17">
        <v>7.1245000000000003E-2</v>
      </c>
      <c r="U72" s="17">
        <v>0.43548599999999998</v>
      </c>
      <c r="V72" s="17">
        <v>506.3</v>
      </c>
      <c r="W72" s="17">
        <v>0.262652</v>
      </c>
      <c r="X72" s="17">
        <v>491</v>
      </c>
      <c r="Y72" s="17">
        <v>0</v>
      </c>
      <c r="Z72" s="17">
        <v>0</v>
      </c>
      <c r="AA72" s="17">
        <v>0.66997899999999999</v>
      </c>
      <c r="AB72" s="17">
        <v>3.1154399999999999E-2</v>
      </c>
      <c r="AC72" s="17">
        <v>9.4574000000000005E-2</v>
      </c>
      <c r="AD72" s="17">
        <v>0.25</v>
      </c>
      <c r="AE72" s="17">
        <v>1612</v>
      </c>
    </row>
    <row r="73" spans="1:31">
      <c r="A73" s="17">
        <v>60</v>
      </c>
      <c r="B73" s="19">
        <v>0.91465277777777787</v>
      </c>
      <c r="C73" s="17">
        <v>37.9</v>
      </c>
      <c r="D73" s="17">
        <v>13.2</v>
      </c>
      <c r="E73" s="17">
        <v>1.2777999999999999E-2</v>
      </c>
      <c r="F73" s="17">
        <v>0.61799999999999999</v>
      </c>
      <c r="G73" s="17">
        <v>0.83077699999999999</v>
      </c>
      <c r="H73" s="17">
        <v>9.6339999999999995E-2</v>
      </c>
      <c r="I73" s="17">
        <v>0.160526</v>
      </c>
      <c r="J73" s="17">
        <v>6.4185000000000006E-2</v>
      </c>
      <c r="K73" s="17">
        <v>0.39984500000000001</v>
      </c>
      <c r="L73" s="17">
        <v>459.8</v>
      </c>
      <c r="M73" s="17">
        <v>0.35015499999999999</v>
      </c>
      <c r="N73" s="17">
        <v>559</v>
      </c>
      <c r="O73" s="17">
        <v>0</v>
      </c>
      <c r="P73" s="17">
        <v>0</v>
      </c>
      <c r="Q73" s="17">
        <v>0.92857599999999996</v>
      </c>
      <c r="R73" s="17">
        <v>8.9964000000000002E-2</v>
      </c>
      <c r="S73" s="17">
        <v>0.16796</v>
      </c>
      <c r="T73" s="17">
        <v>7.7995999999999996E-2</v>
      </c>
      <c r="U73" s="17">
        <v>0.46437200000000001</v>
      </c>
      <c r="V73" s="17">
        <v>566.9</v>
      </c>
      <c r="W73" s="17">
        <v>0.14716699999999999</v>
      </c>
      <c r="X73" s="17">
        <v>499</v>
      </c>
      <c r="Y73" s="17">
        <v>0</v>
      </c>
      <c r="Z73" s="17">
        <v>0</v>
      </c>
      <c r="AA73" s="17">
        <v>0.714418</v>
      </c>
      <c r="AB73" s="17">
        <v>1.99901E-2</v>
      </c>
      <c r="AC73" s="17">
        <v>9.1523400000000005E-2</v>
      </c>
      <c r="AD73" s="17">
        <v>0.25</v>
      </c>
      <c r="AE73" s="17">
        <v>1806.5</v>
      </c>
    </row>
    <row r="74" spans="1:31">
      <c r="A74" s="17">
        <v>61</v>
      </c>
      <c r="B74" s="19">
        <v>0.91471064814814806</v>
      </c>
      <c r="C74" s="17">
        <v>38.6</v>
      </c>
      <c r="D74" s="17">
        <v>13.2</v>
      </c>
      <c r="E74" s="17">
        <v>1.3507E-2</v>
      </c>
      <c r="F74" s="17">
        <v>0.65400000000000003</v>
      </c>
      <c r="G74" s="17">
        <v>0.90408999999999995</v>
      </c>
      <c r="H74" s="17">
        <v>0.10106800000000001</v>
      </c>
      <c r="I74" s="17">
        <v>0.175428</v>
      </c>
      <c r="J74" s="17">
        <v>7.4360999999999997E-2</v>
      </c>
      <c r="K74" s="17">
        <v>0.42387999999999998</v>
      </c>
      <c r="L74" s="17">
        <v>480.9</v>
      </c>
      <c r="M74" s="17">
        <v>0.194661</v>
      </c>
      <c r="N74" s="17">
        <v>560</v>
      </c>
      <c r="O74" s="17">
        <v>0</v>
      </c>
      <c r="P74" s="17">
        <v>0</v>
      </c>
      <c r="Q74" s="17">
        <v>0.90924899999999997</v>
      </c>
      <c r="R74" s="17">
        <v>8.9463000000000001E-2</v>
      </c>
      <c r="S74" s="17">
        <v>0.16873199999999999</v>
      </c>
      <c r="T74" s="17">
        <v>7.9269000000000006E-2</v>
      </c>
      <c r="U74" s="17">
        <v>0.46978999999999999</v>
      </c>
      <c r="V74" s="17">
        <v>596.1</v>
      </c>
      <c r="W74" s="17">
        <v>0.265542</v>
      </c>
      <c r="X74" s="17">
        <v>648</v>
      </c>
      <c r="Y74" s="17">
        <v>0</v>
      </c>
      <c r="Z74" s="17">
        <v>0</v>
      </c>
      <c r="AA74" s="17">
        <v>0.72275299999999998</v>
      </c>
      <c r="AB74" s="17">
        <v>2.0914100000000001E-2</v>
      </c>
      <c r="AC74" s="17">
        <v>9.1121300000000002E-2</v>
      </c>
      <c r="AD74" s="17">
        <v>0.25</v>
      </c>
      <c r="AE74" s="17">
        <v>1727.2</v>
      </c>
    </row>
    <row r="75" spans="1:31">
      <c r="A75" s="17">
        <v>62</v>
      </c>
      <c r="B75" s="19">
        <v>0.91476851851851848</v>
      </c>
      <c r="C75" s="17">
        <v>39.5</v>
      </c>
      <c r="D75" s="17">
        <v>13.2</v>
      </c>
      <c r="E75" s="17">
        <v>1.8252000000000001E-2</v>
      </c>
      <c r="F75" s="17">
        <v>0.88300000000000001</v>
      </c>
      <c r="G75" s="17">
        <v>0.91674800000000001</v>
      </c>
      <c r="H75" s="17">
        <v>0.103904</v>
      </c>
      <c r="I75" s="17">
        <v>0.20676900000000001</v>
      </c>
      <c r="J75" s="17">
        <v>0.102865</v>
      </c>
      <c r="K75" s="17">
        <v>0.49748799999999999</v>
      </c>
      <c r="L75" s="17">
        <v>615.29999999999995</v>
      </c>
      <c r="M75" s="17">
        <v>5.7875999999999997E-2</v>
      </c>
      <c r="N75" s="17">
        <v>635</v>
      </c>
      <c r="O75" s="17">
        <v>0</v>
      </c>
      <c r="P75" s="17">
        <v>0</v>
      </c>
      <c r="Q75" s="17">
        <v>0.93025800000000003</v>
      </c>
      <c r="R75" s="17">
        <v>0.106874</v>
      </c>
      <c r="S75" s="17">
        <v>0.21407799999999999</v>
      </c>
      <c r="T75" s="17">
        <v>0.10720399999999999</v>
      </c>
      <c r="U75" s="17">
        <v>0.50077199999999999</v>
      </c>
      <c r="V75" s="17">
        <v>593.6</v>
      </c>
      <c r="W75" s="17">
        <v>0.182169</v>
      </c>
      <c r="X75" s="17">
        <v>385</v>
      </c>
      <c r="Y75" s="17">
        <v>0</v>
      </c>
      <c r="Z75" s="17">
        <v>0</v>
      </c>
      <c r="AA75" s="17">
        <v>0.77041899999999996</v>
      </c>
      <c r="AB75" s="17">
        <v>3.0086000000000002E-2</v>
      </c>
      <c r="AC75" s="17">
        <v>0.110099</v>
      </c>
      <c r="AD75" s="17">
        <v>0.25</v>
      </c>
      <c r="AE75" s="17">
        <v>1349.8</v>
      </c>
    </row>
    <row r="76" spans="1:31">
      <c r="A76" s="17">
        <v>63</v>
      </c>
      <c r="B76" s="19">
        <v>0.9148263888888889</v>
      </c>
      <c r="C76" s="17">
        <v>41</v>
      </c>
      <c r="D76" s="17">
        <v>12.3</v>
      </c>
      <c r="E76" s="17">
        <v>1.2604000000000001E-2</v>
      </c>
      <c r="F76" s="17">
        <v>0.61</v>
      </c>
      <c r="G76" s="17">
        <v>0.94106500000000004</v>
      </c>
      <c r="H76" s="17">
        <v>0.13306100000000001</v>
      </c>
      <c r="I76" s="17">
        <v>0.23655399999999999</v>
      </c>
      <c r="J76" s="17">
        <v>0.103493</v>
      </c>
      <c r="K76" s="17">
        <v>0.437502</v>
      </c>
      <c r="L76" s="17">
        <v>504.8</v>
      </c>
      <c r="M76" s="17">
        <v>0.22917999999999999</v>
      </c>
      <c r="N76" s="17">
        <v>448</v>
      </c>
      <c r="O76" s="17">
        <v>0</v>
      </c>
      <c r="P76" s="17">
        <v>0</v>
      </c>
      <c r="Q76" s="17">
        <v>0.94528199999999996</v>
      </c>
      <c r="R76" s="17">
        <v>0.12718499999999999</v>
      </c>
      <c r="S76" s="17">
        <v>0.22931099999999999</v>
      </c>
      <c r="T76" s="17">
        <v>0.10212599999999999</v>
      </c>
      <c r="U76" s="17">
        <v>0.44535799999999998</v>
      </c>
      <c r="V76" s="17">
        <v>591.29999999999995</v>
      </c>
      <c r="W76" s="17">
        <v>0.42764999999999997</v>
      </c>
      <c r="X76" s="17">
        <v>303</v>
      </c>
      <c r="Y76" s="17">
        <v>0</v>
      </c>
      <c r="Z76" s="17">
        <v>0</v>
      </c>
      <c r="AA76" s="17">
        <v>0.68516600000000005</v>
      </c>
      <c r="AB76" s="17">
        <v>1.6481099999999999E-2</v>
      </c>
      <c r="AC76" s="17">
        <v>0.12886900000000001</v>
      </c>
      <c r="AD76" s="17">
        <v>0.25</v>
      </c>
      <c r="AE76" s="17">
        <v>1645.2</v>
      </c>
    </row>
    <row r="77" spans="1:31">
      <c r="A77" s="17">
        <v>64</v>
      </c>
      <c r="B77" s="19">
        <v>0.9148842592592592</v>
      </c>
      <c r="C77" s="17">
        <v>41.3</v>
      </c>
      <c r="D77" s="17">
        <v>12.3</v>
      </c>
      <c r="E77" s="17">
        <v>1.3743999999999999E-2</v>
      </c>
      <c r="F77" s="17">
        <v>0.66500000000000004</v>
      </c>
      <c r="G77" s="17">
        <v>0.94609600000000005</v>
      </c>
      <c r="H77" s="17">
        <v>0.13692799999999999</v>
      </c>
      <c r="I77" s="17">
        <v>0.24999499999999999</v>
      </c>
      <c r="J77" s="17">
        <v>0.113067</v>
      </c>
      <c r="K77" s="17">
        <v>0.45227699999999998</v>
      </c>
      <c r="L77" s="17">
        <v>517.6</v>
      </c>
      <c r="M77" s="17">
        <v>0.12673300000000001</v>
      </c>
      <c r="N77" s="17">
        <v>337</v>
      </c>
      <c r="O77" s="17">
        <v>0</v>
      </c>
      <c r="P77" s="17">
        <v>0</v>
      </c>
      <c r="Q77" s="17">
        <v>0.96594599999999997</v>
      </c>
      <c r="R77" s="17">
        <v>0.136049</v>
      </c>
      <c r="S77" s="17">
        <v>0.257606</v>
      </c>
      <c r="T77" s="17">
        <v>0.121558</v>
      </c>
      <c r="U77" s="17">
        <v>0.47187400000000002</v>
      </c>
      <c r="V77" s="17">
        <v>558</v>
      </c>
      <c r="W77" s="17">
        <v>0.13481000000000001</v>
      </c>
      <c r="X77" s="17">
        <v>611</v>
      </c>
      <c r="Y77" s="17">
        <v>0</v>
      </c>
      <c r="Z77" s="17">
        <v>0</v>
      </c>
      <c r="AA77" s="17">
        <v>0.72596000000000005</v>
      </c>
      <c r="AB77" s="17">
        <v>1.2770800000000001E-2</v>
      </c>
      <c r="AC77" s="17">
        <v>0.137601</v>
      </c>
      <c r="AD77" s="17">
        <v>0.25</v>
      </c>
      <c r="AE77" s="17">
        <v>1604.6</v>
      </c>
    </row>
    <row r="78" spans="1:31">
      <c r="A78" s="17">
        <v>65</v>
      </c>
      <c r="B78" s="19">
        <v>0.91493055555555547</v>
      </c>
      <c r="C78" s="17">
        <v>42.6</v>
      </c>
      <c r="D78" s="17">
        <v>12.3</v>
      </c>
      <c r="E78" s="17">
        <v>1.1839000000000001E-2</v>
      </c>
      <c r="F78" s="17">
        <v>0.57299999999999995</v>
      </c>
      <c r="G78" s="17">
        <v>0.96185399999999999</v>
      </c>
      <c r="H78" s="17">
        <v>0.135653</v>
      </c>
      <c r="I78" s="17">
        <v>0.25263099999999999</v>
      </c>
      <c r="J78" s="17">
        <v>0.116978</v>
      </c>
      <c r="K78" s="17">
        <v>0.46303899999999998</v>
      </c>
      <c r="L78" s="17">
        <v>484.1</v>
      </c>
      <c r="M78" s="17">
        <v>5.4101000000000003E-2</v>
      </c>
      <c r="N78" s="17">
        <v>402</v>
      </c>
      <c r="O78" s="17">
        <v>0</v>
      </c>
      <c r="P78" s="17">
        <v>0</v>
      </c>
      <c r="Q78" s="17">
        <v>0.94659499999999996</v>
      </c>
      <c r="R78" s="17">
        <v>0.149372</v>
      </c>
      <c r="S78" s="17">
        <v>0.26449899999999998</v>
      </c>
      <c r="T78" s="17">
        <v>0.11512799999999999</v>
      </c>
      <c r="U78" s="17">
        <v>0.43526599999999999</v>
      </c>
      <c r="V78" s="17">
        <v>499.2</v>
      </c>
      <c r="W78" s="17">
        <v>0.22917899999999999</v>
      </c>
      <c r="X78" s="17">
        <v>450</v>
      </c>
      <c r="Y78" s="17">
        <v>0</v>
      </c>
      <c r="Z78" s="17">
        <v>0</v>
      </c>
      <c r="AA78" s="17">
        <v>0.66964100000000004</v>
      </c>
      <c r="AB78" s="17">
        <v>1.42112E-2</v>
      </c>
      <c r="AC78" s="17">
        <v>0.151008</v>
      </c>
      <c r="AD78" s="17">
        <v>0.25</v>
      </c>
      <c r="AE78" s="17">
        <v>1715.8</v>
      </c>
    </row>
    <row r="79" spans="1:31">
      <c r="A79" s="17">
        <v>66</v>
      </c>
      <c r="B79" s="19">
        <v>0.91498842592592589</v>
      </c>
      <c r="C79" s="17">
        <v>43.5</v>
      </c>
      <c r="D79" s="17">
        <v>12.3</v>
      </c>
      <c r="E79" s="17">
        <v>1.4201999999999999E-2</v>
      </c>
      <c r="F79" s="17">
        <v>0.68700000000000006</v>
      </c>
      <c r="G79" s="17">
        <v>0.94758500000000001</v>
      </c>
      <c r="H79" s="17">
        <v>0.13186300000000001</v>
      </c>
      <c r="I79" s="17">
        <v>0.256189</v>
      </c>
      <c r="J79" s="17">
        <v>0.12432600000000001</v>
      </c>
      <c r="K79" s="17">
        <v>0.48529</v>
      </c>
      <c r="L79" s="17">
        <v>544</v>
      </c>
      <c r="M79" s="17">
        <v>6.9999999999999999E-6</v>
      </c>
      <c r="N79" s="17">
        <v>493</v>
      </c>
      <c r="O79" s="17">
        <v>0</v>
      </c>
      <c r="P79" s="17">
        <v>0</v>
      </c>
      <c r="Q79" s="17">
        <v>0.96642700000000004</v>
      </c>
      <c r="R79" s="17">
        <v>0.143071</v>
      </c>
      <c r="S79" s="17">
        <v>0.26847199999999999</v>
      </c>
      <c r="T79" s="17">
        <v>0.12540000000000001</v>
      </c>
      <c r="U79" s="17">
        <v>0.46709000000000001</v>
      </c>
      <c r="V79" s="17">
        <v>594.70000000000005</v>
      </c>
      <c r="W79" s="17">
        <v>0.221222</v>
      </c>
      <c r="X79" s="17">
        <v>442</v>
      </c>
      <c r="Y79" s="17">
        <v>0</v>
      </c>
      <c r="Z79" s="17">
        <v>0</v>
      </c>
      <c r="AA79" s="17">
        <v>0.71860000000000002</v>
      </c>
      <c r="AB79" s="17">
        <v>1.9489599999999999E-2</v>
      </c>
      <c r="AC79" s="17">
        <v>0.14551500000000001</v>
      </c>
      <c r="AD79" s="17">
        <v>0.25</v>
      </c>
      <c r="AE79" s="17">
        <v>1526.7</v>
      </c>
    </row>
    <row r="80" spans="1:31">
      <c r="A80" s="17">
        <v>67</v>
      </c>
      <c r="B80" s="19">
        <v>0.9150462962962963</v>
      </c>
      <c r="C80" s="17">
        <v>44.4</v>
      </c>
      <c r="D80" s="17">
        <v>11.4</v>
      </c>
      <c r="E80" s="17">
        <v>1.1513000000000001E-2</v>
      </c>
      <c r="F80" s="17">
        <v>0.55700000000000005</v>
      </c>
      <c r="G80" s="17">
        <v>0.96038900000000005</v>
      </c>
      <c r="H80" s="17">
        <v>0.14810300000000001</v>
      </c>
      <c r="I80" s="17">
        <v>0.25711800000000001</v>
      </c>
      <c r="J80" s="17">
        <v>0.109015</v>
      </c>
      <c r="K80" s="17">
        <v>0.42398799999999998</v>
      </c>
      <c r="L80" s="17">
        <v>499.5</v>
      </c>
      <c r="M80" s="17">
        <v>0.18076200000000001</v>
      </c>
      <c r="N80" s="17">
        <v>556</v>
      </c>
      <c r="O80" s="17">
        <v>0</v>
      </c>
      <c r="P80" s="17">
        <v>0</v>
      </c>
      <c r="Q80" s="17">
        <v>0.95133100000000004</v>
      </c>
      <c r="R80" s="17">
        <v>0.15248</v>
      </c>
      <c r="S80" s="17">
        <v>0.27415200000000001</v>
      </c>
      <c r="T80" s="17">
        <v>0.121672</v>
      </c>
      <c r="U80" s="17">
        <v>0.44381300000000001</v>
      </c>
      <c r="V80" s="17">
        <v>537.6</v>
      </c>
      <c r="W80" s="17">
        <v>0.25608199999999998</v>
      </c>
      <c r="X80" s="17">
        <v>456</v>
      </c>
      <c r="Y80" s="17">
        <v>0</v>
      </c>
      <c r="Z80" s="17">
        <v>0</v>
      </c>
      <c r="AA80" s="17">
        <v>0.68278899999999998</v>
      </c>
      <c r="AB80" s="17">
        <v>1.8751400000000001E-2</v>
      </c>
      <c r="AC80" s="17">
        <v>0.15476100000000001</v>
      </c>
      <c r="AD80" s="17">
        <v>0.25</v>
      </c>
      <c r="AE80" s="17">
        <v>1662.8</v>
      </c>
    </row>
    <row r="81" spans="1:31">
      <c r="A81" s="17">
        <v>68</v>
      </c>
      <c r="B81" s="19">
        <v>0.91510416666666661</v>
      </c>
      <c r="C81" s="17">
        <v>45.5</v>
      </c>
      <c r="D81" s="17">
        <v>11.4</v>
      </c>
      <c r="E81" s="17">
        <v>1.1343000000000001E-2</v>
      </c>
      <c r="F81" s="17">
        <v>0.54900000000000004</v>
      </c>
      <c r="G81" s="17">
        <v>0.96198399999999995</v>
      </c>
      <c r="H81" s="17">
        <v>0.147676</v>
      </c>
      <c r="I81" s="17">
        <v>0.26449899999999998</v>
      </c>
      <c r="J81" s="17">
        <v>0.116822</v>
      </c>
      <c r="K81" s="17">
        <v>0.44167499999999998</v>
      </c>
      <c r="L81" s="17">
        <v>469.4</v>
      </c>
      <c r="M81" s="17">
        <v>0.20177899999999999</v>
      </c>
      <c r="N81" s="17">
        <v>513</v>
      </c>
      <c r="O81" s="17">
        <v>0</v>
      </c>
      <c r="P81" s="17">
        <v>0</v>
      </c>
      <c r="Q81" s="17">
        <v>0.96758699999999997</v>
      </c>
      <c r="R81" s="17">
        <v>0.14453199999999999</v>
      </c>
      <c r="S81" s="17">
        <v>0.269733</v>
      </c>
      <c r="T81" s="17">
        <v>0.12520100000000001</v>
      </c>
      <c r="U81" s="17">
        <v>0.46416600000000002</v>
      </c>
      <c r="V81" s="17">
        <v>620.29999999999995</v>
      </c>
      <c r="W81" s="17">
        <v>0.33738400000000002</v>
      </c>
      <c r="X81" s="17">
        <v>397</v>
      </c>
      <c r="Y81" s="17">
        <v>0</v>
      </c>
      <c r="Z81" s="17">
        <v>0</v>
      </c>
      <c r="AA81" s="17">
        <v>0.71410200000000001</v>
      </c>
      <c r="AB81" s="17">
        <v>1.6313500000000002E-2</v>
      </c>
      <c r="AC81" s="17">
        <v>0.14657400000000001</v>
      </c>
      <c r="AD81" s="17">
        <v>0.25</v>
      </c>
      <c r="AE81" s="17">
        <v>1769.4</v>
      </c>
    </row>
    <row r="82" spans="1:31">
      <c r="A82" s="17">
        <v>69</v>
      </c>
      <c r="B82" s="19">
        <v>0.91516203703703702</v>
      </c>
      <c r="C82" s="17">
        <v>46.4</v>
      </c>
      <c r="D82" s="17">
        <v>11.4</v>
      </c>
      <c r="E82" s="17">
        <v>1.2529999999999999E-2</v>
      </c>
      <c r="F82" s="17">
        <v>0.60599999999999998</v>
      </c>
      <c r="G82" s="17">
        <v>0.94320300000000001</v>
      </c>
      <c r="H82" s="17">
        <v>0.14321200000000001</v>
      </c>
      <c r="I82" s="17">
        <v>0.269285</v>
      </c>
      <c r="J82" s="17">
        <v>0.12607299999999999</v>
      </c>
      <c r="K82" s="17">
        <v>0.46817599999999998</v>
      </c>
      <c r="L82" s="17">
        <v>516.29999999999995</v>
      </c>
      <c r="M82" s="17">
        <v>5.0680999999999997E-2</v>
      </c>
      <c r="N82" s="17">
        <v>593</v>
      </c>
      <c r="O82" s="17">
        <v>0</v>
      </c>
      <c r="P82" s="17">
        <v>0</v>
      </c>
      <c r="Q82" s="17">
        <v>0.96299599999999996</v>
      </c>
      <c r="R82" s="17">
        <v>0.14843100000000001</v>
      </c>
      <c r="S82" s="17">
        <v>0.279109</v>
      </c>
      <c r="T82" s="17">
        <v>0.13067799999999999</v>
      </c>
      <c r="U82" s="17">
        <v>0.468196</v>
      </c>
      <c r="V82" s="17">
        <v>516.5</v>
      </c>
      <c r="W82" s="17">
        <v>0.12523000000000001</v>
      </c>
      <c r="X82" s="17">
        <v>465</v>
      </c>
      <c r="Y82" s="17">
        <v>0</v>
      </c>
      <c r="Z82" s="17">
        <v>0</v>
      </c>
      <c r="AA82" s="17">
        <v>0.720302</v>
      </c>
      <c r="AB82" s="17">
        <v>2.0618899999999999E-2</v>
      </c>
      <c r="AC82" s="17">
        <v>0.15112500000000001</v>
      </c>
      <c r="AD82" s="17">
        <v>0.25</v>
      </c>
      <c r="AE82" s="17">
        <v>1608.7</v>
      </c>
    </row>
    <row r="83" spans="1:31">
      <c r="A83" s="17">
        <v>70</v>
      </c>
      <c r="B83" s="19">
        <v>0.91521990740740744</v>
      </c>
      <c r="C83" s="17">
        <v>47</v>
      </c>
      <c r="D83" s="17">
        <v>11.4</v>
      </c>
      <c r="E83" s="17">
        <v>1.112E-2</v>
      </c>
      <c r="F83" s="17">
        <v>0.53800000000000003</v>
      </c>
      <c r="G83" s="17">
        <v>0.96910799999999997</v>
      </c>
      <c r="H83" s="17">
        <v>0.155857</v>
      </c>
      <c r="I83" s="17">
        <v>0.290744</v>
      </c>
      <c r="J83" s="17">
        <v>0.13488600000000001</v>
      </c>
      <c r="K83" s="17">
        <v>0.46393499999999999</v>
      </c>
      <c r="L83" s="17">
        <v>473</v>
      </c>
      <c r="M83" s="17">
        <v>4.1999999999999998E-5</v>
      </c>
      <c r="N83" s="17">
        <v>562</v>
      </c>
      <c r="O83" s="17">
        <v>0</v>
      </c>
      <c r="P83" s="17">
        <v>0</v>
      </c>
      <c r="Q83" s="17">
        <v>0.96300399999999997</v>
      </c>
      <c r="R83" s="17">
        <v>0.158442</v>
      </c>
      <c r="S83" s="17">
        <v>0.28928700000000002</v>
      </c>
      <c r="T83" s="17">
        <v>0.13084399999999999</v>
      </c>
      <c r="U83" s="17">
        <v>0.45229900000000001</v>
      </c>
      <c r="V83" s="17">
        <v>606.9</v>
      </c>
      <c r="W83" s="17">
        <v>0.27183000000000002</v>
      </c>
      <c r="X83" s="17">
        <v>364</v>
      </c>
      <c r="Y83" s="17">
        <v>0</v>
      </c>
      <c r="Z83" s="17">
        <v>0</v>
      </c>
      <c r="AA83" s="17">
        <v>0.69584500000000005</v>
      </c>
      <c r="AB83" s="17">
        <v>1.79718E-2</v>
      </c>
      <c r="AC83" s="17">
        <v>0.16079399999999999</v>
      </c>
      <c r="AD83" s="17">
        <v>0.25</v>
      </c>
      <c r="AE83" s="17">
        <v>1755.9</v>
      </c>
    </row>
    <row r="84" spans="1:31">
      <c r="A84" s="17">
        <v>71</v>
      </c>
      <c r="B84" s="19">
        <v>0.91527777777777775</v>
      </c>
      <c r="C84" s="17">
        <v>48.3</v>
      </c>
      <c r="D84" s="17">
        <v>11.4</v>
      </c>
      <c r="E84" s="17">
        <v>1.1924000000000001E-2</v>
      </c>
      <c r="F84" s="17">
        <v>0.57699999999999996</v>
      </c>
      <c r="G84" s="17">
        <v>0.95159400000000005</v>
      </c>
      <c r="H84" s="17">
        <v>0.151476</v>
      </c>
      <c r="I84" s="17">
        <v>0.28044799999999998</v>
      </c>
      <c r="J84" s="17">
        <v>0.128972</v>
      </c>
      <c r="K84" s="17">
        <v>0.45988000000000001</v>
      </c>
      <c r="L84" s="17">
        <v>526.79999999999995</v>
      </c>
      <c r="M84" s="17">
        <v>9.0000000000000002E-6</v>
      </c>
      <c r="N84" s="17">
        <v>576</v>
      </c>
      <c r="O84" s="17">
        <v>0</v>
      </c>
      <c r="P84" s="17">
        <v>0</v>
      </c>
      <c r="Q84" s="17">
        <v>0.96497200000000005</v>
      </c>
      <c r="R84" s="17">
        <v>0.16394</v>
      </c>
      <c r="S84" s="17">
        <v>0.29096899999999998</v>
      </c>
      <c r="T84" s="17">
        <v>0.127029</v>
      </c>
      <c r="U84" s="17">
        <v>0.43657099999999999</v>
      </c>
      <c r="V84" s="17">
        <v>547.70000000000005</v>
      </c>
      <c r="W84" s="17">
        <v>0.403248</v>
      </c>
      <c r="X84" s="17">
        <v>355</v>
      </c>
      <c r="Y84" s="17">
        <v>0</v>
      </c>
      <c r="Z84" s="17">
        <v>0</v>
      </c>
      <c r="AA84" s="17">
        <v>0.67164699999999999</v>
      </c>
      <c r="AB84" s="17">
        <v>2.0451299999999999E-2</v>
      </c>
      <c r="AC84" s="17">
        <v>0.16653799999999999</v>
      </c>
      <c r="AD84" s="17">
        <v>0.25</v>
      </c>
      <c r="AE84" s="17">
        <v>1576.5</v>
      </c>
    </row>
    <row r="85" spans="1:31">
      <c r="A85" s="17">
        <v>72</v>
      </c>
      <c r="B85" s="19">
        <v>0.91532407407407401</v>
      </c>
      <c r="C85" s="17">
        <v>49.4</v>
      </c>
      <c r="D85" s="17">
        <v>10.6</v>
      </c>
      <c r="E85" s="17">
        <v>1.1251000000000001E-2</v>
      </c>
      <c r="F85" s="17">
        <v>0.54400000000000004</v>
      </c>
      <c r="G85" s="17">
        <v>0.94865600000000005</v>
      </c>
      <c r="H85" s="17">
        <v>0.151806</v>
      </c>
      <c r="I85" s="17">
        <v>0.28500799999999998</v>
      </c>
      <c r="J85" s="17">
        <v>0.13320199999999999</v>
      </c>
      <c r="K85" s="17">
        <v>0.46736100000000003</v>
      </c>
      <c r="L85" s="17">
        <v>516.1</v>
      </c>
      <c r="M85" s="17">
        <v>1.9000000000000001E-5</v>
      </c>
      <c r="N85" s="17">
        <v>500</v>
      </c>
      <c r="O85" s="17">
        <v>0</v>
      </c>
      <c r="P85" s="17">
        <v>0</v>
      </c>
      <c r="Q85" s="17">
        <v>0.96647300000000003</v>
      </c>
      <c r="R85" s="17">
        <v>0.15920100000000001</v>
      </c>
      <c r="S85" s="17">
        <v>0.29131600000000002</v>
      </c>
      <c r="T85" s="17">
        <v>0.13211400000000001</v>
      </c>
      <c r="U85" s="17">
        <v>0.453509</v>
      </c>
      <c r="V85" s="17">
        <v>512.9</v>
      </c>
      <c r="W85" s="17">
        <v>4.6203000000000001E-2</v>
      </c>
      <c r="X85" s="17">
        <v>465</v>
      </c>
      <c r="Y85" s="17">
        <v>0</v>
      </c>
      <c r="Z85" s="17">
        <v>0</v>
      </c>
      <c r="AA85" s="17">
        <v>0.69770600000000005</v>
      </c>
      <c r="AB85" s="17">
        <v>1.61262E-2</v>
      </c>
      <c r="AC85" s="17">
        <v>0.161332</v>
      </c>
      <c r="AD85" s="17">
        <v>0.25</v>
      </c>
      <c r="AE85" s="17">
        <v>1609.3</v>
      </c>
    </row>
    <row r="86" spans="1:31">
      <c r="A86" s="17">
        <v>73</v>
      </c>
      <c r="B86" s="19">
        <v>0.91538194444444443</v>
      </c>
      <c r="C86" s="17">
        <v>50.1</v>
      </c>
      <c r="D86" s="17">
        <v>10.6</v>
      </c>
      <c r="E86" s="17">
        <v>1.0730999999999999E-2</v>
      </c>
      <c r="F86" s="17">
        <v>0.51900000000000002</v>
      </c>
      <c r="G86" s="17">
        <v>0.94666799999999995</v>
      </c>
      <c r="H86" s="17">
        <v>0.169821</v>
      </c>
      <c r="I86" s="17">
        <v>0.288574</v>
      </c>
      <c r="J86" s="17">
        <v>0.118753</v>
      </c>
      <c r="K86" s="17">
        <v>0.41151700000000002</v>
      </c>
      <c r="L86" s="17">
        <v>466.1</v>
      </c>
      <c r="M86" s="17">
        <v>0.42486200000000002</v>
      </c>
      <c r="N86" s="17">
        <v>709</v>
      </c>
      <c r="O86" s="17">
        <v>0</v>
      </c>
      <c r="P86" s="17">
        <v>0</v>
      </c>
      <c r="Q86" s="17">
        <v>0.96716400000000002</v>
      </c>
      <c r="R86" s="17">
        <v>0.14897099999999999</v>
      </c>
      <c r="S86" s="17">
        <v>0.28708400000000001</v>
      </c>
      <c r="T86" s="17">
        <v>0.13811399999999999</v>
      </c>
      <c r="U86" s="17">
        <v>0.48109099999999999</v>
      </c>
      <c r="V86" s="17">
        <v>587.9</v>
      </c>
      <c r="W86" s="17">
        <v>0.24630099999999999</v>
      </c>
      <c r="X86" s="17">
        <v>476</v>
      </c>
      <c r="Y86" s="17">
        <v>0</v>
      </c>
      <c r="Z86" s="17">
        <v>0</v>
      </c>
      <c r="AA86" s="17">
        <v>0.74014000000000002</v>
      </c>
      <c r="AB86" s="17">
        <v>2.0556600000000001E-2</v>
      </c>
      <c r="AC86" s="17">
        <v>0.15181</v>
      </c>
      <c r="AD86" s="17">
        <v>0.25</v>
      </c>
      <c r="AE86" s="17">
        <v>1781.8</v>
      </c>
    </row>
    <row r="87" spans="1:31">
      <c r="A87" s="17">
        <v>74</v>
      </c>
      <c r="B87" s="19">
        <v>0.91543981481481485</v>
      </c>
      <c r="C87" s="17">
        <v>50.8</v>
      </c>
      <c r="D87" s="17">
        <v>10.6</v>
      </c>
      <c r="E87" s="17">
        <v>1.0462000000000001E-2</v>
      </c>
      <c r="F87" s="17">
        <v>0.50600000000000001</v>
      </c>
      <c r="G87" s="17">
        <v>0.95506400000000002</v>
      </c>
      <c r="H87" s="17">
        <v>0.16681799999999999</v>
      </c>
      <c r="I87" s="17">
        <v>0.29733100000000001</v>
      </c>
      <c r="J87" s="17">
        <v>0.13051399999999999</v>
      </c>
      <c r="K87" s="17">
        <v>0.43895099999999998</v>
      </c>
      <c r="L87" s="17">
        <v>476.7</v>
      </c>
      <c r="M87" s="17">
        <v>0.14163500000000001</v>
      </c>
      <c r="N87" s="17">
        <v>479</v>
      </c>
      <c r="O87" s="17">
        <v>0</v>
      </c>
      <c r="P87" s="17">
        <v>0</v>
      </c>
      <c r="Q87" s="17">
        <v>0.96995200000000004</v>
      </c>
      <c r="R87" s="17">
        <v>0.16042799999999999</v>
      </c>
      <c r="S87" s="17">
        <v>0.29475400000000002</v>
      </c>
      <c r="T87" s="17">
        <v>0.134326</v>
      </c>
      <c r="U87" s="17">
        <v>0.45572299999999999</v>
      </c>
      <c r="V87" s="17">
        <v>593.9</v>
      </c>
      <c r="W87" s="17">
        <v>0.25407600000000002</v>
      </c>
      <c r="X87" s="17">
        <v>551</v>
      </c>
      <c r="Y87" s="17">
        <v>0</v>
      </c>
      <c r="Z87" s="17">
        <v>0</v>
      </c>
      <c r="AA87" s="17">
        <v>0.70111299999999999</v>
      </c>
      <c r="AB87" s="17">
        <v>1.42928E-2</v>
      </c>
      <c r="AC87" s="17">
        <v>0.16234799999999999</v>
      </c>
      <c r="AD87" s="17">
        <v>0.25</v>
      </c>
      <c r="AE87" s="17">
        <v>1742.2</v>
      </c>
    </row>
    <row r="88" spans="1:31">
      <c r="A88" s="17">
        <v>75</v>
      </c>
      <c r="B88" s="19">
        <v>0.91549768518518526</v>
      </c>
      <c r="C88" s="17">
        <v>52.1</v>
      </c>
      <c r="D88" s="17">
        <v>10.6</v>
      </c>
      <c r="E88" s="17">
        <v>1.1780000000000001E-2</v>
      </c>
      <c r="F88" s="17">
        <v>0.56999999999999995</v>
      </c>
      <c r="G88" s="17">
        <v>0.96933999999999998</v>
      </c>
      <c r="H88" s="17">
        <v>0.173537</v>
      </c>
      <c r="I88" s="17">
        <v>0.31705899999999998</v>
      </c>
      <c r="J88" s="17">
        <v>0.14352200000000001</v>
      </c>
      <c r="K88" s="17">
        <v>0.45266699999999999</v>
      </c>
      <c r="L88" s="17">
        <v>520.79999999999995</v>
      </c>
      <c r="M88" s="17">
        <v>0.22917999999999999</v>
      </c>
      <c r="N88" s="17">
        <v>354</v>
      </c>
      <c r="O88" s="17">
        <v>0</v>
      </c>
      <c r="P88" s="17">
        <v>0</v>
      </c>
      <c r="Q88" s="17">
        <v>0.97368900000000003</v>
      </c>
      <c r="R88" s="17">
        <v>0.16667000000000001</v>
      </c>
      <c r="S88" s="17">
        <v>0.31353999999999999</v>
      </c>
      <c r="T88" s="17">
        <v>0.14687</v>
      </c>
      <c r="U88" s="17">
        <v>0.46842400000000001</v>
      </c>
      <c r="V88" s="17">
        <v>591.29999999999995</v>
      </c>
      <c r="W88" s="17">
        <v>0.16397500000000001</v>
      </c>
      <c r="X88" s="17">
        <v>435</v>
      </c>
      <c r="Y88" s="17">
        <v>0</v>
      </c>
      <c r="Z88" s="17">
        <v>0</v>
      </c>
      <c r="AA88" s="17">
        <v>0.72065299999999999</v>
      </c>
      <c r="AB88" s="17">
        <v>1.15821E-2</v>
      </c>
      <c r="AC88" s="17">
        <v>0.16837099999999999</v>
      </c>
      <c r="AD88" s="17">
        <v>0.25</v>
      </c>
      <c r="AE88" s="17">
        <v>1594.8</v>
      </c>
    </row>
    <row r="89" spans="1:31">
      <c r="A89" s="17">
        <v>76</v>
      </c>
      <c r="B89" s="19">
        <v>0.91555555555555557</v>
      </c>
      <c r="C89" s="17">
        <v>52.8</v>
      </c>
      <c r="D89" s="17">
        <v>9.6999999999999993</v>
      </c>
      <c r="E89" s="17">
        <v>8.7840000000000001E-3</v>
      </c>
      <c r="F89" s="17">
        <v>0.42499999999999999</v>
      </c>
      <c r="G89" s="17">
        <v>0.97067499999999995</v>
      </c>
      <c r="H89" s="17">
        <v>0.188028</v>
      </c>
      <c r="I89" s="17">
        <v>0.33218900000000001</v>
      </c>
      <c r="J89" s="17">
        <v>0.14416200000000001</v>
      </c>
      <c r="K89" s="17">
        <v>0.43397400000000003</v>
      </c>
      <c r="L89" s="17">
        <v>416.2</v>
      </c>
      <c r="M89" s="17">
        <v>1.1788E-2</v>
      </c>
      <c r="N89" s="17">
        <v>332</v>
      </c>
      <c r="O89" s="17">
        <v>0</v>
      </c>
      <c r="P89" s="17">
        <v>0</v>
      </c>
      <c r="Q89" s="17">
        <v>0.977908</v>
      </c>
      <c r="R89" s="17">
        <v>0.17727000000000001</v>
      </c>
      <c r="S89" s="17">
        <v>0.33766099999999999</v>
      </c>
      <c r="T89" s="17">
        <v>0.16039100000000001</v>
      </c>
      <c r="U89" s="17">
        <v>0.47500599999999998</v>
      </c>
      <c r="V89" s="17">
        <v>588.6</v>
      </c>
      <c r="W89" s="17">
        <v>0.28123999999999999</v>
      </c>
      <c r="X89" s="17">
        <v>452</v>
      </c>
      <c r="Y89" s="17">
        <v>0</v>
      </c>
      <c r="Z89" s="17">
        <v>0</v>
      </c>
      <c r="AA89" s="17">
        <v>0.73077800000000004</v>
      </c>
      <c r="AB89" s="17">
        <v>7.9695600000000005E-3</v>
      </c>
      <c r="AC89" s="17">
        <v>0.17854800000000001</v>
      </c>
      <c r="AD89" s="17">
        <v>0.25</v>
      </c>
      <c r="AE89" s="17">
        <v>1995.4</v>
      </c>
    </row>
    <row r="90" spans="1:31">
      <c r="A90" s="17">
        <v>77</v>
      </c>
      <c r="B90" s="19">
        <v>0.91561342592592598</v>
      </c>
      <c r="C90" s="17">
        <v>54.1</v>
      </c>
      <c r="D90" s="17">
        <v>9.6999999999999993</v>
      </c>
      <c r="E90" s="17">
        <v>9.8160000000000001E-3</v>
      </c>
      <c r="F90" s="17">
        <v>0.47499999999999998</v>
      </c>
      <c r="G90" s="17">
        <v>0.95988499999999999</v>
      </c>
      <c r="H90" s="17">
        <v>0.185034</v>
      </c>
      <c r="I90" s="17">
        <v>0.33833299999999999</v>
      </c>
      <c r="J90" s="17">
        <v>0.15329899999999999</v>
      </c>
      <c r="K90" s="17">
        <v>0.45310099999999998</v>
      </c>
      <c r="L90" s="17">
        <v>488.5</v>
      </c>
      <c r="M90" s="17">
        <v>0.14164099999999999</v>
      </c>
      <c r="N90" s="17">
        <v>458</v>
      </c>
      <c r="O90" s="17">
        <v>0</v>
      </c>
      <c r="P90" s="17">
        <v>0</v>
      </c>
      <c r="Q90" s="17">
        <v>0.97420499999999999</v>
      </c>
      <c r="R90" s="17">
        <v>0.189445</v>
      </c>
      <c r="S90" s="17">
        <v>0.34728799999999999</v>
      </c>
      <c r="T90" s="17">
        <v>0.15784400000000001</v>
      </c>
      <c r="U90" s="17">
        <v>0.45450299999999999</v>
      </c>
      <c r="V90" s="17">
        <v>540.20000000000005</v>
      </c>
      <c r="W90" s="17">
        <v>0.30147000000000002</v>
      </c>
      <c r="X90" s="17">
        <v>479</v>
      </c>
      <c r="Y90" s="17">
        <v>0</v>
      </c>
      <c r="Z90" s="17">
        <v>0</v>
      </c>
      <c r="AA90" s="17">
        <v>0.69923599999999997</v>
      </c>
      <c r="AB90" s="17">
        <v>1.28465E-2</v>
      </c>
      <c r="AC90" s="17">
        <v>0.191472</v>
      </c>
      <c r="AD90" s="17">
        <v>0.25</v>
      </c>
      <c r="AE90" s="17">
        <v>1700.2</v>
      </c>
    </row>
    <row r="91" spans="1:31">
      <c r="A91" s="17">
        <v>78</v>
      </c>
      <c r="B91" s="19">
        <v>0.91565972222222225</v>
      </c>
      <c r="C91" s="17">
        <v>54.3</v>
      </c>
      <c r="D91" s="17">
        <v>9.6999999999999993</v>
      </c>
      <c r="E91" s="17">
        <v>9.3290000000000005E-3</v>
      </c>
      <c r="F91" s="17">
        <v>0.45100000000000001</v>
      </c>
      <c r="G91" s="17">
        <v>0.97018300000000002</v>
      </c>
      <c r="H91" s="17">
        <v>0.191888</v>
      </c>
      <c r="I91" s="17">
        <v>0.346551</v>
      </c>
      <c r="J91" s="17">
        <v>0.154664</v>
      </c>
      <c r="K91" s="17">
        <v>0.44629400000000002</v>
      </c>
      <c r="L91" s="17">
        <v>470.1</v>
      </c>
      <c r="M91" s="17">
        <v>0.21487000000000001</v>
      </c>
      <c r="N91" s="17">
        <v>350</v>
      </c>
      <c r="O91" s="17">
        <v>0</v>
      </c>
      <c r="P91" s="17">
        <v>0</v>
      </c>
      <c r="Q91" s="17">
        <v>0.97674899999999998</v>
      </c>
      <c r="R91" s="17">
        <v>0.19378200000000001</v>
      </c>
      <c r="S91" s="17">
        <v>0.35066999999999998</v>
      </c>
      <c r="T91" s="17">
        <v>0.156888</v>
      </c>
      <c r="U91" s="17">
        <v>0.44739600000000002</v>
      </c>
      <c r="V91" s="17">
        <v>573.1</v>
      </c>
      <c r="W91" s="17">
        <v>0.31544899999999998</v>
      </c>
      <c r="X91" s="17">
        <v>350</v>
      </c>
      <c r="Y91" s="17">
        <v>0</v>
      </c>
      <c r="Z91" s="17">
        <v>0</v>
      </c>
      <c r="AA91" s="17">
        <v>0.68830100000000005</v>
      </c>
      <c r="AB91" s="17">
        <v>9.4799499999999991E-3</v>
      </c>
      <c r="AC91" s="17">
        <v>0.195269</v>
      </c>
      <c r="AD91" s="17">
        <v>0.25</v>
      </c>
      <c r="AE91" s="17">
        <v>1766.9</v>
      </c>
    </row>
    <row r="92" spans="1:31">
      <c r="A92" s="17">
        <v>79</v>
      </c>
      <c r="B92" s="19">
        <v>0.91571759259259267</v>
      </c>
      <c r="C92" s="17">
        <v>55.5</v>
      </c>
      <c r="D92" s="17">
        <v>9.6999999999999993</v>
      </c>
      <c r="E92" s="17">
        <v>1.0139E-2</v>
      </c>
      <c r="F92" s="17">
        <v>0.49099999999999999</v>
      </c>
      <c r="G92" s="17">
        <v>0.97263500000000003</v>
      </c>
      <c r="H92" s="17">
        <v>0.190576</v>
      </c>
      <c r="I92" s="17">
        <v>0.35495500000000002</v>
      </c>
      <c r="J92" s="17">
        <v>0.164379</v>
      </c>
      <c r="K92" s="17">
        <v>0.46309899999999998</v>
      </c>
      <c r="L92" s="17">
        <v>482</v>
      </c>
      <c r="M92" s="17">
        <v>0.10169599999999999</v>
      </c>
      <c r="N92" s="17">
        <v>591</v>
      </c>
      <c r="O92" s="17">
        <v>0</v>
      </c>
      <c r="P92" s="17">
        <v>0</v>
      </c>
      <c r="Q92" s="17">
        <v>0.97502299999999997</v>
      </c>
      <c r="R92" s="17">
        <v>0.18792900000000001</v>
      </c>
      <c r="S92" s="17">
        <v>0.359682</v>
      </c>
      <c r="T92" s="17">
        <v>0.17175299999999999</v>
      </c>
      <c r="U92" s="17">
        <v>0.47751399999999999</v>
      </c>
      <c r="V92" s="17">
        <v>574.5</v>
      </c>
      <c r="W92" s="17">
        <v>0.30852800000000002</v>
      </c>
      <c r="X92" s="17">
        <v>428</v>
      </c>
      <c r="Y92" s="17">
        <v>0</v>
      </c>
      <c r="Z92" s="17">
        <v>0</v>
      </c>
      <c r="AA92" s="17">
        <v>0.73463599999999996</v>
      </c>
      <c r="AB92" s="17">
        <v>1.63167E-2</v>
      </c>
      <c r="AC92" s="17">
        <v>0.19073100000000001</v>
      </c>
      <c r="AD92" s="17">
        <v>0.25</v>
      </c>
      <c r="AE92" s="17">
        <v>1723.3</v>
      </c>
    </row>
    <row r="93" spans="1:31">
      <c r="A93" s="17">
        <v>80</v>
      </c>
      <c r="B93" s="19">
        <v>0.91577546296296297</v>
      </c>
      <c r="C93" s="17">
        <v>56.6</v>
      </c>
      <c r="D93" s="17">
        <v>9.6999999999999993</v>
      </c>
      <c r="E93" s="17">
        <v>1.1693E-2</v>
      </c>
      <c r="F93" s="17">
        <v>0.56599999999999995</v>
      </c>
      <c r="G93" s="17">
        <v>0.96809500000000004</v>
      </c>
      <c r="H93" s="17">
        <v>0.19744400000000001</v>
      </c>
      <c r="I93" s="17">
        <v>0.35611599999999999</v>
      </c>
      <c r="J93" s="17">
        <v>0.15867300000000001</v>
      </c>
      <c r="K93" s="17">
        <v>0.44556400000000002</v>
      </c>
      <c r="L93" s="17">
        <v>534</v>
      </c>
      <c r="M93" s="17">
        <v>0.15441199999999999</v>
      </c>
      <c r="N93" s="17">
        <v>397</v>
      </c>
      <c r="O93" s="17">
        <v>0</v>
      </c>
      <c r="P93" s="17">
        <v>0</v>
      </c>
      <c r="Q93" s="17">
        <v>0.97264200000000001</v>
      </c>
      <c r="R93" s="17">
        <v>0.187081</v>
      </c>
      <c r="S93" s="17">
        <v>0.37043399999999999</v>
      </c>
      <c r="T93" s="17">
        <v>0.18335299999999999</v>
      </c>
      <c r="U93" s="17">
        <v>0.49496699999999999</v>
      </c>
      <c r="V93" s="17">
        <v>570.4</v>
      </c>
      <c r="W93" s="17">
        <v>2.6999999999999999E-5</v>
      </c>
      <c r="X93" s="17">
        <v>442</v>
      </c>
      <c r="Y93" s="17">
        <v>0</v>
      </c>
      <c r="Z93" s="17">
        <v>0</v>
      </c>
      <c r="AA93" s="17">
        <v>0.76148800000000005</v>
      </c>
      <c r="AB93" s="17">
        <v>1.22057E-2</v>
      </c>
      <c r="AC93" s="17">
        <v>0.18931899999999999</v>
      </c>
      <c r="AD93" s="17">
        <v>0.25</v>
      </c>
      <c r="AE93" s="17">
        <v>1555.2</v>
      </c>
    </row>
    <row r="94" spans="1:31">
      <c r="A94" s="17">
        <v>81</v>
      </c>
      <c r="B94" s="19">
        <v>0.91583333333333339</v>
      </c>
      <c r="C94" s="17">
        <v>57.4</v>
      </c>
      <c r="D94" s="17">
        <v>9.6999999999999993</v>
      </c>
      <c r="E94" s="17">
        <v>9.4870000000000006E-3</v>
      </c>
      <c r="F94" s="17">
        <v>0.45900000000000002</v>
      </c>
      <c r="G94" s="17">
        <v>0.97240099999999996</v>
      </c>
      <c r="H94" s="17">
        <v>0.200043</v>
      </c>
      <c r="I94" s="17">
        <v>0.36371500000000001</v>
      </c>
      <c r="J94" s="17">
        <v>0.16367200000000001</v>
      </c>
      <c r="K94" s="17">
        <v>0.45</v>
      </c>
      <c r="L94" s="17">
        <v>482.9</v>
      </c>
      <c r="M94" s="17">
        <v>0.216947</v>
      </c>
      <c r="N94" s="17">
        <v>543</v>
      </c>
      <c r="O94" s="17">
        <v>0</v>
      </c>
      <c r="P94" s="17">
        <v>0</v>
      </c>
      <c r="Q94" s="17">
        <v>0.98012600000000005</v>
      </c>
      <c r="R94" s="17">
        <v>0.210281</v>
      </c>
      <c r="S94" s="17">
        <v>0.37912499999999999</v>
      </c>
      <c r="T94" s="17">
        <v>0.16884399999999999</v>
      </c>
      <c r="U94" s="17">
        <v>0.44535200000000003</v>
      </c>
      <c r="V94" s="17">
        <v>547.9</v>
      </c>
      <c r="W94" s="17">
        <v>0.38600600000000002</v>
      </c>
      <c r="X94" s="17">
        <v>496</v>
      </c>
      <c r="Y94" s="17">
        <v>0</v>
      </c>
      <c r="Z94" s="17">
        <v>0</v>
      </c>
      <c r="AA94" s="17">
        <v>0.68515599999999999</v>
      </c>
      <c r="AB94" s="17">
        <v>1.5048000000000001E-2</v>
      </c>
      <c r="AC94" s="17">
        <v>0.21282200000000001</v>
      </c>
      <c r="AD94" s="17">
        <v>0.25</v>
      </c>
      <c r="AE94" s="17">
        <v>1719.9</v>
      </c>
    </row>
    <row r="95" spans="1:31">
      <c r="A95" s="17">
        <v>82</v>
      </c>
      <c r="B95" s="19">
        <v>0.91587962962962965</v>
      </c>
      <c r="C95" s="17">
        <v>58.3</v>
      </c>
      <c r="D95" s="17">
        <v>8.8000000000000007</v>
      </c>
      <c r="E95" s="17">
        <v>8.5710000000000005E-3</v>
      </c>
      <c r="F95" s="17">
        <v>0.41499999999999998</v>
      </c>
      <c r="G95" s="17">
        <v>0.97265299999999999</v>
      </c>
      <c r="H95" s="17">
        <v>0.20981</v>
      </c>
      <c r="I95" s="17">
        <v>0.37090699999999999</v>
      </c>
      <c r="J95" s="17">
        <v>0.16109699999999999</v>
      </c>
      <c r="K95" s="17">
        <v>0.434332</v>
      </c>
      <c r="L95" s="17">
        <v>450.2</v>
      </c>
      <c r="M95" s="17">
        <v>0.18412200000000001</v>
      </c>
      <c r="N95" s="17">
        <v>516</v>
      </c>
      <c r="O95" s="17">
        <v>0</v>
      </c>
      <c r="P95" s="17">
        <v>0</v>
      </c>
      <c r="Q95" s="17">
        <v>0.97027399999999997</v>
      </c>
      <c r="R95" s="17">
        <v>0.200243</v>
      </c>
      <c r="S95" s="17">
        <v>0.38026399999999999</v>
      </c>
      <c r="T95" s="17">
        <v>0.18002099999999999</v>
      </c>
      <c r="U95" s="17">
        <v>0.47341100000000003</v>
      </c>
      <c r="V95" s="17">
        <v>608.4</v>
      </c>
      <c r="W95" s="17">
        <v>0.29790499999999998</v>
      </c>
      <c r="X95" s="17">
        <v>410</v>
      </c>
      <c r="Y95" s="17">
        <v>0</v>
      </c>
      <c r="Z95" s="17">
        <v>0</v>
      </c>
      <c r="AA95" s="17">
        <v>0.728325</v>
      </c>
      <c r="AB95" s="17">
        <v>1.21428E-2</v>
      </c>
      <c r="AC95" s="17">
        <v>0.202429</v>
      </c>
      <c r="AD95" s="17">
        <v>0.25</v>
      </c>
      <c r="AE95" s="17">
        <v>1845.1</v>
      </c>
    </row>
    <row r="96" spans="1:31">
      <c r="A96" s="17">
        <v>83</v>
      </c>
      <c r="B96" s="19">
        <v>0.91593750000000007</v>
      </c>
      <c r="C96" s="17">
        <v>59.4</v>
      </c>
      <c r="D96" s="17">
        <v>8.8000000000000007</v>
      </c>
      <c r="E96" s="17">
        <v>1.008E-2</v>
      </c>
      <c r="F96" s="17">
        <v>0.48799999999999999</v>
      </c>
      <c r="G96" s="17">
        <v>0.96395900000000001</v>
      </c>
      <c r="H96" s="17">
        <v>0.19345899999999999</v>
      </c>
      <c r="I96" s="17">
        <v>0.38087300000000002</v>
      </c>
      <c r="J96" s="17">
        <v>0.187414</v>
      </c>
      <c r="K96" s="17">
        <v>0.492064</v>
      </c>
      <c r="L96" s="17">
        <v>547.4</v>
      </c>
      <c r="M96" s="17">
        <v>6.0000000000000002E-6</v>
      </c>
      <c r="N96" s="17">
        <v>514</v>
      </c>
      <c r="O96" s="17">
        <v>0</v>
      </c>
      <c r="P96" s="17">
        <v>0</v>
      </c>
      <c r="Q96" s="17">
        <v>0.97373100000000001</v>
      </c>
      <c r="R96" s="17">
        <v>0.211036</v>
      </c>
      <c r="S96" s="17">
        <v>0.39014799999999999</v>
      </c>
      <c r="T96" s="17">
        <v>0.17911199999999999</v>
      </c>
      <c r="U96" s="17">
        <v>0.45908700000000002</v>
      </c>
      <c r="V96" s="17">
        <v>560.6</v>
      </c>
      <c r="W96" s="17">
        <v>0.18756100000000001</v>
      </c>
      <c r="X96" s="17">
        <v>398</v>
      </c>
      <c r="Y96" s="17">
        <v>0</v>
      </c>
      <c r="Z96" s="17">
        <v>0</v>
      </c>
      <c r="AA96" s="17">
        <v>0.706287</v>
      </c>
      <c r="AB96" s="17">
        <v>1.4662100000000001E-2</v>
      </c>
      <c r="AC96" s="17">
        <v>0.21366299999999999</v>
      </c>
      <c r="AD96" s="17">
        <v>0.25</v>
      </c>
      <c r="AE96" s="17">
        <v>1517.4</v>
      </c>
    </row>
    <row r="97" spans="1:31">
      <c r="A97" s="17">
        <v>84</v>
      </c>
      <c r="B97" s="19">
        <v>0.91599537037037038</v>
      </c>
      <c r="C97" s="17">
        <v>60.3</v>
      </c>
      <c r="D97" s="17">
        <v>8.8000000000000007</v>
      </c>
      <c r="E97" s="17">
        <v>9.7649999999999994E-3</v>
      </c>
      <c r="F97" s="17">
        <v>0.47299999999999998</v>
      </c>
      <c r="G97" s="17">
        <v>0.960032</v>
      </c>
      <c r="H97" s="17">
        <v>0.20819299999999999</v>
      </c>
      <c r="I97" s="17">
        <v>0.37025200000000003</v>
      </c>
      <c r="J97" s="17">
        <v>0.16205900000000001</v>
      </c>
      <c r="K97" s="17">
        <v>0.43769999999999998</v>
      </c>
      <c r="L97" s="17">
        <v>514.70000000000005</v>
      </c>
      <c r="M97" s="17">
        <v>0.282024</v>
      </c>
      <c r="N97" s="17">
        <v>635</v>
      </c>
      <c r="O97" s="17">
        <v>0</v>
      </c>
      <c r="P97" s="17">
        <v>0</v>
      </c>
      <c r="Q97" s="17">
        <v>0.97883200000000004</v>
      </c>
      <c r="R97" s="17">
        <v>0.200049</v>
      </c>
      <c r="S97" s="17">
        <v>0.380386</v>
      </c>
      <c r="T97" s="17">
        <v>0.180337</v>
      </c>
      <c r="U97" s="17">
        <v>0.47409000000000001</v>
      </c>
      <c r="V97" s="17">
        <v>606.20000000000005</v>
      </c>
      <c r="W97" s="17">
        <v>0.46393299999999998</v>
      </c>
      <c r="X97" s="17">
        <v>397</v>
      </c>
      <c r="Y97" s="17">
        <v>0</v>
      </c>
      <c r="Z97" s="17">
        <v>0</v>
      </c>
      <c r="AA97" s="17">
        <v>0.72936999999999996</v>
      </c>
      <c r="AB97" s="17">
        <v>1.7008300000000001E-2</v>
      </c>
      <c r="AC97" s="17">
        <v>0.20311599999999999</v>
      </c>
      <c r="AD97" s="17">
        <v>0.25</v>
      </c>
      <c r="AE97" s="17">
        <v>1613.7</v>
      </c>
    </row>
    <row r="98" spans="1:31">
      <c r="A98" s="17">
        <v>85</v>
      </c>
      <c r="B98" s="19">
        <v>0.91605324074074079</v>
      </c>
      <c r="C98" s="17">
        <v>60.8</v>
      </c>
      <c r="D98" s="17">
        <v>8.8000000000000007</v>
      </c>
      <c r="E98" s="17">
        <v>9.4680000000000007E-3</v>
      </c>
      <c r="F98" s="17">
        <v>0.45800000000000002</v>
      </c>
      <c r="G98" s="17">
        <v>0.97818000000000005</v>
      </c>
      <c r="H98" s="17">
        <v>0.217614</v>
      </c>
      <c r="I98" s="17">
        <v>0.38508900000000001</v>
      </c>
      <c r="J98" s="17">
        <v>0.16747600000000001</v>
      </c>
      <c r="K98" s="17">
        <v>0.43490099999999998</v>
      </c>
      <c r="L98" s="17">
        <v>505.6</v>
      </c>
      <c r="M98" s="17">
        <v>0.32805699999999999</v>
      </c>
      <c r="N98" s="17">
        <v>380</v>
      </c>
      <c r="O98" s="17">
        <v>0</v>
      </c>
      <c r="P98" s="17">
        <v>0</v>
      </c>
      <c r="Q98" s="17">
        <v>0.964951</v>
      </c>
      <c r="R98" s="17">
        <v>0.21321899999999999</v>
      </c>
      <c r="S98" s="17">
        <v>0.398258</v>
      </c>
      <c r="T98" s="17">
        <v>0.18503900000000001</v>
      </c>
      <c r="U98" s="17">
        <v>0.46462199999999998</v>
      </c>
      <c r="V98" s="17">
        <v>559.9</v>
      </c>
      <c r="W98" s="17">
        <v>0.157058</v>
      </c>
      <c r="X98" s="17">
        <v>456</v>
      </c>
      <c r="Y98" s="17">
        <v>0</v>
      </c>
      <c r="Z98" s="17">
        <v>0</v>
      </c>
      <c r="AA98" s="17">
        <v>0.71480299999999997</v>
      </c>
      <c r="AB98" s="17">
        <v>1.00774E-2</v>
      </c>
      <c r="AC98" s="17">
        <v>0.215083</v>
      </c>
      <c r="AD98" s="17">
        <v>0.25</v>
      </c>
      <c r="AE98" s="17">
        <v>1642.7</v>
      </c>
    </row>
    <row r="99" spans="1:31">
      <c r="A99" s="17">
        <v>86</v>
      </c>
      <c r="B99" s="19">
        <v>0.91611111111111121</v>
      </c>
      <c r="C99" s="17">
        <v>62.1</v>
      </c>
      <c r="D99" s="17">
        <v>7.9</v>
      </c>
      <c r="E99" s="17">
        <v>9.4669999999999997E-3</v>
      </c>
      <c r="F99" s="17">
        <v>0.45800000000000002</v>
      </c>
      <c r="G99" s="17">
        <v>0.96625000000000005</v>
      </c>
      <c r="H99" s="17">
        <v>0.20498</v>
      </c>
      <c r="I99" s="17">
        <v>0.39301599999999998</v>
      </c>
      <c r="J99" s="17">
        <v>0.18803600000000001</v>
      </c>
      <c r="K99" s="17">
        <v>0.47844399999999998</v>
      </c>
      <c r="L99" s="17">
        <v>527.5</v>
      </c>
      <c r="M99" s="17">
        <v>2.5543E-2</v>
      </c>
      <c r="N99" s="17">
        <v>392</v>
      </c>
      <c r="O99" s="17">
        <v>0</v>
      </c>
      <c r="P99" s="17">
        <v>0</v>
      </c>
      <c r="Q99" s="17">
        <v>0.98909199999999997</v>
      </c>
      <c r="R99" s="17">
        <v>0.20258499999999999</v>
      </c>
      <c r="S99" s="17">
        <v>0.40085300000000001</v>
      </c>
      <c r="T99" s="17">
        <v>0.198268</v>
      </c>
      <c r="U99" s="17">
        <v>0.494614</v>
      </c>
      <c r="V99" s="17">
        <v>571.70000000000005</v>
      </c>
      <c r="W99" s="17">
        <v>0.116665</v>
      </c>
      <c r="X99" s="17">
        <v>439</v>
      </c>
      <c r="Y99" s="17">
        <v>0</v>
      </c>
      <c r="Z99" s="17">
        <v>0</v>
      </c>
      <c r="AA99" s="17">
        <v>0.76094499999999998</v>
      </c>
      <c r="AB99" s="17">
        <v>9.7434500000000007E-3</v>
      </c>
      <c r="AC99" s="17">
        <v>0.204517</v>
      </c>
      <c r="AD99" s="17">
        <v>0.25</v>
      </c>
      <c r="AE99" s="17">
        <v>1574.6</v>
      </c>
    </row>
    <row r="100" spans="1:31">
      <c r="A100" s="17">
        <v>87</v>
      </c>
      <c r="B100" s="19">
        <v>0.91615740740740748</v>
      </c>
      <c r="C100" s="17">
        <v>62.7</v>
      </c>
      <c r="D100" s="17">
        <v>7.9</v>
      </c>
      <c r="E100" s="17">
        <v>8.4519999999999994E-3</v>
      </c>
      <c r="F100" s="17">
        <v>0.40899999999999997</v>
      </c>
      <c r="G100" s="17">
        <v>0.97497100000000003</v>
      </c>
      <c r="H100" s="17">
        <v>0.21981800000000001</v>
      </c>
      <c r="I100" s="17">
        <v>0.39768999999999999</v>
      </c>
      <c r="J100" s="17">
        <v>0.177872</v>
      </c>
      <c r="K100" s="17">
        <v>0.44726300000000002</v>
      </c>
      <c r="L100" s="17">
        <v>470</v>
      </c>
      <c r="M100" s="17">
        <v>0.151367</v>
      </c>
      <c r="N100" s="17">
        <v>368</v>
      </c>
      <c r="O100" s="17">
        <v>0</v>
      </c>
      <c r="P100" s="17">
        <v>0</v>
      </c>
      <c r="Q100" s="17">
        <v>0.978213</v>
      </c>
      <c r="R100" s="17">
        <v>0.201515</v>
      </c>
      <c r="S100" s="17">
        <v>0.39887099999999998</v>
      </c>
      <c r="T100" s="17">
        <v>0.197356</v>
      </c>
      <c r="U100" s="17">
        <v>0.49478499999999997</v>
      </c>
      <c r="V100" s="17">
        <v>599.5</v>
      </c>
      <c r="W100" s="17">
        <v>0.185366</v>
      </c>
      <c r="X100" s="17">
        <v>385</v>
      </c>
      <c r="Y100" s="17">
        <v>0</v>
      </c>
      <c r="Z100" s="17">
        <v>0</v>
      </c>
      <c r="AA100" s="17">
        <v>0.761208</v>
      </c>
      <c r="AB100" s="17">
        <v>8.1757700000000006E-3</v>
      </c>
      <c r="AC100" s="17">
        <v>0.203129</v>
      </c>
      <c r="AD100" s="17">
        <v>0.25</v>
      </c>
      <c r="AE100" s="17">
        <v>1767.1</v>
      </c>
    </row>
    <row r="101" spans="1:31">
      <c r="A101" s="17">
        <v>88</v>
      </c>
      <c r="B101" s="19">
        <v>0.91621527777777778</v>
      </c>
      <c r="C101" s="17">
        <v>63.7</v>
      </c>
      <c r="D101" s="17">
        <v>7.9</v>
      </c>
      <c r="E101" s="17">
        <v>8.4530000000000004E-3</v>
      </c>
      <c r="F101" s="17">
        <v>0.40899999999999997</v>
      </c>
      <c r="G101" s="17">
        <v>0.97220200000000001</v>
      </c>
      <c r="H101" s="17">
        <v>0.21535599999999999</v>
      </c>
      <c r="I101" s="17">
        <v>0.39154600000000001</v>
      </c>
      <c r="J101" s="17">
        <v>0.17618900000000001</v>
      </c>
      <c r="K101" s="17">
        <v>0.449984</v>
      </c>
      <c r="L101" s="17">
        <v>493.4</v>
      </c>
      <c r="M101" s="17">
        <v>0.36587399999999998</v>
      </c>
      <c r="N101" s="17">
        <v>354</v>
      </c>
      <c r="O101" s="17">
        <v>0</v>
      </c>
      <c r="P101" s="17">
        <v>0</v>
      </c>
      <c r="Q101" s="17">
        <v>0.97557700000000003</v>
      </c>
      <c r="R101" s="17">
        <v>0.21456</v>
      </c>
      <c r="S101" s="17">
        <v>0.40591100000000002</v>
      </c>
      <c r="T101" s="17">
        <v>0.19135099999999999</v>
      </c>
      <c r="U101" s="17">
        <v>0.47141100000000002</v>
      </c>
      <c r="V101" s="17">
        <v>582.79999999999995</v>
      </c>
      <c r="W101" s="17">
        <v>0.32832600000000001</v>
      </c>
      <c r="X101" s="17">
        <v>377</v>
      </c>
      <c r="Y101" s="17">
        <v>0</v>
      </c>
      <c r="Z101" s="17">
        <v>0</v>
      </c>
      <c r="AA101" s="17">
        <v>0.725248</v>
      </c>
      <c r="AB101" s="17">
        <v>8.24656E-3</v>
      </c>
      <c r="AC101" s="17">
        <v>0.216138</v>
      </c>
      <c r="AD101" s="17">
        <v>0.25</v>
      </c>
      <c r="AE101" s="17">
        <v>1683.2</v>
      </c>
    </row>
    <row r="102" spans="1:31">
      <c r="A102" s="17">
        <v>89</v>
      </c>
      <c r="B102" s="19">
        <v>0.9162731481481482</v>
      </c>
      <c r="C102" s="17">
        <v>64.8</v>
      </c>
      <c r="D102" s="17">
        <v>7.9</v>
      </c>
      <c r="E102" s="17">
        <v>8.6300000000000005E-3</v>
      </c>
      <c r="F102" s="17">
        <v>0.41799999999999998</v>
      </c>
      <c r="G102" s="17">
        <v>0.97041699999999997</v>
      </c>
      <c r="H102" s="17">
        <v>0.21831100000000001</v>
      </c>
      <c r="I102" s="17">
        <v>0.40854600000000002</v>
      </c>
      <c r="J102" s="17">
        <v>0.19023499999999999</v>
      </c>
      <c r="K102" s="17">
        <v>0.46563900000000003</v>
      </c>
      <c r="L102" s="17">
        <v>501.8</v>
      </c>
      <c r="M102" s="17">
        <v>0.21221599999999999</v>
      </c>
      <c r="N102" s="17">
        <v>530</v>
      </c>
      <c r="O102" s="17">
        <v>0</v>
      </c>
      <c r="P102" s="17">
        <v>0</v>
      </c>
      <c r="Q102" s="17">
        <v>0.98351599999999995</v>
      </c>
      <c r="R102" s="17">
        <v>0.22065299999999999</v>
      </c>
      <c r="S102" s="17">
        <v>0.42051100000000002</v>
      </c>
      <c r="T102" s="17">
        <v>0.19985900000000001</v>
      </c>
      <c r="U102" s="17">
        <v>0.475275</v>
      </c>
      <c r="V102" s="17">
        <v>568.20000000000005</v>
      </c>
      <c r="W102" s="17">
        <v>0.18185999999999999</v>
      </c>
      <c r="X102" s="17">
        <v>450</v>
      </c>
      <c r="Y102" s="17">
        <v>0</v>
      </c>
      <c r="Z102" s="17">
        <v>0</v>
      </c>
      <c r="AA102" s="17">
        <v>0.73119199999999995</v>
      </c>
      <c r="AB102" s="17">
        <v>1.25088E-2</v>
      </c>
      <c r="AC102" s="17">
        <v>0.22315299999999999</v>
      </c>
      <c r="AD102" s="17">
        <v>0.25</v>
      </c>
      <c r="AE102" s="17">
        <v>1655.1</v>
      </c>
    </row>
    <row r="103" spans="1:31">
      <c r="A103" s="17">
        <v>90</v>
      </c>
      <c r="B103" s="19">
        <v>0.91633101851851861</v>
      </c>
      <c r="C103" s="17">
        <v>65.599999999999994</v>
      </c>
      <c r="D103" s="17">
        <v>7.9</v>
      </c>
      <c r="E103" s="17">
        <v>8.3840000000000008E-3</v>
      </c>
      <c r="F103" s="17">
        <v>0.40600000000000003</v>
      </c>
      <c r="G103" s="17">
        <v>0.97492599999999996</v>
      </c>
      <c r="H103" s="17">
        <v>0.22145699999999999</v>
      </c>
      <c r="I103" s="17">
        <v>0.417188</v>
      </c>
      <c r="J103" s="17">
        <v>0.19572999999999999</v>
      </c>
      <c r="K103" s="17">
        <v>0.46916600000000003</v>
      </c>
      <c r="L103" s="17">
        <v>490.7</v>
      </c>
      <c r="M103" s="17">
        <v>0.22917899999999999</v>
      </c>
      <c r="N103" s="17">
        <v>498</v>
      </c>
      <c r="O103" s="17">
        <v>0</v>
      </c>
      <c r="P103" s="17">
        <v>0</v>
      </c>
      <c r="Q103" s="17">
        <v>0.977599</v>
      </c>
      <c r="R103" s="17">
        <v>0.22768099999999999</v>
      </c>
      <c r="S103" s="17">
        <v>0.430983</v>
      </c>
      <c r="T103" s="17">
        <v>0.20330200000000001</v>
      </c>
      <c r="U103" s="17">
        <v>0.47171800000000003</v>
      </c>
      <c r="V103" s="17">
        <v>567.9</v>
      </c>
      <c r="W103" s="17">
        <v>0.316718</v>
      </c>
      <c r="X103" s="17">
        <v>345</v>
      </c>
      <c r="Y103" s="17">
        <v>0</v>
      </c>
      <c r="Z103" s="17">
        <v>0</v>
      </c>
      <c r="AA103" s="17">
        <v>0.725719</v>
      </c>
      <c r="AB103" s="17">
        <v>1.1513600000000001E-2</v>
      </c>
      <c r="AC103" s="17">
        <v>0.230021</v>
      </c>
      <c r="AD103" s="17">
        <v>0.25</v>
      </c>
      <c r="AE103" s="17">
        <v>1692.6</v>
      </c>
    </row>
    <row r="104" spans="1:31">
      <c r="A104" s="17">
        <v>91</v>
      </c>
      <c r="B104" s="19">
        <v>0.91638888888888881</v>
      </c>
      <c r="C104" s="17">
        <v>66.8</v>
      </c>
      <c r="D104" s="17">
        <v>7.9</v>
      </c>
      <c r="E104" s="17">
        <v>9.6419999999999995E-3</v>
      </c>
      <c r="F104" s="17">
        <v>0.46700000000000003</v>
      </c>
      <c r="G104" s="17">
        <v>0.974221</v>
      </c>
      <c r="H104" s="17">
        <v>0.21601200000000001</v>
      </c>
      <c r="I104" s="17">
        <v>0.42004900000000001</v>
      </c>
      <c r="J104" s="17">
        <v>0.204037</v>
      </c>
      <c r="K104" s="17">
        <v>0.48574600000000001</v>
      </c>
      <c r="L104" s="17">
        <v>557.20000000000005</v>
      </c>
      <c r="M104" s="17">
        <v>0.17541399999999999</v>
      </c>
      <c r="N104" s="17">
        <v>502</v>
      </c>
      <c r="O104" s="17">
        <v>0</v>
      </c>
      <c r="P104" s="17">
        <v>0</v>
      </c>
      <c r="Q104" s="17">
        <v>0.98484000000000005</v>
      </c>
      <c r="R104" s="17">
        <v>0.223827</v>
      </c>
      <c r="S104" s="17">
        <v>0.42926199999999998</v>
      </c>
      <c r="T104" s="17">
        <v>0.20543500000000001</v>
      </c>
      <c r="U104" s="17">
        <v>0.47857699999999997</v>
      </c>
      <c r="V104" s="17">
        <v>546.20000000000005</v>
      </c>
      <c r="W104" s="17">
        <v>0.28327799999999997</v>
      </c>
      <c r="X104" s="17">
        <v>383</v>
      </c>
      <c r="Y104" s="17">
        <v>0</v>
      </c>
      <c r="Z104" s="17">
        <v>0</v>
      </c>
      <c r="AA104" s="17">
        <v>0.73627299999999996</v>
      </c>
      <c r="AB104" s="17">
        <v>1.31567E-2</v>
      </c>
      <c r="AC104" s="17">
        <v>0.22653000000000001</v>
      </c>
      <c r="AD104" s="17">
        <v>0.25</v>
      </c>
      <c r="AE104" s="17">
        <v>1490.6</v>
      </c>
    </row>
    <row r="105" spans="1:31">
      <c r="A105" s="17">
        <v>92</v>
      </c>
      <c r="B105" s="19">
        <v>0.91643518518518519</v>
      </c>
      <c r="C105" s="17">
        <v>67.400000000000006</v>
      </c>
      <c r="D105" s="17">
        <v>7.9</v>
      </c>
      <c r="E105" s="17">
        <v>7.9850000000000008E-3</v>
      </c>
      <c r="F105" s="17">
        <v>0.38600000000000001</v>
      </c>
      <c r="G105" s="17">
        <v>0.97442799999999996</v>
      </c>
      <c r="H105" s="17">
        <v>0.23672099999999999</v>
      </c>
      <c r="I105" s="17">
        <v>0.43620799999999998</v>
      </c>
      <c r="J105" s="17">
        <v>0.199487</v>
      </c>
      <c r="K105" s="17">
        <v>0.45732099999999998</v>
      </c>
      <c r="L105" s="17">
        <v>448.6</v>
      </c>
      <c r="M105" s="17">
        <v>0.15307699999999999</v>
      </c>
      <c r="N105" s="17">
        <v>407</v>
      </c>
      <c r="O105" s="17">
        <v>0</v>
      </c>
      <c r="P105" s="17">
        <v>0</v>
      </c>
      <c r="Q105" s="17">
        <v>0.98961200000000005</v>
      </c>
      <c r="R105" s="17">
        <v>0.223049</v>
      </c>
      <c r="S105" s="17">
        <v>0.43736199999999997</v>
      </c>
      <c r="T105" s="17">
        <v>0.214313</v>
      </c>
      <c r="U105" s="17">
        <v>0.490012</v>
      </c>
      <c r="V105" s="17">
        <v>568.9</v>
      </c>
      <c r="W105" s="17">
        <v>0.24585699999999999</v>
      </c>
      <c r="X105" s="17">
        <v>437</v>
      </c>
      <c r="Y105" s="17">
        <v>0</v>
      </c>
      <c r="Z105" s="17">
        <v>0</v>
      </c>
      <c r="AA105" s="17">
        <v>0.75386500000000001</v>
      </c>
      <c r="AB105" s="17">
        <v>8.6142400000000004E-3</v>
      </c>
      <c r="AC105" s="17">
        <v>0.22489500000000001</v>
      </c>
      <c r="AD105" s="17">
        <v>0.25</v>
      </c>
      <c r="AE105" s="17">
        <v>1851.5</v>
      </c>
    </row>
    <row r="106" spans="1:31">
      <c r="A106" s="17">
        <v>93</v>
      </c>
      <c r="B106" s="19">
        <v>0.9164930555555556</v>
      </c>
      <c r="C106" s="17">
        <v>68.7</v>
      </c>
      <c r="D106" s="17">
        <v>7</v>
      </c>
      <c r="E106" s="17">
        <v>8.8380000000000004E-3</v>
      </c>
      <c r="F106" s="17">
        <v>0.42799999999999999</v>
      </c>
      <c r="G106" s="17">
        <v>0.97856299999999996</v>
      </c>
      <c r="H106" s="17">
        <v>0.210225</v>
      </c>
      <c r="I106" s="17">
        <v>0.42908499999999999</v>
      </c>
      <c r="J106" s="17">
        <v>0.21886</v>
      </c>
      <c r="K106" s="17">
        <v>0.51006099999999999</v>
      </c>
      <c r="L106" s="17">
        <v>527.4</v>
      </c>
      <c r="M106" s="17">
        <v>0.141626</v>
      </c>
      <c r="N106" s="17">
        <v>417</v>
      </c>
      <c r="O106" s="17">
        <v>0</v>
      </c>
      <c r="P106" s="17">
        <v>0</v>
      </c>
      <c r="Q106" s="17">
        <v>0.97823000000000004</v>
      </c>
      <c r="R106" s="17">
        <v>0.211919</v>
      </c>
      <c r="S106" s="17">
        <v>0.440857</v>
      </c>
      <c r="T106" s="17">
        <v>0.228938</v>
      </c>
      <c r="U106" s="17">
        <v>0.51930299999999996</v>
      </c>
      <c r="V106" s="17">
        <v>590.29999999999995</v>
      </c>
      <c r="W106" s="17">
        <v>0.22497200000000001</v>
      </c>
      <c r="X106" s="17">
        <v>362</v>
      </c>
      <c r="Y106" s="17">
        <v>0</v>
      </c>
      <c r="Z106" s="17">
        <v>0</v>
      </c>
      <c r="AA106" s="17">
        <v>0.79892700000000005</v>
      </c>
      <c r="AB106" s="17">
        <v>9.2262999999999998E-3</v>
      </c>
      <c r="AC106" s="17">
        <v>0.214031</v>
      </c>
      <c r="AD106" s="17">
        <v>0.25</v>
      </c>
      <c r="AE106" s="17">
        <v>1574.9</v>
      </c>
    </row>
    <row r="107" spans="1:31">
      <c r="A107" s="17">
        <v>94</v>
      </c>
      <c r="B107" s="19">
        <v>0.91655092592592602</v>
      </c>
      <c r="C107" s="17">
        <v>69.400000000000006</v>
      </c>
      <c r="D107" s="17">
        <v>7</v>
      </c>
      <c r="E107" s="17">
        <v>8.0370000000000007E-3</v>
      </c>
      <c r="F107" s="17">
        <v>0.38900000000000001</v>
      </c>
      <c r="G107" s="17">
        <v>0.97469600000000001</v>
      </c>
      <c r="H107" s="17">
        <v>0.23160700000000001</v>
      </c>
      <c r="I107" s="17">
        <v>0.44561699999999999</v>
      </c>
      <c r="J107" s="17">
        <v>0.21401000000000001</v>
      </c>
      <c r="K107" s="17">
        <v>0.48025499999999999</v>
      </c>
      <c r="L107" s="17">
        <v>514.6</v>
      </c>
      <c r="M107" s="17">
        <v>0.22917999999999999</v>
      </c>
      <c r="N107" s="17">
        <v>403</v>
      </c>
      <c r="O107" s="17">
        <v>0</v>
      </c>
      <c r="P107" s="17">
        <v>0</v>
      </c>
      <c r="Q107" s="17">
        <v>0.98044900000000001</v>
      </c>
      <c r="R107" s="17">
        <v>0.22980400000000001</v>
      </c>
      <c r="S107" s="17">
        <v>0.44513799999999998</v>
      </c>
      <c r="T107" s="17">
        <v>0.215334</v>
      </c>
      <c r="U107" s="17">
        <v>0.48374600000000001</v>
      </c>
      <c r="V107" s="17">
        <v>578.70000000000005</v>
      </c>
      <c r="W107" s="17">
        <v>0.30259900000000001</v>
      </c>
      <c r="X107" s="17">
        <v>457</v>
      </c>
      <c r="Y107" s="17">
        <v>0</v>
      </c>
      <c r="Z107" s="17">
        <v>0</v>
      </c>
      <c r="AA107" s="17">
        <v>0.74422500000000003</v>
      </c>
      <c r="AB107" s="17">
        <v>8.7019300000000001E-3</v>
      </c>
      <c r="AC107" s="17">
        <v>0.231678</v>
      </c>
      <c r="AD107" s="17">
        <v>0.25</v>
      </c>
      <c r="AE107" s="17">
        <v>1614</v>
      </c>
    </row>
    <row r="108" spans="1:31">
      <c r="A108" s="17">
        <v>95</v>
      </c>
      <c r="B108" s="19">
        <v>0.91660879629629621</v>
      </c>
      <c r="C108" s="17">
        <v>70.7</v>
      </c>
      <c r="D108" s="17">
        <v>7</v>
      </c>
      <c r="E108" s="17">
        <v>7.5839999999999996E-3</v>
      </c>
      <c r="F108" s="17">
        <v>0.36699999999999999</v>
      </c>
      <c r="G108" s="17">
        <v>0.98513499999999998</v>
      </c>
      <c r="H108" s="17">
        <v>0.23952699999999999</v>
      </c>
      <c r="I108" s="17">
        <v>0.46245000000000003</v>
      </c>
      <c r="J108" s="17">
        <v>0.22292300000000001</v>
      </c>
      <c r="K108" s="17">
        <v>0.482047</v>
      </c>
      <c r="L108" s="17">
        <v>479.2</v>
      </c>
      <c r="M108" s="17">
        <v>0.13297600000000001</v>
      </c>
      <c r="N108" s="17">
        <v>514</v>
      </c>
      <c r="O108" s="17">
        <v>0</v>
      </c>
      <c r="P108" s="17">
        <v>0</v>
      </c>
      <c r="Q108" s="17">
        <v>0.98229200000000005</v>
      </c>
      <c r="R108" s="17">
        <v>0.237429</v>
      </c>
      <c r="S108" s="17">
        <v>0.46644999999999998</v>
      </c>
      <c r="T108" s="17">
        <v>0.229021</v>
      </c>
      <c r="U108" s="17">
        <v>0.49098799999999998</v>
      </c>
      <c r="V108" s="17">
        <v>593.1</v>
      </c>
      <c r="W108" s="17">
        <v>0.26339200000000002</v>
      </c>
      <c r="X108" s="17">
        <v>344</v>
      </c>
      <c r="Y108" s="17">
        <v>0</v>
      </c>
      <c r="Z108" s="17">
        <v>0</v>
      </c>
      <c r="AA108" s="17">
        <v>0.75536599999999998</v>
      </c>
      <c r="AB108" s="17">
        <v>1.03301E-2</v>
      </c>
      <c r="AC108" s="17">
        <v>0.23979400000000001</v>
      </c>
      <c r="AD108" s="17">
        <v>0.25</v>
      </c>
      <c r="AE108" s="17">
        <v>1733.2</v>
      </c>
    </row>
    <row r="109" spans="1:31">
      <c r="A109" s="17">
        <v>96</v>
      </c>
      <c r="B109" s="19">
        <v>0.91666666666666663</v>
      </c>
      <c r="C109" s="17">
        <v>71.400000000000006</v>
      </c>
      <c r="D109" s="17">
        <v>7</v>
      </c>
      <c r="E109" s="17">
        <v>7.9349999999999993E-3</v>
      </c>
      <c r="F109" s="17">
        <v>0.38400000000000001</v>
      </c>
      <c r="G109" s="17">
        <v>0.97789999999999999</v>
      </c>
      <c r="H109" s="17">
        <v>0.25298700000000002</v>
      </c>
      <c r="I109" s="17">
        <v>0.48131400000000002</v>
      </c>
      <c r="J109" s="17">
        <v>0.228328</v>
      </c>
      <c r="K109" s="17">
        <v>0.47438399999999997</v>
      </c>
      <c r="L109" s="17">
        <v>497.4</v>
      </c>
      <c r="M109" s="17">
        <v>0.18962399999999999</v>
      </c>
      <c r="N109" s="17">
        <v>373</v>
      </c>
      <c r="O109" s="17">
        <v>0</v>
      </c>
      <c r="P109" s="17">
        <v>0</v>
      </c>
      <c r="Q109" s="17">
        <v>0.98590800000000001</v>
      </c>
      <c r="R109" s="17">
        <v>0.25084499999999998</v>
      </c>
      <c r="S109" s="17">
        <v>0.49543199999999998</v>
      </c>
      <c r="T109" s="17">
        <v>0.244587</v>
      </c>
      <c r="U109" s="17">
        <v>0.49368400000000001</v>
      </c>
      <c r="V109" s="17">
        <v>586.79999999999995</v>
      </c>
      <c r="W109" s="17">
        <v>0.27129799999999998</v>
      </c>
      <c r="X109" s="17">
        <v>401</v>
      </c>
      <c r="Y109" s="17">
        <v>0</v>
      </c>
      <c r="Z109" s="17">
        <v>0</v>
      </c>
      <c r="AA109" s="17">
        <v>0.75951400000000002</v>
      </c>
      <c r="AB109" s="17">
        <v>7.7986699999999997E-3</v>
      </c>
      <c r="AC109" s="17">
        <v>0.25275300000000001</v>
      </c>
      <c r="AD109" s="17">
        <v>0.25</v>
      </c>
      <c r="AE109" s="17">
        <v>1669.9</v>
      </c>
    </row>
    <row r="110" spans="1:31">
      <c r="A110" s="17">
        <v>97</v>
      </c>
      <c r="B110" s="19">
        <v>0.91671296296296301</v>
      </c>
      <c r="C110" s="17">
        <v>72.5</v>
      </c>
      <c r="D110" s="17">
        <v>7</v>
      </c>
      <c r="E110" s="17">
        <v>8.3379999999999999E-3</v>
      </c>
      <c r="F110" s="17">
        <v>0.40300000000000002</v>
      </c>
      <c r="G110" s="17">
        <v>0.98361399999999999</v>
      </c>
      <c r="H110" s="17">
        <v>0.248003</v>
      </c>
      <c r="I110" s="17">
        <v>0.48066399999999998</v>
      </c>
      <c r="J110" s="17">
        <v>0.23266000000000001</v>
      </c>
      <c r="K110" s="17">
        <v>0.48404000000000003</v>
      </c>
      <c r="L110" s="17">
        <v>521.1</v>
      </c>
      <c r="M110" s="17">
        <v>7.6316999999999996E-2</v>
      </c>
      <c r="N110" s="17">
        <v>395</v>
      </c>
      <c r="O110" s="17">
        <v>0</v>
      </c>
      <c r="P110" s="17">
        <v>0</v>
      </c>
      <c r="Q110" s="17">
        <v>0.98261900000000002</v>
      </c>
      <c r="R110" s="17">
        <v>0.25159100000000001</v>
      </c>
      <c r="S110" s="17">
        <v>0.49871100000000002</v>
      </c>
      <c r="T110" s="17">
        <v>0.24712000000000001</v>
      </c>
      <c r="U110" s="17">
        <v>0.49551800000000001</v>
      </c>
      <c r="V110" s="17">
        <v>604.70000000000005</v>
      </c>
      <c r="W110" s="17">
        <v>0.22598799999999999</v>
      </c>
      <c r="X110" s="17">
        <v>335</v>
      </c>
      <c r="Y110" s="17">
        <v>0</v>
      </c>
      <c r="Z110" s="17">
        <v>0</v>
      </c>
      <c r="AA110" s="17">
        <v>0.76233499999999998</v>
      </c>
      <c r="AB110" s="17">
        <v>8.6489600000000007E-3</v>
      </c>
      <c r="AC110" s="17">
        <v>0.25372800000000001</v>
      </c>
      <c r="AD110" s="17">
        <v>0.25</v>
      </c>
      <c r="AE110" s="17">
        <v>1593.7</v>
      </c>
    </row>
    <row r="111" spans="1:31">
      <c r="A111" s="17">
        <v>98</v>
      </c>
      <c r="B111" s="19">
        <v>0.91677083333333342</v>
      </c>
      <c r="C111" s="17">
        <v>73.599999999999994</v>
      </c>
      <c r="D111" s="17">
        <v>7</v>
      </c>
      <c r="E111" s="17">
        <v>7.5230000000000002E-3</v>
      </c>
      <c r="F111" s="17">
        <v>0.36399999999999999</v>
      </c>
      <c r="G111" s="17">
        <v>0.98067300000000002</v>
      </c>
      <c r="H111" s="17">
        <v>0.25170500000000001</v>
      </c>
      <c r="I111" s="17">
        <v>0.50451500000000005</v>
      </c>
      <c r="J111" s="17">
        <v>0.25280999999999998</v>
      </c>
      <c r="K111" s="17">
        <v>0.50109599999999999</v>
      </c>
      <c r="L111" s="17">
        <v>498.4</v>
      </c>
      <c r="M111" s="17">
        <v>8.7735999999999995E-2</v>
      </c>
      <c r="N111" s="17">
        <v>673</v>
      </c>
      <c r="O111" s="17">
        <v>0</v>
      </c>
      <c r="P111" s="17">
        <v>0</v>
      </c>
      <c r="Q111" s="17">
        <v>0.980657</v>
      </c>
      <c r="R111" s="17">
        <v>0.26885100000000001</v>
      </c>
      <c r="S111" s="17">
        <v>0.507274</v>
      </c>
      <c r="T111" s="17">
        <v>0.238423</v>
      </c>
      <c r="U111" s="17">
        <v>0.47000799999999998</v>
      </c>
      <c r="V111" s="17">
        <v>603.79999999999995</v>
      </c>
      <c r="W111" s="17">
        <v>0.35279500000000003</v>
      </c>
      <c r="X111" s="17">
        <v>496</v>
      </c>
      <c r="Y111" s="17">
        <v>0</v>
      </c>
      <c r="Z111" s="17">
        <v>0</v>
      </c>
      <c r="AA111" s="17">
        <v>0.72308899999999998</v>
      </c>
      <c r="AB111" s="17">
        <v>1.39983E-2</v>
      </c>
      <c r="AC111" s="17">
        <v>0.27218900000000001</v>
      </c>
      <c r="AD111" s="17">
        <v>0.25</v>
      </c>
      <c r="AE111" s="17">
        <v>1666.4</v>
      </c>
    </row>
    <row r="112" spans="1:31">
      <c r="A112" s="17">
        <v>99</v>
      </c>
      <c r="B112" s="19">
        <v>0.91682870370370362</v>
      </c>
      <c r="C112" s="17">
        <v>74.099999999999994</v>
      </c>
      <c r="D112" s="17">
        <v>7</v>
      </c>
      <c r="E112" s="17">
        <v>8.7290000000000006E-3</v>
      </c>
      <c r="F112" s="17">
        <v>0.42199999999999999</v>
      </c>
      <c r="G112" s="17">
        <v>0.98380500000000004</v>
      </c>
      <c r="H112" s="17">
        <v>0.25090400000000002</v>
      </c>
      <c r="I112" s="17">
        <v>0.49851400000000001</v>
      </c>
      <c r="J112" s="17">
        <v>0.24761</v>
      </c>
      <c r="K112" s="17">
        <v>0.496697</v>
      </c>
      <c r="L112" s="17">
        <v>550</v>
      </c>
      <c r="M112" s="17">
        <v>0.15929099999999999</v>
      </c>
      <c r="N112" s="17">
        <v>448</v>
      </c>
      <c r="O112" s="17">
        <v>0</v>
      </c>
      <c r="P112" s="17">
        <v>0</v>
      </c>
      <c r="Q112" s="17">
        <v>0.98554600000000003</v>
      </c>
      <c r="R112" s="17">
        <v>0.26490799999999998</v>
      </c>
      <c r="S112" s="17">
        <v>0.52185800000000004</v>
      </c>
      <c r="T112" s="17">
        <v>0.25695000000000001</v>
      </c>
      <c r="U112" s="17">
        <v>0.49237500000000001</v>
      </c>
      <c r="V112" s="17">
        <v>541.9</v>
      </c>
      <c r="W112" s="17">
        <v>0.16087199999999999</v>
      </c>
      <c r="X112" s="17">
        <v>528</v>
      </c>
      <c r="Y112" s="17">
        <v>0</v>
      </c>
      <c r="Z112" s="17">
        <v>0</v>
      </c>
      <c r="AA112" s="17">
        <v>0.75749999999999995</v>
      </c>
      <c r="AB112" s="17">
        <v>1.0315599999999999E-2</v>
      </c>
      <c r="AC112" s="17">
        <v>0.26755899999999999</v>
      </c>
      <c r="AD112" s="17">
        <v>0.25</v>
      </c>
      <c r="AE112" s="17">
        <v>1510.2</v>
      </c>
    </row>
    <row r="113" spans="1:31">
      <c r="A113" s="17">
        <v>100</v>
      </c>
      <c r="B113" s="19">
        <v>0.91688657407407403</v>
      </c>
      <c r="C113" s="17">
        <v>75.2</v>
      </c>
      <c r="D113" s="17">
        <v>6.2</v>
      </c>
      <c r="E113" s="17">
        <v>6.7739999999999996E-3</v>
      </c>
      <c r="F113" s="17">
        <v>0.32800000000000001</v>
      </c>
      <c r="G113" s="17">
        <v>0.98134699999999997</v>
      </c>
      <c r="H113" s="17">
        <v>0.270816</v>
      </c>
      <c r="I113" s="17">
        <v>0.51703600000000005</v>
      </c>
      <c r="J113" s="17">
        <v>0.24621999999999999</v>
      </c>
      <c r="K113" s="17">
        <v>0.47621400000000003</v>
      </c>
      <c r="L113" s="17">
        <v>488.7</v>
      </c>
      <c r="M113" s="17">
        <v>0.22917999999999999</v>
      </c>
      <c r="N113" s="17">
        <v>403</v>
      </c>
      <c r="O113" s="17">
        <v>0</v>
      </c>
      <c r="P113" s="17">
        <v>0</v>
      </c>
      <c r="Q113" s="17">
        <v>0.98839100000000002</v>
      </c>
      <c r="R113" s="17">
        <v>0.27012700000000001</v>
      </c>
      <c r="S113" s="17">
        <v>0.52960799999999997</v>
      </c>
      <c r="T113" s="17">
        <v>0.25948100000000002</v>
      </c>
      <c r="U113" s="17">
        <v>0.48994900000000002</v>
      </c>
      <c r="V113" s="17">
        <v>558</v>
      </c>
      <c r="W113" s="17">
        <v>0.22917599999999999</v>
      </c>
      <c r="X113" s="17">
        <v>394</v>
      </c>
      <c r="Y113" s="17">
        <v>0</v>
      </c>
      <c r="Z113" s="17">
        <v>0</v>
      </c>
      <c r="AA113" s="17">
        <v>0.75376799999999999</v>
      </c>
      <c r="AB113" s="17">
        <v>7.2449899999999998E-3</v>
      </c>
      <c r="AC113" s="17">
        <v>0.272007</v>
      </c>
      <c r="AD113" s="17">
        <v>0.25</v>
      </c>
      <c r="AE113" s="17">
        <v>1699.6</v>
      </c>
    </row>
    <row r="114" spans="1:31">
      <c r="A114" s="17">
        <v>101</v>
      </c>
      <c r="B114" s="19">
        <v>0.91693287037037041</v>
      </c>
      <c r="C114" s="17">
        <v>76.099999999999994</v>
      </c>
      <c r="D114" s="17">
        <v>6.2</v>
      </c>
      <c r="E114" s="17">
        <v>7.5929999999999999E-3</v>
      </c>
      <c r="F114" s="17">
        <v>0.36699999999999999</v>
      </c>
      <c r="G114" s="17">
        <v>0.98062700000000003</v>
      </c>
      <c r="H114" s="17">
        <v>0.27898200000000001</v>
      </c>
      <c r="I114" s="17">
        <v>0.54032599999999997</v>
      </c>
      <c r="J114" s="17">
        <v>0.26134400000000002</v>
      </c>
      <c r="K114" s="17">
        <v>0.483678</v>
      </c>
      <c r="L114" s="17">
        <v>544.79999999999995</v>
      </c>
      <c r="M114" s="17">
        <v>0.16717599999999999</v>
      </c>
      <c r="N114" s="17">
        <v>668</v>
      </c>
      <c r="O114" s="17">
        <v>0</v>
      </c>
      <c r="P114" s="17">
        <v>0</v>
      </c>
      <c r="Q114" s="17">
        <v>0.98509000000000002</v>
      </c>
      <c r="R114" s="17">
        <v>0.28004800000000002</v>
      </c>
      <c r="S114" s="17">
        <v>0.55532099999999995</v>
      </c>
      <c r="T114" s="17">
        <v>0.27527299999999999</v>
      </c>
      <c r="U114" s="17">
        <v>0.495701</v>
      </c>
      <c r="V114" s="17">
        <v>570</v>
      </c>
      <c r="W114" s="17">
        <v>0.15723200000000001</v>
      </c>
      <c r="X114" s="17">
        <v>337</v>
      </c>
      <c r="Y114" s="17">
        <v>0</v>
      </c>
      <c r="Z114" s="17">
        <v>0</v>
      </c>
      <c r="AA114" s="17">
        <v>0.76261699999999999</v>
      </c>
      <c r="AB114" s="17">
        <v>1.3311399999999999E-2</v>
      </c>
      <c r="AC114" s="17">
        <v>0.28371200000000002</v>
      </c>
      <c r="AD114" s="17">
        <v>0.25</v>
      </c>
      <c r="AE114" s="17">
        <v>1524.7</v>
      </c>
    </row>
    <row r="115" spans="1:31">
      <c r="A115" s="17">
        <v>102</v>
      </c>
      <c r="B115" s="19">
        <v>0.91699074074074083</v>
      </c>
      <c r="C115" s="17">
        <v>77</v>
      </c>
      <c r="D115" s="17">
        <v>6.2</v>
      </c>
      <c r="E115" s="17">
        <v>6.914E-3</v>
      </c>
      <c r="F115" s="17">
        <v>0.33500000000000002</v>
      </c>
      <c r="G115" s="17">
        <v>0.98582499999999995</v>
      </c>
      <c r="H115" s="17">
        <v>0.27451100000000001</v>
      </c>
      <c r="I115" s="17">
        <v>0.53440500000000002</v>
      </c>
      <c r="J115" s="17">
        <v>0.25989499999999999</v>
      </c>
      <c r="K115" s="17">
        <v>0.48632500000000001</v>
      </c>
      <c r="L115" s="17">
        <v>500.3</v>
      </c>
      <c r="M115" s="17">
        <v>3.6443000000000003E-2</v>
      </c>
      <c r="N115" s="17">
        <v>670</v>
      </c>
      <c r="O115" s="17">
        <v>0</v>
      </c>
      <c r="P115" s="17">
        <v>0</v>
      </c>
      <c r="Q115" s="17">
        <v>0.98949600000000004</v>
      </c>
      <c r="R115" s="17">
        <v>0.28251799999999999</v>
      </c>
      <c r="S115" s="17">
        <v>0.55506900000000003</v>
      </c>
      <c r="T115" s="17">
        <v>0.27255099999999999</v>
      </c>
      <c r="U115" s="17">
        <v>0.49102200000000001</v>
      </c>
      <c r="V115" s="17">
        <v>609</v>
      </c>
      <c r="W115" s="17">
        <v>0.295848</v>
      </c>
      <c r="X115" s="17">
        <v>613</v>
      </c>
      <c r="Y115" s="17">
        <v>0</v>
      </c>
      <c r="Z115" s="17">
        <v>0</v>
      </c>
      <c r="AA115" s="17">
        <v>0.75541800000000003</v>
      </c>
      <c r="AB115" s="17">
        <v>1.2258399999999999E-2</v>
      </c>
      <c r="AC115" s="17">
        <v>0.28585899999999997</v>
      </c>
      <c r="AD115" s="17">
        <v>0.25</v>
      </c>
      <c r="AE115" s="17">
        <v>1660.3</v>
      </c>
    </row>
    <row r="116" spans="1:31">
      <c r="A116" s="17">
        <v>103</v>
      </c>
      <c r="B116" s="19">
        <v>0.91704861111111102</v>
      </c>
      <c r="C116" s="17">
        <v>78.3</v>
      </c>
      <c r="D116" s="17">
        <v>6.2</v>
      </c>
      <c r="E116" s="17">
        <v>7.319E-3</v>
      </c>
      <c r="F116" s="17">
        <v>0.35399999999999998</v>
      </c>
      <c r="G116" s="17">
        <v>0.98222100000000001</v>
      </c>
      <c r="H116" s="17">
        <v>0.270096</v>
      </c>
      <c r="I116" s="17">
        <v>0.52197099999999996</v>
      </c>
      <c r="J116" s="17">
        <v>0.25187500000000002</v>
      </c>
      <c r="K116" s="17">
        <v>0.48254599999999997</v>
      </c>
      <c r="L116" s="17">
        <v>537.70000000000005</v>
      </c>
      <c r="M116" s="17">
        <v>0.28743999999999997</v>
      </c>
      <c r="N116" s="17">
        <v>576</v>
      </c>
      <c r="O116" s="17">
        <v>0</v>
      </c>
      <c r="P116" s="17">
        <v>0</v>
      </c>
      <c r="Q116" s="17">
        <v>0.98624500000000004</v>
      </c>
      <c r="R116" s="17">
        <v>0.29020099999999999</v>
      </c>
      <c r="S116" s="17">
        <v>0.561442</v>
      </c>
      <c r="T116" s="17">
        <v>0.27124100000000001</v>
      </c>
      <c r="U116" s="17">
        <v>0.48311599999999999</v>
      </c>
      <c r="V116" s="17">
        <v>595.70000000000005</v>
      </c>
      <c r="W116" s="17">
        <v>0.23405200000000001</v>
      </c>
      <c r="X116" s="17">
        <v>464</v>
      </c>
      <c r="Y116" s="17">
        <v>0</v>
      </c>
      <c r="Z116" s="17">
        <v>0</v>
      </c>
      <c r="AA116" s="17">
        <v>0.743255</v>
      </c>
      <c r="AB116" s="17">
        <v>1.13347E-2</v>
      </c>
      <c r="AC116" s="17">
        <v>0.29327500000000001</v>
      </c>
      <c r="AD116" s="17">
        <v>0.25</v>
      </c>
      <c r="AE116" s="17">
        <v>1544.8</v>
      </c>
    </row>
    <row r="117" spans="1:31">
      <c r="A117" s="17">
        <v>104</v>
      </c>
      <c r="B117" s="19">
        <v>0.91710648148148144</v>
      </c>
      <c r="C117" s="17">
        <v>79</v>
      </c>
      <c r="D117" s="17">
        <v>6.2</v>
      </c>
      <c r="E117" s="17">
        <v>7.2490000000000002E-3</v>
      </c>
      <c r="F117" s="17">
        <v>0.35099999999999998</v>
      </c>
      <c r="G117" s="17">
        <v>0.97548100000000004</v>
      </c>
      <c r="H117" s="17">
        <v>0.25041400000000003</v>
      </c>
      <c r="I117" s="17">
        <v>0.51139400000000002</v>
      </c>
      <c r="J117" s="17">
        <v>0.26098100000000002</v>
      </c>
      <c r="K117" s="17">
        <v>0.51033200000000001</v>
      </c>
      <c r="L117" s="17">
        <v>523.70000000000005</v>
      </c>
      <c r="M117" s="17">
        <v>3.4225999999999999E-2</v>
      </c>
      <c r="N117" s="17">
        <v>374</v>
      </c>
      <c r="O117" s="17">
        <v>0</v>
      </c>
      <c r="P117" s="17">
        <v>0</v>
      </c>
      <c r="Q117" s="17">
        <v>0.98604700000000001</v>
      </c>
      <c r="R117" s="17">
        <v>0.27559800000000001</v>
      </c>
      <c r="S117" s="17">
        <v>0.53954899999999995</v>
      </c>
      <c r="T117" s="17">
        <v>0.26395099999999999</v>
      </c>
      <c r="U117" s="17">
        <v>0.489207</v>
      </c>
      <c r="V117" s="17">
        <v>591.9</v>
      </c>
      <c r="W117" s="17">
        <v>0.21049799999999999</v>
      </c>
      <c r="X117" s="17">
        <v>379</v>
      </c>
      <c r="Y117" s="17">
        <v>0</v>
      </c>
      <c r="Z117" s="17">
        <v>0</v>
      </c>
      <c r="AA117" s="17">
        <v>0.75262600000000002</v>
      </c>
      <c r="AB117" s="17">
        <v>7.1972800000000003E-3</v>
      </c>
      <c r="AC117" s="17">
        <v>0.27749800000000002</v>
      </c>
      <c r="AD117" s="17">
        <v>0.25</v>
      </c>
      <c r="AE117" s="17">
        <v>1586</v>
      </c>
    </row>
    <row r="118" spans="1:31">
      <c r="A118" s="17">
        <v>105</v>
      </c>
      <c r="B118" s="19">
        <v>0.91716435185185186</v>
      </c>
      <c r="C118" s="17">
        <v>80</v>
      </c>
      <c r="D118" s="17">
        <v>6.2</v>
      </c>
      <c r="E118" s="17">
        <v>7.2560000000000003E-3</v>
      </c>
      <c r="F118" s="17">
        <v>0.35099999999999998</v>
      </c>
      <c r="G118" s="17">
        <v>0.97821000000000002</v>
      </c>
      <c r="H118" s="17">
        <v>0.26286700000000002</v>
      </c>
      <c r="I118" s="17">
        <v>0.50495599999999996</v>
      </c>
      <c r="J118" s="17">
        <v>0.242088</v>
      </c>
      <c r="K118" s="17">
        <v>0.47942499999999999</v>
      </c>
      <c r="L118" s="17">
        <v>510.2</v>
      </c>
      <c r="M118" s="17">
        <v>0.22917999999999999</v>
      </c>
      <c r="N118" s="17">
        <v>524</v>
      </c>
      <c r="O118" s="17">
        <v>0</v>
      </c>
      <c r="P118" s="17">
        <v>0</v>
      </c>
      <c r="Q118" s="17">
        <v>0.98657099999999998</v>
      </c>
      <c r="R118" s="17">
        <v>0.26105099999999998</v>
      </c>
      <c r="S118" s="17">
        <v>0.52630699999999997</v>
      </c>
      <c r="T118" s="17">
        <v>0.26525599999999999</v>
      </c>
      <c r="U118" s="17">
        <v>0.50399499999999997</v>
      </c>
      <c r="V118" s="17">
        <v>598.5</v>
      </c>
      <c r="W118" s="17">
        <v>0.224998</v>
      </c>
      <c r="X118" s="17">
        <v>367</v>
      </c>
      <c r="Y118" s="17">
        <v>0</v>
      </c>
      <c r="Z118" s="17">
        <v>0</v>
      </c>
      <c r="AA118" s="17">
        <v>0.77537699999999998</v>
      </c>
      <c r="AB118" s="17">
        <v>9.8013500000000003E-3</v>
      </c>
      <c r="AC118" s="17">
        <v>0.26365100000000002</v>
      </c>
      <c r="AD118" s="17">
        <v>0.25</v>
      </c>
      <c r="AE118" s="17">
        <v>1628</v>
      </c>
    </row>
    <row r="119" spans="1:31">
      <c r="A119" s="17">
        <v>106</v>
      </c>
      <c r="B119" s="19">
        <v>0.91721064814814823</v>
      </c>
      <c r="C119" s="17">
        <v>80.900000000000006</v>
      </c>
      <c r="D119" s="17">
        <v>6.2</v>
      </c>
      <c r="E119" s="17">
        <v>6.9329999999999999E-3</v>
      </c>
      <c r="F119" s="17">
        <v>0.33500000000000002</v>
      </c>
      <c r="G119" s="17">
        <v>0.98446999999999996</v>
      </c>
      <c r="H119" s="17">
        <v>0.26039099999999998</v>
      </c>
      <c r="I119" s="17">
        <v>0.51070000000000004</v>
      </c>
      <c r="J119" s="17">
        <v>0.250309</v>
      </c>
      <c r="K119" s="17">
        <v>0.49012899999999998</v>
      </c>
      <c r="L119" s="17">
        <v>504.1</v>
      </c>
      <c r="M119" s="17">
        <v>0.20570099999999999</v>
      </c>
      <c r="N119" s="17">
        <v>408</v>
      </c>
      <c r="O119" s="17">
        <v>0</v>
      </c>
      <c r="P119" s="17">
        <v>0</v>
      </c>
      <c r="Q119" s="17">
        <v>0.98573500000000003</v>
      </c>
      <c r="R119" s="17">
        <v>0.26232299999999997</v>
      </c>
      <c r="S119" s="17">
        <v>0.51058800000000004</v>
      </c>
      <c r="T119" s="17">
        <v>0.24826500000000001</v>
      </c>
      <c r="U119" s="17">
        <v>0.486234</v>
      </c>
      <c r="V119" s="17">
        <v>562.1</v>
      </c>
      <c r="W119" s="17">
        <v>0.22744500000000001</v>
      </c>
      <c r="X119" s="17">
        <v>434</v>
      </c>
      <c r="Y119" s="17">
        <v>0</v>
      </c>
      <c r="Z119" s="17">
        <v>0</v>
      </c>
      <c r="AA119" s="17">
        <v>0.74805200000000005</v>
      </c>
      <c r="AB119" s="17">
        <v>7.5647400000000004E-3</v>
      </c>
      <c r="AC119" s="17">
        <v>0.26420100000000002</v>
      </c>
      <c r="AD119" s="17">
        <v>0.25</v>
      </c>
      <c r="AE119" s="17">
        <v>1647.5</v>
      </c>
    </row>
    <row r="120" spans="1:31">
      <c r="A120" s="17">
        <v>107</v>
      </c>
      <c r="B120" s="19">
        <v>0.91726851851851843</v>
      </c>
      <c r="C120" s="17">
        <v>82.1</v>
      </c>
      <c r="D120" s="17">
        <v>6.2</v>
      </c>
      <c r="E120" s="17">
        <v>7.3330000000000001E-3</v>
      </c>
      <c r="F120" s="17">
        <v>0.35499999999999998</v>
      </c>
      <c r="G120" s="17">
        <v>0.97688399999999997</v>
      </c>
      <c r="H120" s="17">
        <v>0.24889600000000001</v>
      </c>
      <c r="I120" s="17">
        <v>0.47735100000000003</v>
      </c>
      <c r="J120" s="17">
        <v>0.22845499999999999</v>
      </c>
      <c r="K120" s="17">
        <v>0.47859000000000002</v>
      </c>
      <c r="L120" s="17">
        <v>523.29999999999995</v>
      </c>
      <c r="M120" s="17">
        <v>0.224026</v>
      </c>
      <c r="N120" s="17">
        <v>559</v>
      </c>
      <c r="O120" s="17">
        <v>0</v>
      </c>
      <c r="P120" s="17">
        <v>0</v>
      </c>
      <c r="Q120" s="17">
        <v>0.98451299999999997</v>
      </c>
      <c r="R120" s="17">
        <v>0.24926300000000001</v>
      </c>
      <c r="S120" s="17">
        <v>0.49558600000000003</v>
      </c>
      <c r="T120" s="17">
        <v>0.24632299999999999</v>
      </c>
      <c r="U120" s="17">
        <v>0.497033</v>
      </c>
      <c r="V120" s="17">
        <v>609.9</v>
      </c>
      <c r="W120" s="17">
        <v>0.20866699999999999</v>
      </c>
      <c r="X120" s="17">
        <v>382</v>
      </c>
      <c r="Y120" s="17">
        <v>0</v>
      </c>
      <c r="Z120" s="17">
        <v>0</v>
      </c>
      <c r="AA120" s="17">
        <v>0.76466599999999996</v>
      </c>
      <c r="AB120" s="17">
        <v>1.07134E-2</v>
      </c>
      <c r="AC120" s="17">
        <v>0.25190200000000001</v>
      </c>
      <c r="AD120" s="17">
        <v>0.25</v>
      </c>
      <c r="AE120" s="17">
        <v>1587.3</v>
      </c>
    </row>
    <row r="121" spans="1:31">
      <c r="A121" s="17">
        <v>108</v>
      </c>
      <c r="B121" s="19">
        <v>0.91732638888888884</v>
      </c>
      <c r="C121" s="17">
        <v>83.2</v>
      </c>
      <c r="D121" s="17">
        <v>6.2</v>
      </c>
      <c r="E121" s="17">
        <v>7.1260000000000004E-3</v>
      </c>
      <c r="F121" s="17">
        <v>0.34499999999999997</v>
      </c>
      <c r="G121" s="17">
        <v>0.98370000000000002</v>
      </c>
      <c r="H121" s="17">
        <v>0.23119200000000001</v>
      </c>
      <c r="I121" s="17">
        <v>0.46403899999999998</v>
      </c>
      <c r="J121" s="17">
        <v>0.232847</v>
      </c>
      <c r="K121" s="17">
        <v>0.50178299999999998</v>
      </c>
      <c r="L121" s="17">
        <v>521.4</v>
      </c>
      <c r="M121" s="17">
        <v>0.23449800000000001</v>
      </c>
      <c r="N121" s="17">
        <v>495</v>
      </c>
      <c r="O121" s="17">
        <v>0</v>
      </c>
      <c r="P121" s="17">
        <v>0</v>
      </c>
      <c r="Q121" s="17">
        <v>0.99048400000000003</v>
      </c>
      <c r="R121" s="17">
        <v>0.251529</v>
      </c>
      <c r="S121" s="17">
        <v>0.48760999999999999</v>
      </c>
      <c r="T121" s="17">
        <v>0.23608100000000001</v>
      </c>
      <c r="U121" s="17">
        <v>0.48415999999999998</v>
      </c>
      <c r="V121" s="17">
        <v>552.4</v>
      </c>
      <c r="W121" s="17">
        <v>0.22364899999999999</v>
      </c>
      <c r="X121" s="17">
        <v>364</v>
      </c>
      <c r="Y121" s="17">
        <v>0</v>
      </c>
      <c r="Z121" s="17">
        <v>0</v>
      </c>
      <c r="AA121" s="17">
        <v>0.744861</v>
      </c>
      <c r="AB121" s="17">
        <v>9.4701100000000003E-3</v>
      </c>
      <c r="AC121" s="17">
        <v>0.25376399999999999</v>
      </c>
      <c r="AD121" s="17">
        <v>0.25</v>
      </c>
      <c r="AE121" s="17">
        <v>1592.9</v>
      </c>
    </row>
    <row r="122" spans="1:31">
      <c r="A122" s="17">
        <v>109</v>
      </c>
      <c r="B122" s="19">
        <v>0.91738425925925926</v>
      </c>
      <c r="C122" s="17">
        <v>83.4</v>
      </c>
      <c r="D122" s="17">
        <v>6.2</v>
      </c>
      <c r="E122" s="17">
        <v>7.4089999999999998E-3</v>
      </c>
      <c r="F122" s="17">
        <v>0.35899999999999999</v>
      </c>
      <c r="G122" s="17">
        <v>0.97845000000000004</v>
      </c>
      <c r="H122" s="17">
        <v>0.22585</v>
      </c>
      <c r="I122" s="17">
        <v>0.45256800000000003</v>
      </c>
      <c r="J122" s="17">
        <v>0.226718</v>
      </c>
      <c r="K122" s="17">
        <v>0.50095900000000004</v>
      </c>
      <c r="L122" s="17">
        <v>504.3</v>
      </c>
      <c r="M122" s="17">
        <v>4.3138000000000003E-2</v>
      </c>
      <c r="N122" s="17">
        <v>520</v>
      </c>
      <c r="O122" s="17">
        <v>0</v>
      </c>
      <c r="P122" s="17">
        <v>0</v>
      </c>
      <c r="Q122" s="17">
        <v>0.98971500000000001</v>
      </c>
      <c r="R122" s="17">
        <v>0.22739699999999999</v>
      </c>
      <c r="S122" s="17">
        <v>0.47430499999999998</v>
      </c>
      <c r="T122" s="17">
        <v>0.24690799999999999</v>
      </c>
      <c r="U122" s="17">
        <v>0.520567</v>
      </c>
      <c r="V122" s="17">
        <v>647.1</v>
      </c>
      <c r="W122" s="17">
        <v>0.23517399999999999</v>
      </c>
      <c r="X122" s="17">
        <v>424</v>
      </c>
      <c r="Y122" s="17">
        <v>0</v>
      </c>
      <c r="Z122" s="17">
        <v>0</v>
      </c>
      <c r="AA122" s="17">
        <v>0.80087299999999995</v>
      </c>
      <c r="AB122" s="17">
        <v>9.6259399999999995E-3</v>
      </c>
      <c r="AC122" s="17">
        <v>0.22977400000000001</v>
      </c>
      <c r="AD122" s="17">
        <v>0.25</v>
      </c>
      <c r="AE122" s="17">
        <v>1647</v>
      </c>
    </row>
    <row r="123" spans="1:31">
      <c r="A123" s="17">
        <v>110</v>
      </c>
      <c r="B123" s="19">
        <v>0.91744212962962957</v>
      </c>
      <c r="C123" s="17">
        <v>85.2</v>
      </c>
      <c r="D123" s="17">
        <v>6.2</v>
      </c>
      <c r="E123" s="17">
        <v>6.4450000000000002E-3</v>
      </c>
      <c r="F123" s="17">
        <v>0.312</v>
      </c>
      <c r="G123" s="17">
        <v>0.98647099999999999</v>
      </c>
      <c r="H123" s="17">
        <v>0.23249700000000001</v>
      </c>
      <c r="I123" s="17">
        <v>0.44031799999999999</v>
      </c>
      <c r="J123" s="17">
        <v>0.20782</v>
      </c>
      <c r="K123" s="17">
        <v>0.47197800000000001</v>
      </c>
      <c r="L123" s="17">
        <v>493.4</v>
      </c>
      <c r="M123" s="17">
        <v>0.22917999999999999</v>
      </c>
      <c r="N123" s="17">
        <v>523</v>
      </c>
      <c r="O123" s="17">
        <v>0</v>
      </c>
      <c r="P123" s="17">
        <v>0</v>
      </c>
      <c r="Q123" s="17">
        <v>0.982626</v>
      </c>
      <c r="R123" s="17">
        <v>0.24718399999999999</v>
      </c>
      <c r="S123" s="17">
        <v>0.46003100000000002</v>
      </c>
      <c r="T123" s="17">
        <v>0.21284700000000001</v>
      </c>
      <c r="U123" s="17">
        <v>0.46268100000000001</v>
      </c>
      <c r="V123" s="17">
        <v>561.1</v>
      </c>
      <c r="W123" s="17">
        <v>0.358039</v>
      </c>
      <c r="X123" s="17">
        <v>436</v>
      </c>
      <c r="Y123" s="17">
        <v>0</v>
      </c>
      <c r="Z123" s="17">
        <v>0</v>
      </c>
      <c r="AA123" s="17">
        <v>0.711816</v>
      </c>
      <c r="AB123" s="17">
        <v>9.4662300000000008E-3</v>
      </c>
      <c r="AC123" s="17">
        <v>0.249198</v>
      </c>
      <c r="AD123" s="17">
        <v>0.25</v>
      </c>
      <c r="AE123" s="17">
        <v>1683.2</v>
      </c>
    </row>
    <row r="124" spans="1:31">
      <c r="A124" s="17">
        <v>111</v>
      </c>
      <c r="B124" s="19">
        <v>0.91748842592592583</v>
      </c>
      <c r="C124" s="17">
        <v>85.6</v>
      </c>
      <c r="D124" s="17">
        <v>6.2</v>
      </c>
      <c r="E124" s="17">
        <v>7.123E-3</v>
      </c>
      <c r="F124" s="17">
        <v>0.34499999999999997</v>
      </c>
      <c r="G124" s="17">
        <v>0.96459300000000003</v>
      </c>
      <c r="H124" s="17">
        <v>0.21729999999999999</v>
      </c>
      <c r="I124" s="17">
        <v>0.42961700000000003</v>
      </c>
      <c r="J124" s="17">
        <v>0.21231700000000001</v>
      </c>
      <c r="K124" s="17">
        <v>0.494201</v>
      </c>
      <c r="L124" s="17">
        <v>505.9</v>
      </c>
      <c r="M124" s="17">
        <v>0.175453</v>
      </c>
      <c r="N124" s="17">
        <v>557</v>
      </c>
      <c r="O124" s="17">
        <v>0</v>
      </c>
      <c r="P124" s="17">
        <v>0</v>
      </c>
      <c r="Q124" s="17">
        <v>0.98587100000000005</v>
      </c>
      <c r="R124" s="17">
        <v>0.22633400000000001</v>
      </c>
      <c r="S124" s="17">
        <v>0.45192700000000002</v>
      </c>
      <c r="T124" s="17">
        <v>0.22559299999999999</v>
      </c>
      <c r="U124" s="17">
        <v>0.49918099999999999</v>
      </c>
      <c r="V124" s="17">
        <v>594.5</v>
      </c>
      <c r="W124" s="17">
        <v>0.23788799999999999</v>
      </c>
      <c r="X124" s="17">
        <v>455</v>
      </c>
      <c r="Y124" s="17">
        <v>0</v>
      </c>
      <c r="Z124" s="17">
        <v>0</v>
      </c>
      <c r="AA124" s="17">
        <v>0.76797099999999996</v>
      </c>
      <c r="AB124" s="17">
        <v>1.03243E-2</v>
      </c>
      <c r="AC124" s="17">
        <v>0.22866300000000001</v>
      </c>
      <c r="AD124" s="17">
        <v>0.25</v>
      </c>
      <c r="AE124" s="17">
        <v>1641.6</v>
      </c>
    </row>
    <row r="125" spans="1:31">
      <c r="A125" s="17">
        <v>112</v>
      </c>
      <c r="B125" s="19">
        <v>0.91754629629629625</v>
      </c>
      <c r="C125" s="17">
        <v>86.9</v>
      </c>
      <c r="D125" s="17">
        <v>6.2</v>
      </c>
      <c r="E125" s="17">
        <v>7.5199999999999998E-3</v>
      </c>
      <c r="F125" s="17">
        <v>0.36399999999999999</v>
      </c>
      <c r="G125" s="17">
        <v>0.98327500000000001</v>
      </c>
      <c r="H125" s="17">
        <v>0.207288</v>
      </c>
      <c r="I125" s="17">
        <v>0.414329</v>
      </c>
      <c r="J125" s="17">
        <v>0.207041</v>
      </c>
      <c r="K125" s="17">
        <v>0.49970199999999998</v>
      </c>
      <c r="L125" s="17">
        <v>547.9</v>
      </c>
      <c r="M125" s="17">
        <v>0.29018100000000002</v>
      </c>
      <c r="N125" s="17">
        <v>441</v>
      </c>
      <c r="O125" s="17">
        <v>0</v>
      </c>
      <c r="P125" s="17">
        <v>0</v>
      </c>
      <c r="Q125" s="17">
        <v>0.976823</v>
      </c>
      <c r="R125" s="17">
        <v>0.22181200000000001</v>
      </c>
      <c r="S125" s="17">
        <v>0.43143999999999999</v>
      </c>
      <c r="T125" s="17">
        <v>0.20962900000000001</v>
      </c>
      <c r="U125" s="17">
        <v>0.48588100000000001</v>
      </c>
      <c r="V125" s="17">
        <v>604.4</v>
      </c>
      <c r="W125" s="17">
        <v>0.19655800000000001</v>
      </c>
      <c r="X125" s="17">
        <v>425</v>
      </c>
      <c r="Y125" s="17">
        <v>0</v>
      </c>
      <c r="Z125" s="17">
        <v>0</v>
      </c>
      <c r="AA125" s="17">
        <v>0.74750899999999998</v>
      </c>
      <c r="AB125" s="17">
        <v>8.8657800000000002E-3</v>
      </c>
      <c r="AC125" s="17">
        <v>0.22367000000000001</v>
      </c>
      <c r="AD125" s="17">
        <v>0.25</v>
      </c>
      <c r="AE125" s="17">
        <v>1515.9</v>
      </c>
    </row>
    <row r="126" spans="1:31">
      <c r="A126" s="17">
        <v>113</v>
      </c>
      <c r="B126" s="19">
        <v>0.91760416666666667</v>
      </c>
      <c r="C126" s="17">
        <v>87.8</v>
      </c>
      <c r="D126" s="17">
        <v>5.3</v>
      </c>
      <c r="E126" s="17">
        <v>6.4079999999999996E-3</v>
      </c>
      <c r="F126" s="17">
        <v>0.31</v>
      </c>
      <c r="G126" s="17">
        <v>0.97561699999999996</v>
      </c>
      <c r="H126" s="17">
        <v>0.207236</v>
      </c>
      <c r="I126" s="17">
        <v>0.40660400000000002</v>
      </c>
      <c r="J126" s="17">
        <v>0.19936799999999999</v>
      </c>
      <c r="K126" s="17">
        <v>0.49032500000000001</v>
      </c>
      <c r="L126" s="17">
        <v>521.4</v>
      </c>
      <c r="M126" s="17">
        <v>0.16877500000000001</v>
      </c>
      <c r="N126" s="17">
        <v>487</v>
      </c>
      <c r="O126" s="17">
        <v>0</v>
      </c>
      <c r="P126" s="17">
        <v>0</v>
      </c>
      <c r="Q126" s="17">
        <v>0.986008</v>
      </c>
      <c r="R126" s="17">
        <v>0.208375</v>
      </c>
      <c r="S126" s="17">
        <v>0.42279499999999998</v>
      </c>
      <c r="T126" s="17">
        <v>0.214421</v>
      </c>
      <c r="U126" s="17">
        <v>0.50714999999999999</v>
      </c>
      <c r="V126" s="17">
        <v>597</v>
      </c>
      <c r="W126" s="17">
        <v>0.217006</v>
      </c>
      <c r="X126" s="17">
        <v>444</v>
      </c>
      <c r="Y126" s="17">
        <v>0</v>
      </c>
      <c r="Z126" s="17">
        <v>0</v>
      </c>
      <c r="AA126" s="17">
        <v>0.78023100000000001</v>
      </c>
      <c r="AB126" s="17">
        <v>8.0021599999999995E-3</v>
      </c>
      <c r="AC126" s="17">
        <v>0.210091</v>
      </c>
      <c r="AD126" s="17">
        <v>0.25</v>
      </c>
      <c r="AE126" s="17">
        <v>1592.8</v>
      </c>
    </row>
    <row r="127" spans="1:31">
      <c r="A127" s="17">
        <v>114</v>
      </c>
      <c r="B127" s="19">
        <v>0.91766203703703697</v>
      </c>
      <c r="C127" s="17">
        <v>88.7</v>
      </c>
      <c r="D127" s="17">
        <v>5.3</v>
      </c>
      <c r="E127" s="17">
        <v>5.9379999999999997E-3</v>
      </c>
      <c r="F127" s="17">
        <v>0.28699999999999998</v>
      </c>
      <c r="G127" s="17">
        <v>0.97831400000000002</v>
      </c>
      <c r="H127" s="17">
        <v>0.20030300000000001</v>
      </c>
      <c r="I127" s="17">
        <v>0.40545199999999998</v>
      </c>
      <c r="J127" s="17">
        <v>0.205149</v>
      </c>
      <c r="K127" s="17">
        <v>0.50597499999999995</v>
      </c>
      <c r="L127" s="17">
        <v>496.3</v>
      </c>
      <c r="M127" s="17">
        <v>0.223548</v>
      </c>
      <c r="N127" s="17">
        <v>403</v>
      </c>
      <c r="O127" s="17">
        <v>0</v>
      </c>
      <c r="P127" s="17">
        <v>0</v>
      </c>
      <c r="Q127" s="17">
        <v>0.97384099999999996</v>
      </c>
      <c r="R127" s="17">
        <v>0.212974</v>
      </c>
      <c r="S127" s="17">
        <v>0.42000999999999999</v>
      </c>
      <c r="T127" s="17">
        <v>0.207037</v>
      </c>
      <c r="U127" s="17">
        <v>0.49293199999999998</v>
      </c>
      <c r="V127" s="17">
        <v>620.4</v>
      </c>
      <c r="W127" s="17">
        <v>0.37081999999999998</v>
      </c>
      <c r="X127" s="17">
        <v>406</v>
      </c>
      <c r="Y127" s="17">
        <v>0</v>
      </c>
      <c r="Z127" s="17">
        <v>0</v>
      </c>
      <c r="AA127" s="17">
        <v>0.75835699999999995</v>
      </c>
      <c r="AB127" s="17">
        <v>6.3162000000000001E-3</v>
      </c>
      <c r="AC127" s="17">
        <v>0.214282</v>
      </c>
      <c r="AD127" s="17">
        <v>0.25</v>
      </c>
      <c r="AE127" s="17">
        <v>1673.6</v>
      </c>
    </row>
    <row r="128" spans="1:31">
      <c r="A128" s="17">
        <v>115</v>
      </c>
      <c r="B128" s="19">
        <v>0.91771990740740739</v>
      </c>
      <c r="C128" s="17">
        <v>89.4</v>
      </c>
      <c r="D128" s="17">
        <v>5.3</v>
      </c>
      <c r="E128" s="17">
        <v>6.43E-3</v>
      </c>
      <c r="F128" s="17">
        <v>0.311</v>
      </c>
      <c r="G128" s="17">
        <v>0.97093099999999999</v>
      </c>
      <c r="H128" s="17">
        <v>0.18531700000000001</v>
      </c>
      <c r="I128" s="17">
        <v>0.37922800000000001</v>
      </c>
      <c r="J128" s="17">
        <v>0.193911</v>
      </c>
      <c r="K128" s="17">
        <v>0.51133099999999998</v>
      </c>
      <c r="L128" s="17">
        <v>518.79999999999995</v>
      </c>
      <c r="M128" s="17">
        <v>0.118724</v>
      </c>
      <c r="N128" s="17">
        <v>430</v>
      </c>
      <c r="O128" s="17">
        <v>0</v>
      </c>
      <c r="P128" s="17">
        <v>0</v>
      </c>
      <c r="Q128" s="17">
        <v>0.97774700000000003</v>
      </c>
      <c r="R128" s="17">
        <v>0.19168099999999999</v>
      </c>
      <c r="S128" s="17">
        <v>0.391957</v>
      </c>
      <c r="T128" s="17">
        <v>0.20027600000000001</v>
      </c>
      <c r="U128" s="17">
        <v>0.51096399999999997</v>
      </c>
      <c r="V128" s="17">
        <v>617.29999999999995</v>
      </c>
      <c r="W128" s="17">
        <v>0.33738200000000002</v>
      </c>
      <c r="X128" s="17">
        <v>392</v>
      </c>
      <c r="Y128" s="17">
        <v>0</v>
      </c>
      <c r="Z128" s="17">
        <v>0</v>
      </c>
      <c r="AA128" s="17">
        <v>0.78609799999999996</v>
      </c>
      <c r="AB128" s="17">
        <v>7.0296600000000001E-3</v>
      </c>
      <c r="AC128" s="17">
        <v>0.19308900000000001</v>
      </c>
      <c r="AD128" s="17">
        <v>0.25</v>
      </c>
      <c r="AE128" s="17">
        <v>1600.8</v>
      </c>
    </row>
    <row r="129" spans="1:31">
      <c r="A129" s="17">
        <v>116</v>
      </c>
      <c r="B129" s="19">
        <v>0.91776620370370365</v>
      </c>
      <c r="C129" s="17">
        <v>90.7</v>
      </c>
      <c r="D129" s="17">
        <v>5.3</v>
      </c>
      <c r="E129" s="17">
        <v>6.8599999999999998E-3</v>
      </c>
      <c r="F129" s="17">
        <v>0.33200000000000002</v>
      </c>
      <c r="G129" s="17">
        <v>0.97104999999999997</v>
      </c>
      <c r="H129" s="17">
        <v>0.192022</v>
      </c>
      <c r="I129" s="17">
        <v>0.37429499999999999</v>
      </c>
      <c r="J129" s="17">
        <v>0.18227299999999999</v>
      </c>
      <c r="K129" s="17">
        <v>0.48697699999999999</v>
      </c>
      <c r="L129" s="17">
        <v>560.70000000000005</v>
      </c>
      <c r="M129" s="17">
        <v>0.22917999999999999</v>
      </c>
      <c r="N129" s="17">
        <v>453</v>
      </c>
      <c r="O129" s="17">
        <v>0</v>
      </c>
      <c r="P129" s="17">
        <v>0</v>
      </c>
      <c r="Q129" s="17">
        <v>0.974688</v>
      </c>
      <c r="R129" s="17">
        <v>0.191855</v>
      </c>
      <c r="S129" s="17">
        <v>0.38750099999999998</v>
      </c>
      <c r="T129" s="17">
        <v>0.19564599999999999</v>
      </c>
      <c r="U129" s="17">
        <v>0.50489200000000001</v>
      </c>
      <c r="V129" s="17">
        <v>624.70000000000005</v>
      </c>
      <c r="W129" s="17">
        <v>0.32875300000000002</v>
      </c>
      <c r="X129" s="17">
        <v>597</v>
      </c>
      <c r="Y129" s="17">
        <v>0</v>
      </c>
      <c r="Z129" s="17">
        <v>0</v>
      </c>
      <c r="AA129" s="17">
        <v>0.776756</v>
      </c>
      <c r="AB129" s="17">
        <v>7.9969700000000008E-3</v>
      </c>
      <c r="AC129" s="17">
        <v>0.19341900000000001</v>
      </c>
      <c r="AD129" s="17">
        <v>0.25</v>
      </c>
      <c r="AE129" s="17">
        <v>1481.3</v>
      </c>
    </row>
    <row r="130" spans="1:31">
      <c r="A130" s="17">
        <v>117</v>
      </c>
      <c r="B130" s="19">
        <v>0.91782407407407407</v>
      </c>
      <c r="C130" s="17">
        <v>91.4</v>
      </c>
      <c r="D130" s="17">
        <v>5.3</v>
      </c>
      <c r="E130" s="17">
        <v>6.5310000000000003E-3</v>
      </c>
      <c r="F130" s="17">
        <v>0.316</v>
      </c>
      <c r="G130" s="17">
        <v>0.97315799999999997</v>
      </c>
      <c r="H130" s="17">
        <v>0.18584400000000001</v>
      </c>
      <c r="I130" s="17">
        <v>0.37120700000000001</v>
      </c>
      <c r="J130" s="17">
        <v>0.185363</v>
      </c>
      <c r="K130" s="17">
        <v>0.49935200000000002</v>
      </c>
      <c r="L130" s="17">
        <v>529.29999999999995</v>
      </c>
      <c r="M130" s="17">
        <v>0.27447700000000003</v>
      </c>
      <c r="N130" s="17">
        <v>528</v>
      </c>
      <c r="O130" s="17">
        <v>0</v>
      </c>
      <c r="P130" s="17">
        <v>0</v>
      </c>
      <c r="Q130" s="17">
        <v>0.97942499999999999</v>
      </c>
      <c r="R130" s="17">
        <v>0.187141</v>
      </c>
      <c r="S130" s="17">
        <v>0.38166800000000001</v>
      </c>
      <c r="T130" s="17">
        <v>0.19452700000000001</v>
      </c>
      <c r="U130" s="17">
        <v>0.50967499999999999</v>
      </c>
      <c r="V130" s="17">
        <v>609.29999999999995</v>
      </c>
      <c r="W130" s="17">
        <v>0.35988700000000001</v>
      </c>
      <c r="X130" s="17">
        <v>501</v>
      </c>
      <c r="Y130" s="17">
        <v>0</v>
      </c>
      <c r="Z130" s="17">
        <v>0</v>
      </c>
      <c r="AA130" s="17">
        <v>0.78411600000000004</v>
      </c>
      <c r="AB130" s="17">
        <v>8.8002700000000007E-3</v>
      </c>
      <c r="AC130" s="17">
        <v>0.18885299999999999</v>
      </c>
      <c r="AD130" s="17">
        <v>0.25</v>
      </c>
      <c r="AE130" s="17">
        <v>1569.3</v>
      </c>
    </row>
    <row r="131" spans="1:31">
      <c r="A131" s="17">
        <v>118</v>
      </c>
      <c r="B131" s="19">
        <v>0.91788194444444438</v>
      </c>
      <c r="C131" s="17">
        <v>92.2</v>
      </c>
      <c r="D131" s="17">
        <v>5.3</v>
      </c>
      <c r="E131" s="17">
        <v>6.7029999999999998E-3</v>
      </c>
      <c r="F131" s="17">
        <v>0.32400000000000001</v>
      </c>
      <c r="G131" s="17">
        <v>0.97377899999999995</v>
      </c>
      <c r="H131" s="17">
        <v>0.177231</v>
      </c>
      <c r="I131" s="17">
        <v>0.34529799999999999</v>
      </c>
      <c r="J131" s="17">
        <v>0.16806699999999999</v>
      </c>
      <c r="K131" s="17">
        <v>0.48672900000000002</v>
      </c>
      <c r="L131" s="17">
        <v>522.29999999999995</v>
      </c>
      <c r="M131" s="17">
        <v>0.13070699999999999</v>
      </c>
      <c r="N131" s="17">
        <v>711</v>
      </c>
      <c r="O131" s="17">
        <v>0</v>
      </c>
      <c r="P131" s="17">
        <v>0</v>
      </c>
      <c r="Q131" s="17">
        <v>0.98160899999999995</v>
      </c>
      <c r="R131" s="17">
        <v>0.17174300000000001</v>
      </c>
      <c r="S131" s="17">
        <v>0.36660599999999999</v>
      </c>
      <c r="T131" s="17">
        <v>0.19486200000000001</v>
      </c>
      <c r="U131" s="17">
        <v>0.53153099999999998</v>
      </c>
      <c r="V131" s="17">
        <v>635.9</v>
      </c>
      <c r="W131" s="17">
        <v>0.18163399999999999</v>
      </c>
      <c r="X131" s="17">
        <v>480</v>
      </c>
      <c r="Y131" s="17">
        <v>0</v>
      </c>
      <c r="Z131" s="17">
        <v>0</v>
      </c>
      <c r="AA131" s="17">
        <v>0.81774000000000002</v>
      </c>
      <c r="AB131" s="17">
        <v>1.16569E-2</v>
      </c>
      <c r="AC131" s="17">
        <v>0.174015</v>
      </c>
      <c r="AD131" s="17">
        <v>0.25</v>
      </c>
      <c r="AE131" s="17">
        <v>1590.1</v>
      </c>
    </row>
    <row r="132" spans="1:31">
      <c r="A132" s="17">
        <v>119</v>
      </c>
      <c r="B132" s="19">
        <v>0.91793981481481479</v>
      </c>
      <c r="C132" s="17">
        <v>93.4</v>
      </c>
      <c r="D132" s="17">
        <v>5.3</v>
      </c>
      <c r="E132" s="17">
        <v>5.6940000000000003E-3</v>
      </c>
      <c r="F132" s="17">
        <v>0.27600000000000002</v>
      </c>
      <c r="G132" s="17">
        <v>0.964337</v>
      </c>
      <c r="H132" s="17">
        <v>0.17668200000000001</v>
      </c>
      <c r="I132" s="17">
        <v>0.333486</v>
      </c>
      <c r="J132" s="17">
        <v>0.156804</v>
      </c>
      <c r="K132" s="17">
        <v>0.47019699999999998</v>
      </c>
      <c r="L132" s="17">
        <v>508.6</v>
      </c>
      <c r="M132" s="17">
        <v>0.29159000000000002</v>
      </c>
      <c r="N132" s="17">
        <v>497</v>
      </c>
      <c r="O132" s="17">
        <v>0</v>
      </c>
      <c r="P132" s="17">
        <v>0</v>
      </c>
      <c r="Q132" s="17">
        <v>0.97837399999999997</v>
      </c>
      <c r="R132" s="17">
        <v>0.185281</v>
      </c>
      <c r="S132" s="17">
        <v>0.34438800000000003</v>
      </c>
      <c r="T132" s="17">
        <v>0.159106</v>
      </c>
      <c r="U132" s="17">
        <v>0.46199800000000002</v>
      </c>
      <c r="V132" s="17">
        <v>561.6</v>
      </c>
      <c r="W132" s="17">
        <v>0.39696100000000001</v>
      </c>
      <c r="X132" s="17">
        <v>439</v>
      </c>
      <c r="Y132" s="17">
        <v>0</v>
      </c>
      <c r="Z132" s="17">
        <v>0</v>
      </c>
      <c r="AA132" s="17">
        <v>0.71076600000000001</v>
      </c>
      <c r="AB132" s="17">
        <v>7.9672400000000004E-3</v>
      </c>
      <c r="AC132" s="17">
        <v>0.18654899999999999</v>
      </c>
      <c r="AD132" s="17">
        <v>0.25</v>
      </c>
      <c r="AE132" s="17">
        <v>1633.1</v>
      </c>
    </row>
    <row r="133" spans="1:31">
      <c r="A133" s="17">
        <v>120</v>
      </c>
      <c r="B133" s="19">
        <v>0.91799768518518521</v>
      </c>
      <c r="C133" s="17">
        <v>94</v>
      </c>
      <c r="D133" s="17">
        <v>5.3</v>
      </c>
      <c r="E133" s="17">
        <v>6.6249999999999998E-3</v>
      </c>
      <c r="F133" s="17">
        <v>0.32100000000000001</v>
      </c>
      <c r="G133" s="17">
        <v>0.97630399999999995</v>
      </c>
      <c r="H133" s="17">
        <v>0.17543700000000001</v>
      </c>
      <c r="I133" s="17">
        <v>0.332314</v>
      </c>
      <c r="J133" s="17">
        <v>0.15687599999999999</v>
      </c>
      <c r="K133" s="17">
        <v>0.47207300000000002</v>
      </c>
      <c r="L133" s="17">
        <v>543.4</v>
      </c>
      <c r="M133" s="17">
        <v>0.20916799999999999</v>
      </c>
      <c r="N133" s="17">
        <v>656</v>
      </c>
      <c r="O133" s="17">
        <v>0</v>
      </c>
      <c r="P133" s="17">
        <v>0</v>
      </c>
      <c r="Q133" s="17">
        <v>0.97376300000000005</v>
      </c>
      <c r="R133" s="17">
        <v>0.16930400000000001</v>
      </c>
      <c r="S133" s="17">
        <v>0.34184199999999998</v>
      </c>
      <c r="T133" s="17">
        <v>0.172537</v>
      </c>
      <c r="U133" s="17">
        <v>0.50472899999999998</v>
      </c>
      <c r="V133" s="17">
        <v>605.6</v>
      </c>
      <c r="W133" s="17">
        <v>0.23245099999999999</v>
      </c>
      <c r="X133" s="17">
        <v>614</v>
      </c>
      <c r="Y133" s="17">
        <v>0</v>
      </c>
      <c r="Z133" s="17">
        <v>0</v>
      </c>
      <c r="AA133" s="17">
        <v>0.77650600000000003</v>
      </c>
      <c r="AB133" s="17">
        <v>1.11913E-2</v>
      </c>
      <c r="AC133" s="17">
        <v>0.171235</v>
      </c>
      <c r="AD133" s="17">
        <v>0.25</v>
      </c>
      <c r="AE133" s="17">
        <v>1528.5</v>
      </c>
    </row>
    <row r="134" spans="1:31">
      <c r="A134" s="17">
        <v>121</v>
      </c>
      <c r="B134" s="19">
        <v>0.91804398148148147</v>
      </c>
      <c r="C134" s="17">
        <v>95.4</v>
      </c>
      <c r="D134" s="17">
        <v>5.3</v>
      </c>
      <c r="E134" s="17">
        <v>6.5050000000000004E-3</v>
      </c>
      <c r="F134" s="17">
        <v>0.315</v>
      </c>
      <c r="G134" s="17">
        <v>0.96999000000000002</v>
      </c>
      <c r="H134" s="17">
        <v>0.173598</v>
      </c>
      <c r="I134" s="17">
        <v>0.32810499999999998</v>
      </c>
      <c r="J134" s="17">
        <v>0.15450700000000001</v>
      </c>
      <c r="K134" s="17">
        <v>0.47090799999999999</v>
      </c>
      <c r="L134" s="17">
        <v>538.70000000000005</v>
      </c>
      <c r="M134" s="17">
        <v>0.225718</v>
      </c>
      <c r="N134" s="17">
        <v>568</v>
      </c>
      <c r="O134" s="17">
        <v>0</v>
      </c>
      <c r="P134" s="17">
        <v>0</v>
      </c>
      <c r="Q134" s="17">
        <v>0.95288499999999998</v>
      </c>
      <c r="R134" s="17">
        <v>0.169624</v>
      </c>
      <c r="S134" s="17">
        <v>0.33865800000000001</v>
      </c>
      <c r="T134" s="17">
        <v>0.16903499999999999</v>
      </c>
      <c r="U134" s="17">
        <v>0.49913000000000002</v>
      </c>
      <c r="V134" s="17">
        <v>601.79999999999995</v>
      </c>
      <c r="W134" s="17">
        <v>0.30757699999999999</v>
      </c>
      <c r="X134" s="17">
        <v>586</v>
      </c>
      <c r="Y134" s="17">
        <v>0</v>
      </c>
      <c r="Z134" s="17">
        <v>0</v>
      </c>
      <c r="AA134" s="17">
        <v>0.76789300000000005</v>
      </c>
      <c r="AB134" s="17">
        <v>9.6303199999999995E-3</v>
      </c>
      <c r="AC134" s="17">
        <v>0.17125099999999999</v>
      </c>
      <c r="AD134" s="17">
        <v>0.25</v>
      </c>
      <c r="AE134" s="17">
        <v>1541.8</v>
      </c>
    </row>
    <row r="135" spans="1:31">
      <c r="A135" s="17">
        <v>122</v>
      </c>
      <c r="B135" s="19">
        <v>0.91810185185185178</v>
      </c>
      <c r="C135" s="17">
        <v>95.4</v>
      </c>
      <c r="D135" s="17">
        <v>5.3</v>
      </c>
      <c r="E135" s="17">
        <v>6.5329999999999997E-3</v>
      </c>
      <c r="F135" s="17">
        <v>0.316</v>
      </c>
      <c r="G135" s="17">
        <v>0.96993799999999997</v>
      </c>
      <c r="H135" s="17">
        <v>0.178087</v>
      </c>
      <c r="I135" s="17">
        <v>0.33599800000000002</v>
      </c>
      <c r="J135" s="17">
        <v>0.157911</v>
      </c>
      <c r="K135" s="17">
        <v>0.469976</v>
      </c>
      <c r="L135" s="17">
        <v>518.79999999999995</v>
      </c>
      <c r="M135" s="17">
        <v>0.26529599999999998</v>
      </c>
      <c r="N135" s="17">
        <v>603</v>
      </c>
      <c r="O135" s="17">
        <v>0</v>
      </c>
      <c r="P135" s="17">
        <v>0</v>
      </c>
      <c r="Q135" s="17">
        <v>0.97588900000000001</v>
      </c>
      <c r="R135" s="17">
        <v>0.160167</v>
      </c>
      <c r="S135" s="17">
        <v>0.33410499999999999</v>
      </c>
      <c r="T135" s="17">
        <v>0.17393800000000001</v>
      </c>
      <c r="U135" s="17">
        <v>0.52060899999999999</v>
      </c>
      <c r="V135" s="17">
        <v>611</v>
      </c>
      <c r="W135" s="17">
        <v>0.17921699999999999</v>
      </c>
      <c r="X135" s="17">
        <v>561</v>
      </c>
      <c r="Y135" s="17">
        <v>0</v>
      </c>
      <c r="Z135" s="17">
        <v>0</v>
      </c>
      <c r="AA135" s="17">
        <v>0.80093700000000001</v>
      </c>
      <c r="AB135" s="17">
        <v>9.8291699999999999E-3</v>
      </c>
      <c r="AC135" s="17">
        <v>0.16187699999999999</v>
      </c>
      <c r="AD135" s="17">
        <v>0.25</v>
      </c>
      <c r="AE135" s="17">
        <v>1600.9</v>
      </c>
    </row>
    <row r="136" spans="1:31">
      <c r="A136" s="17">
        <v>123</v>
      </c>
      <c r="B136" s="19">
        <v>0.9181597222222222</v>
      </c>
      <c r="C136" s="17">
        <v>97.1</v>
      </c>
      <c r="D136" s="17">
        <v>5.3</v>
      </c>
      <c r="E136" s="17">
        <v>6.4029999999999998E-3</v>
      </c>
      <c r="F136" s="17">
        <v>0.31</v>
      </c>
      <c r="G136" s="17">
        <v>0.96747799999999995</v>
      </c>
      <c r="H136" s="17">
        <v>0.16830899999999999</v>
      </c>
      <c r="I136" s="17">
        <v>0.323436</v>
      </c>
      <c r="J136" s="17">
        <v>0.15512699999999999</v>
      </c>
      <c r="K136" s="17">
        <v>0.47962199999999999</v>
      </c>
      <c r="L136" s="17">
        <v>517.20000000000005</v>
      </c>
      <c r="M136" s="17">
        <v>0.16925299999999999</v>
      </c>
      <c r="N136" s="17">
        <v>466</v>
      </c>
      <c r="O136" s="17">
        <v>0</v>
      </c>
      <c r="P136" s="17">
        <v>0</v>
      </c>
      <c r="Q136" s="17">
        <v>0.96983600000000003</v>
      </c>
      <c r="R136" s="17">
        <v>0.16311400000000001</v>
      </c>
      <c r="S136" s="17">
        <v>0.33333699999999999</v>
      </c>
      <c r="T136" s="17">
        <v>0.17022300000000001</v>
      </c>
      <c r="U136" s="17">
        <v>0.51066299999999998</v>
      </c>
      <c r="V136" s="17">
        <v>604.5</v>
      </c>
      <c r="W136" s="17">
        <v>3.7810999999999997E-2</v>
      </c>
      <c r="X136" s="17">
        <v>391</v>
      </c>
      <c r="Y136" s="17">
        <v>0</v>
      </c>
      <c r="Z136" s="17">
        <v>0</v>
      </c>
      <c r="AA136" s="17">
        <v>0.785636</v>
      </c>
      <c r="AB136" s="17">
        <v>7.5903899999999998E-3</v>
      </c>
      <c r="AC136" s="17">
        <v>0.164406</v>
      </c>
      <c r="AD136" s="17">
        <v>0.25</v>
      </c>
      <c r="AE136" s="17">
        <v>1605.8</v>
      </c>
    </row>
    <row r="137" spans="1:31">
      <c r="A137" s="17">
        <v>124</v>
      </c>
      <c r="B137" s="19">
        <v>0.91821759259259261</v>
      </c>
      <c r="C137" s="17">
        <v>98</v>
      </c>
      <c r="D137" s="17">
        <v>5.3</v>
      </c>
      <c r="E137" s="17">
        <v>6.0629999999999998E-3</v>
      </c>
      <c r="F137" s="17">
        <v>0.29299999999999998</v>
      </c>
      <c r="G137" s="17">
        <v>0.94283899999999998</v>
      </c>
      <c r="H137" s="17">
        <v>0.134962</v>
      </c>
      <c r="I137" s="17">
        <v>0.25543199999999999</v>
      </c>
      <c r="J137" s="17">
        <v>0.12047099999999999</v>
      </c>
      <c r="K137" s="17">
        <v>0.471634</v>
      </c>
      <c r="L137" s="17">
        <v>515.9</v>
      </c>
      <c r="M137" s="17">
        <v>0.28222399999999997</v>
      </c>
      <c r="N137" s="17">
        <v>528</v>
      </c>
      <c r="O137" s="17">
        <v>0</v>
      </c>
      <c r="P137" s="17">
        <v>0</v>
      </c>
      <c r="Q137" s="17">
        <v>0.95968799999999999</v>
      </c>
      <c r="R137" s="17">
        <v>0.147484</v>
      </c>
      <c r="S137" s="17">
        <v>0.286522</v>
      </c>
      <c r="T137" s="17">
        <v>0.13903799999999999</v>
      </c>
      <c r="U137" s="17">
        <v>0.485261</v>
      </c>
      <c r="V137" s="17">
        <v>626.5</v>
      </c>
      <c r="W137" s="17">
        <v>0.24393899999999999</v>
      </c>
      <c r="X137" s="17">
        <v>610</v>
      </c>
      <c r="Y137" s="17">
        <v>0</v>
      </c>
      <c r="Z137" s="17">
        <v>0</v>
      </c>
      <c r="AA137" s="17">
        <v>0.746556</v>
      </c>
      <c r="AB137" s="17">
        <v>8.5720799999999993E-3</v>
      </c>
      <c r="AC137" s="17">
        <v>0.148676</v>
      </c>
      <c r="AD137" s="17">
        <v>0.25</v>
      </c>
      <c r="AE137" s="17">
        <v>1610</v>
      </c>
    </row>
    <row r="138" spans="1:31">
      <c r="A138" s="17">
        <v>125</v>
      </c>
      <c r="B138" s="19">
        <v>0.91827546296296303</v>
      </c>
      <c r="C138" s="17">
        <v>99.1</v>
      </c>
      <c r="D138" s="17">
        <v>5.3</v>
      </c>
      <c r="E138" s="17">
        <v>6.6049999999999998E-3</v>
      </c>
      <c r="F138" s="17">
        <v>0.32</v>
      </c>
      <c r="G138" s="17">
        <v>0.91083199999999997</v>
      </c>
      <c r="H138" s="17">
        <v>0.10266</v>
      </c>
      <c r="I138" s="17">
        <v>0.19159999999999999</v>
      </c>
      <c r="J138" s="17">
        <v>8.8940000000000005E-2</v>
      </c>
      <c r="K138" s="17">
        <v>0.46419700000000003</v>
      </c>
      <c r="L138" s="17">
        <v>574.5</v>
      </c>
      <c r="M138" s="17">
        <v>6.3999999999999997E-5</v>
      </c>
      <c r="N138" s="17">
        <v>601</v>
      </c>
      <c r="O138" s="17">
        <v>0</v>
      </c>
      <c r="P138" s="17">
        <v>0</v>
      </c>
      <c r="Q138" s="17">
        <v>0.94347199999999998</v>
      </c>
      <c r="R138" s="17">
        <v>0.118433</v>
      </c>
      <c r="S138" s="17">
        <v>0.22595899999999999</v>
      </c>
      <c r="T138" s="17">
        <v>0.107526</v>
      </c>
      <c r="U138" s="17">
        <v>0.47586400000000001</v>
      </c>
      <c r="V138" s="17">
        <v>643.70000000000005</v>
      </c>
      <c r="W138" s="17">
        <v>0.18684999999999999</v>
      </c>
      <c r="X138" s="17">
        <v>736</v>
      </c>
      <c r="Y138" s="17">
        <v>0</v>
      </c>
      <c r="Z138" s="17">
        <v>0</v>
      </c>
      <c r="AA138" s="17">
        <v>0.73209800000000003</v>
      </c>
      <c r="AB138" s="17">
        <v>1.08386E-2</v>
      </c>
      <c r="AC138" s="17">
        <v>0.119599</v>
      </c>
      <c r="AD138" s="17">
        <v>0.25</v>
      </c>
      <c r="AE138" s="17">
        <v>1445.8</v>
      </c>
    </row>
    <row r="139" spans="1:31">
      <c r="A139" s="17">
        <v>126</v>
      </c>
      <c r="B139" s="19">
        <v>0.9183217592592593</v>
      </c>
      <c r="C139" s="17">
        <v>100</v>
      </c>
      <c r="D139" s="17">
        <v>5.3</v>
      </c>
      <c r="E139" s="17">
        <v>6.169E-3</v>
      </c>
      <c r="F139" s="17">
        <v>0.29899999999999999</v>
      </c>
      <c r="G139" s="17">
        <v>0.90890199999999999</v>
      </c>
      <c r="H139" s="17">
        <v>8.8475999999999999E-2</v>
      </c>
      <c r="I139" s="17">
        <v>0.16079499999999999</v>
      </c>
      <c r="J139" s="17">
        <v>7.2317999999999993E-2</v>
      </c>
      <c r="K139" s="17">
        <v>0.44975700000000002</v>
      </c>
      <c r="L139" s="17">
        <v>531.29999999999995</v>
      </c>
      <c r="M139" s="17">
        <v>1.8E-5</v>
      </c>
      <c r="N139" s="17">
        <v>884</v>
      </c>
      <c r="O139" s="17">
        <v>0</v>
      </c>
      <c r="P139" s="17">
        <v>0</v>
      </c>
      <c r="Q139" s="17">
        <v>0.93008900000000005</v>
      </c>
      <c r="R139" s="17">
        <v>9.1895000000000004E-2</v>
      </c>
      <c r="S139" s="17">
        <v>0.17756</v>
      </c>
      <c r="T139" s="17">
        <v>8.5666000000000006E-2</v>
      </c>
      <c r="U139" s="17">
        <v>0.48245900000000003</v>
      </c>
      <c r="V139" s="17">
        <v>691.7</v>
      </c>
      <c r="W139" s="17">
        <v>9.9324999999999997E-2</v>
      </c>
      <c r="X139" s="17">
        <v>675</v>
      </c>
      <c r="Y139" s="17">
        <v>0</v>
      </c>
      <c r="Z139" s="17">
        <v>0</v>
      </c>
      <c r="AA139" s="17">
        <v>0.74224400000000001</v>
      </c>
      <c r="AB139" s="17">
        <v>1.46908E-2</v>
      </c>
      <c r="AC139" s="17">
        <v>9.3153299999999994E-2</v>
      </c>
      <c r="AD139" s="17">
        <v>0.25</v>
      </c>
      <c r="AE139" s="17">
        <v>1563.4</v>
      </c>
    </row>
    <row r="140" spans="1:31">
      <c r="A140" s="17">
        <v>127</v>
      </c>
      <c r="B140" s="19">
        <v>0.9183796296296296</v>
      </c>
      <c r="C140" s="17">
        <v>100.5</v>
      </c>
      <c r="D140" s="17">
        <v>5.3</v>
      </c>
      <c r="E140" s="17">
        <v>5.757E-3</v>
      </c>
      <c r="F140" s="17">
        <v>0.27900000000000003</v>
      </c>
      <c r="G140" s="17">
        <v>0.87169799999999997</v>
      </c>
      <c r="H140" s="17">
        <v>9.4353000000000006E-2</v>
      </c>
      <c r="I140" s="17">
        <v>0.15945699999999999</v>
      </c>
      <c r="J140" s="17">
        <v>6.5102999999999994E-2</v>
      </c>
      <c r="K140" s="17">
        <v>0.40828199999999998</v>
      </c>
      <c r="L140" s="17">
        <v>574.79999999999995</v>
      </c>
      <c r="M140" s="17">
        <v>0.20494399999999999</v>
      </c>
      <c r="N140" s="17">
        <v>738</v>
      </c>
      <c r="O140" s="17">
        <v>0</v>
      </c>
      <c r="P140" s="17">
        <v>0</v>
      </c>
      <c r="Q140" s="17">
        <v>0.90679200000000004</v>
      </c>
      <c r="R140" s="17">
        <v>9.1766E-2</v>
      </c>
      <c r="S140" s="17">
        <v>0.15701599999999999</v>
      </c>
      <c r="T140" s="17">
        <v>6.5250000000000002E-2</v>
      </c>
      <c r="U140" s="17">
        <v>0.41556100000000001</v>
      </c>
      <c r="V140" s="17">
        <v>666.4</v>
      </c>
      <c r="W140" s="17">
        <v>0.291603</v>
      </c>
      <c r="X140" s="17">
        <v>1149</v>
      </c>
      <c r="Y140" s="17">
        <v>0</v>
      </c>
      <c r="Z140" s="17">
        <v>0</v>
      </c>
      <c r="AA140" s="17">
        <v>0.63932500000000003</v>
      </c>
      <c r="AB140" s="17">
        <v>1.32888E-2</v>
      </c>
      <c r="AC140" s="17">
        <v>9.2633400000000005E-2</v>
      </c>
      <c r="AD140" s="17">
        <v>0.25</v>
      </c>
      <c r="AE140" s="17">
        <v>1445</v>
      </c>
    </row>
    <row r="141" spans="1:31">
      <c r="A141" s="17">
        <v>128</v>
      </c>
      <c r="B141" s="19">
        <v>0.91843750000000002</v>
      </c>
      <c r="C141" s="17">
        <v>101.6</v>
      </c>
      <c r="D141" s="17">
        <v>5.3</v>
      </c>
      <c r="E141" s="17">
        <v>5.9410000000000001E-3</v>
      </c>
      <c r="F141" s="17">
        <v>0.28699999999999998</v>
      </c>
      <c r="G141" s="17">
        <v>0.89984200000000003</v>
      </c>
      <c r="H141" s="17">
        <v>0.115416</v>
      </c>
      <c r="I141" s="17">
        <v>0.19886699999999999</v>
      </c>
      <c r="J141" s="17">
        <v>8.3450999999999997E-2</v>
      </c>
      <c r="K141" s="17">
        <v>0.41963400000000001</v>
      </c>
      <c r="L141" s="17">
        <v>573.79999999999995</v>
      </c>
      <c r="M141" s="17">
        <v>0.24726200000000001</v>
      </c>
      <c r="N141" s="17">
        <v>1006</v>
      </c>
      <c r="O141" s="17">
        <v>0</v>
      </c>
      <c r="P141" s="17">
        <v>0</v>
      </c>
      <c r="Q141" s="17">
        <v>0.93214600000000003</v>
      </c>
      <c r="R141" s="17">
        <v>0.10757</v>
      </c>
      <c r="S141" s="17">
        <v>0.189244</v>
      </c>
      <c r="T141" s="17">
        <v>8.1673999999999997E-2</v>
      </c>
      <c r="U141" s="17">
        <v>0.43158000000000002</v>
      </c>
      <c r="V141" s="17">
        <v>594.6</v>
      </c>
      <c r="W141" s="17">
        <v>0.34192499999999998</v>
      </c>
      <c r="X141" s="17">
        <v>650</v>
      </c>
      <c r="Y141" s="17">
        <v>0</v>
      </c>
      <c r="Z141" s="17">
        <v>0</v>
      </c>
      <c r="AA141" s="17">
        <v>0.66396900000000003</v>
      </c>
      <c r="AB141" s="17">
        <v>1.79992E-2</v>
      </c>
      <c r="AC141" s="17">
        <v>0.10904</v>
      </c>
      <c r="AD141" s="17">
        <v>0.25</v>
      </c>
      <c r="AE141" s="17">
        <v>1447.4</v>
      </c>
    </row>
    <row r="142" spans="1:31">
      <c r="A142" s="17">
        <v>129</v>
      </c>
      <c r="B142" s="19">
        <v>0.91849537037037043</v>
      </c>
      <c r="C142" s="17">
        <v>102.7</v>
      </c>
      <c r="D142" s="17">
        <v>5.3</v>
      </c>
      <c r="E142" s="17">
        <v>5.7689999999999998E-3</v>
      </c>
      <c r="F142" s="17">
        <v>0.27900000000000003</v>
      </c>
      <c r="G142" s="17">
        <v>0.94189900000000004</v>
      </c>
      <c r="H142" s="17">
        <v>0.102745</v>
      </c>
      <c r="I142" s="17">
        <v>0.196107</v>
      </c>
      <c r="J142" s="17">
        <v>9.3362000000000001E-2</v>
      </c>
      <c r="K142" s="17">
        <v>0.47607699999999997</v>
      </c>
      <c r="L142" s="17">
        <v>516.6</v>
      </c>
      <c r="M142" s="17">
        <v>8.7520000000000001E-2</v>
      </c>
      <c r="N142" s="17">
        <v>1056</v>
      </c>
      <c r="O142" s="17">
        <v>0</v>
      </c>
      <c r="P142" s="17">
        <v>0</v>
      </c>
      <c r="Q142" s="17">
        <v>0.94571899999999998</v>
      </c>
      <c r="R142" s="17">
        <v>0.105627</v>
      </c>
      <c r="S142" s="17">
        <v>0.19746900000000001</v>
      </c>
      <c r="T142" s="17">
        <v>9.1841999999999993E-2</v>
      </c>
      <c r="U142" s="17">
        <v>0.46509400000000001</v>
      </c>
      <c r="V142" s="17">
        <v>661</v>
      </c>
      <c r="W142" s="17">
        <v>0.37081999999999998</v>
      </c>
      <c r="X142" s="17">
        <v>1004</v>
      </c>
      <c r="Y142" s="17">
        <v>0</v>
      </c>
      <c r="Z142" s="17">
        <v>0</v>
      </c>
      <c r="AA142" s="17">
        <v>0.71552899999999997</v>
      </c>
      <c r="AB142" s="17">
        <v>1.7023400000000001E-2</v>
      </c>
      <c r="AC142" s="17">
        <v>0.10719099999999999</v>
      </c>
      <c r="AD142" s="17">
        <v>0.25</v>
      </c>
      <c r="AE142" s="17">
        <v>1607.7</v>
      </c>
    </row>
    <row r="143" spans="1:31">
      <c r="A143" s="17">
        <v>130</v>
      </c>
      <c r="B143" s="19">
        <v>0.91855324074074074</v>
      </c>
      <c r="C143" s="17">
        <v>103.6</v>
      </c>
      <c r="D143" s="17">
        <v>5.3</v>
      </c>
      <c r="E143" s="17">
        <v>5.5589999999999997E-3</v>
      </c>
      <c r="F143" s="17">
        <v>0.26900000000000002</v>
      </c>
      <c r="G143" s="17">
        <v>0.90796600000000005</v>
      </c>
      <c r="H143" s="17">
        <v>0.108052</v>
      </c>
      <c r="I143" s="17">
        <v>0.19079099999999999</v>
      </c>
      <c r="J143" s="17">
        <v>8.2738000000000006E-2</v>
      </c>
      <c r="K143" s="17">
        <v>0.43366100000000002</v>
      </c>
      <c r="L143" s="17">
        <v>538</v>
      </c>
      <c r="M143" s="17">
        <v>0.17863399999999999</v>
      </c>
      <c r="N143" s="17">
        <v>713</v>
      </c>
      <c r="O143" s="17">
        <v>0</v>
      </c>
      <c r="P143" s="17">
        <v>0</v>
      </c>
      <c r="Q143" s="17">
        <v>0.92349499999999995</v>
      </c>
      <c r="R143" s="17">
        <v>0.113553</v>
      </c>
      <c r="S143" s="17">
        <v>0.19858500000000001</v>
      </c>
      <c r="T143" s="17">
        <v>8.5031999999999996E-2</v>
      </c>
      <c r="U143" s="17">
        <v>0.42819000000000002</v>
      </c>
      <c r="V143" s="17">
        <v>564.79999999999995</v>
      </c>
      <c r="W143" s="17">
        <v>0.23403399999999999</v>
      </c>
      <c r="X143" s="17">
        <v>716</v>
      </c>
      <c r="Y143" s="17">
        <v>0</v>
      </c>
      <c r="Z143" s="17">
        <v>0</v>
      </c>
      <c r="AA143" s="17">
        <v>0.65875399999999995</v>
      </c>
      <c r="AB143" s="17">
        <v>1.20368E-2</v>
      </c>
      <c r="AC143" s="17">
        <v>0.114577</v>
      </c>
      <c r="AD143" s="17">
        <v>0.25</v>
      </c>
      <c r="AE143" s="17">
        <v>1543.8</v>
      </c>
    </row>
    <row r="144" spans="1:31">
      <c r="A144" s="17">
        <v>131</v>
      </c>
      <c r="B144" s="19">
        <v>0.91859953703703701</v>
      </c>
      <c r="C144" s="17">
        <v>104.4</v>
      </c>
      <c r="D144" s="17">
        <v>5.3</v>
      </c>
      <c r="E144" s="17">
        <v>5.1770000000000002E-3</v>
      </c>
      <c r="F144" s="17">
        <v>0.251</v>
      </c>
      <c r="G144" s="17">
        <v>0.89740600000000004</v>
      </c>
      <c r="H144" s="17">
        <v>0.10395500000000001</v>
      </c>
      <c r="I144" s="17">
        <v>0.18129200000000001</v>
      </c>
      <c r="J144" s="17">
        <v>7.7337000000000003E-2</v>
      </c>
      <c r="K144" s="17">
        <v>0.42658699999999999</v>
      </c>
      <c r="L144" s="17">
        <v>502.2</v>
      </c>
      <c r="M144" s="17">
        <v>0.192277</v>
      </c>
      <c r="N144" s="17">
        <v>1428</v>
      </c>
      <c r="O144" s="17">
        <v>0</v>
      </c>
      <c r="P144" s="17">
        <v>0</v>
      </c>
      <c r="Q144" s="17">
        <v>0.93734700000000004</v>
      </c>
      <c r="R144" s="17">
        <v>0.109983</v>
      </c>
      <c r="S144" s="17">
        <v>0.193495</v>
      </c>
      <c r="T144" s="17">
        <v>8.3512000000000003E-2</v>
      </c>
      <c r="U144" s="17">
        <v>0.43159900000000001</v>
      </c>
      <c r="V144" s="17">
        <v>590.6</v>
      </c>
      <c r="W144" s="17">
        <v>0.30870500000000001</v>
      </c>
      <c r="X144" s="17">
        <v>491</v>
      </c>
      <c r="Y144" s="17">
        <v>0</v>
      </c>
      <c r="Z144" s="17">
        <v>0</v>
      </c>
      <c r="AA144" s="17">
        <v>0.66399799999999998</v>
      </c>
      <c r="AB144" s="17">
        <v>2.2265099999999999E-2</v>
      </c>
      <c r="AC144" s="17">
        <v>0.111842</v>
      </c>
      <c r="AD144" s="17">
        <v>0.25</v>
      </c>
      <c r="AE144" s="17">
        <v>1653.8</v>
      </c>
    </row>
    <row r="145" spans="1:31">
      <c r="A145" s="17">
        <v>132</v>
      </c>
      <c r="B145" s="19">
        <v>0.91865740740740742</v>
      </c>
      <c r="C145" s="17">
        <v>105.4</v>
      </c>
      <c r="D145" s="17">
        <v>5.3</v>
      </c>
      <c r="E145" s="17">
        <v>5.8079999999999998E-3</v>
      </c>
      <c r="F145" s="17">
        <v>0.28100000000000003</v>
      </c>
      <c r="G145" s="17">
        <v>0.87734000000000001</v>
      </c>
      <c r="H145" s="17">
        <v>0.10827100000000001</v>
      </c>
      <c r="I145" s="17">
        <v>0.177372</v>
      </c>
      <c r="J145" s="17">
        <v>6.9100999999999996E-2</v>
      </c>
      <c r="K145" s="17">
        <v>0.38958399999999999</v>
      </c>
      <c r="L145" s="17">
        <v>526.4</v>
      </c>
      <c r="M145" s="17">
        <v>0.24186099999999999</v>
      </c>
      <c r="N145" s="17">
        <v>722</v>
      </c>
      <c r="O145" s="17">
        <v>0</v>
      </c>
      <c r="P145" s="17">
        <v>0</v>
      </c>
      <c r="Q145" s="17">
        <v>0.936083</v>
      </c>
      <c r="R145" s="17">
        <v>9.7128999999999993E-2</v>
      </c>
      <c r="S145" s="17">
        <v>0.17891499999999999</v>
      </c>
      <c r="T145" s="17">
        <v>8.1785999999999998E-2</v>
      </c>
      <c r="U145" s="17">
        <v>0.457123</v>
      </c>
      <c r="V145" s="17">
        <v>666.6</v>
      </c>
      <c r="W145" s="17">
        <v>0.34713699999999997</v>
      </c>
      <c r="X145" s="17">
        <v>771</v>
      </c>
      <c r="Y145" s="17">
        <v>0</v>
      </c>
      <c r="Z145" s="17">
        <v>0</v>
      </c>
      <c r="AA145" s="17">
        <v>0.70326699999999998</v>
      </c>
      <c r="AB145" s="17">
        <v>1.19244E-2</v>
      </c>
      <c r="AC145" s="17">
        <v>9.8103800000000005E-2</v>
      </c>
      <c r="AD145" s="17">
        <v>0.25</v>
      </c>
      <c r="AE145" s="17">
        <v>1577.8</v>
      </c>
    </row>
    <row r="146" spans="1:31">
      <c r="A146" s="17">
        <v>133</v>
      </c>
      <c r="B146" s="19">
        <v>0.91871527777777784</v>
      </c>
      <c r="C146" s="17">
        <v>106.5</v>
      </c>
      <c r="D146" s="17">
        <v>5.3</v>
      </c>
      <c r="E146" s="17">
        <v>6.5120000000000004E-3</v>
      </c>
      <c r="F146" s="17">
        <v>0.315</v>
      </c>
      <c r="G146" s="17">
        <v>0.91185099999999997</v>
      </c>
      <c r="H146" s="17">
        <v>9.5477999999999993E-2</v>
      </c>
      <c r="I146" s="17">
        <v>0.17993200000000001</v>
      </c>
      <c r="J146" s="17">
        <v>8.4454000000000001E-2</v>
      </c>
      <c r="K146" s="17">
        <v>0.469364</v>
      </c>
      <c r="L146" s="17">
        <v>577.4</v>
      </c>
      <c r="M146" s="17">
        <v>0.2487</v>
      </c>
      <c r="N146" s="17">
        <v>1169</v>
      </c>
      <c r="O146" s="17">
        <v>0</v>
      </c>
      <c r="P146" s="17">
        <v>0</v>
      </c>
      <c r="Q146" s="17">
        <v>0.93499900000000002</v>
      </c>
      <c r="R146" s="17">
        <v>9.4185000000000005E-2</v>
      </c>
      <c r="S146" s="17">
        <v>0.17824300000000001</v>
      </c>
      <c r="T146" s="17">
        <v>8.4057999999999994E-2</v>
      </c>
      <c r="U146" s="17">
        <v>0.47159200000000001</v>
      </c>
      <c r="V146" s="17">
        <v>684.9</v>
      </c>
      <c r="W146" s="17">
        <v>0.10813300000000001</v>
      </c>
      <c r="X146" s="17">
        <v>722</v>
      </c>
      <c r="Y146" s="17">
        <v>0</v>
      </c>
      <c r="Z146" s="17">
        <v>0</v>
      </c>
      <c r="AA146" s="17">
        <v>0.725526</v>
      </c>
      <c r="AB146" s="17">
        <v>2.0976600000000001E-2</v>
      </c>
      <c r="AC146" s="17">
        <v>9.5948500000000006E-2</v>
      </c>
      <c r="AD146" s="17">
        <v>0.25</v>
      </c>
      <c r="AE146" s="17">
        <v>1438.5</v>
      </c>
    </row>
    <row r="147" spans="1:31">
      <c r="A147" s="17">
        <v>134</v>
      </c>
      <c r="B147" s="19">
        <v>0.91877314814814814</v>
      </c>
      <c r="C147" s="17">
        <v>107.1</v>
      </c>
      <c r="D147" s="17">
        <v>5.3</v>
      </c>
      <c r="E147" s="17">
        <v>5.8529999999999997E-3</v>
      </c>
      <c r="F147" s="17">
        <v>0.28299999999999997</v>
      </c>
      <c r="G147" s="17">
        <v>0.933118</v>
      </c>
      <c r="H147" s="17">
        <v>9.9088999999999997E-2</v>
      </c>
      <c r="I147" s="17">
        <v>0.18743499999999999</v>
      </c>
      <c r="J147" s="17">
        <v>8.8345999999999994E-2</v>
      </c>
      <c r="K147" s="17">
        <v>0.47134100000000001</v>
      </c>
      <c r="L147" s="17">
        <v>586.1</v>
      </c>
      <c r="M147" s="17">
        <v>7.4565000000000006E-2</v>
      </c>
      <c r="N147" s="17">
        <v>755</v>
      </c>
      <c r="O147" s="17">
        <v>0</v>
      </c>
      <c r="P147" s="17">
        <v>0</v>
      </c>
      <c r="Q147" s="17">
        <v>0.93738999999999995</v>
      </c>
      <c r="R147" s="17">
        <v>0.105867</v>
      </c>
      <c r="S147" s="17">
        <v>0.18085200000000001</v>
      </c>
      <c r="T147" s="17">
        <v>7.4983999999999995E-2</v>
      </c>
      <c r="U147" s="17">
        <v>0.41461799999999999</v>
      </c>
      <c r="V147" s="17">
        <v>568.4</v>
      </c>
      <c r="W147" s="17">
        <v>0.30794199999999999</v>
      </c>
      <c r="X147" s="17">
        <v>583</v>
      </c>
      <c r="Y147" s="17">
        <v>0</v>
      </c>
      <c r="Z147" s="17">
        <v>0</v>
      </c>
      <c r="AA147" s="17">
        <v>0.63787400000000005</v>
      </c>
      <c r="AB147" s="17">
        <v>1.38645E-2</v>
      </c>
      <c r="AC147" s="17">
        <v>0.106907</v>
      </c>
      <c r="AD147" s="17">
        <v>0.25</v>
      </c>
      <c r="AE147" s="17">
        <v>1417.2</v>
      </c>
    </row>
    <row r="148" spans="1:31">
      <c r="A148" s="17">
        <v>135</v>
      </c>
      <c r="B148" s="19">
        <v>0.91883101851851856</v>
      </c>
      <c r="C148" s="17">
        <v>108.4</v>
      </c>
      <c r="D148" s="17">
        <v>5.3</v>
      </c>
      <c r="E148" s="17">
        <v>6.5799999999999999E-3</v>
      </c>
      <c r="F148" s="17">
        <v>0.318</v>
      </c>
      <c r="G148" s="17">
        <v>0.91131700000000004</v>
      </c>
      <c r="H148" s="17">
        <v>0.108199</v>
      </c>
      <c r="I148" s="17">
        <v>0.195521</v>
      </c>
      <c r="J148" s="17">
        <v>8.7321999999999997E-2</v>
      </c>
      <c r="K148" s="17">
        <v>0.44661200000000001</v>
      </c>
      <c r="L148" s="17">
        <v>552.4</v>
      </c>
      <c r="M148" s="17">
        <v>0.22914000000000001</v>
      </c>
      <c r="N148" s="17">
        <v>1156</v>
      </c>
      <c r="O148" s="17">
        <v>0</v>
      </c>
      <c r="P148" s="17">
        <v>0</v>
      </c>
      <c r="Q148" s="17">
        <v>0.94015499999999996</v>
      </c>
      <c r="R148" s="17">
        <v>9.4964000000000007E-2</v>
      </c>
      <c r="S148" s="17">
        <v>0.188996</v>
      </c>
      <c r="T148" s="17">
        <v>9.4032000000000004E-2</v>
      </c>
      <c r="U148" s="17">
        <v>0.49753500000000001</v>
      </c>
      <c r="V148" s="17">
        <v>629.9</v>
      </c>
      <c r="W148" s="17">
        <v>6.0000000000000002E-6</v>
      </c>
      <c r="X148" s="17">
        <v>606</v>
      </c>
      <c r="Y148" s="17">
        <v>0</v>
      </c>
      <c r="Z148" s="17">
        <v>0</v>
      </c>
      <c r="AA148" s="17">
        <v>0.76543799999999995</v>
      </c>
      <c r="AB148" s="17">
        <v>1.9872899999999999E-2</v>
      </c>
      <c r="AC148" s="17">
        <v>9.6832799999999997E-2</v>
      </c>
      <c r="AD148" s="17">
        <v>0.25</v>
      </c>
      <c r="AE148" s="17">
        <v>1503.7</v>
      </c>
    </row>
    <row r="149" spans="1:31">
      <c r="A149" s="17">
        <v>136</v>
      </c>
      <c r="B149" s="19">
        <v>0.91888888888888898</v>
      </c>
      <c r="C149" s="17">
        <v>109.1</v>
      </c>
      <c r="D149" s="17">
        <v>5.3</v>
      </c>
      <c r="E149" s="17">
        <v>6.5279999999999999E-3</v>
      </c>
      <c r="F149" s="17">
        <v>0.316</v>
      </c>
      <c r="G149" s="17">
        <v>0.94544600000000001</v>
      </c>
      <c r="H149" s="17">
        <v>0.10500900000000001</v>
      </c>
      <c r="I149" s="17">
        <v>0.199854</v>
      </c>
      <c r="J149" s="17">
        <v>9.4844999999999999E-2</v>
      </c>
      <c r="K149" s="17">
        <v>0.47456999999999999</v>
      </c>
      <c r="L149" s="17">
        <v>542.70000000000005</v>
      </c>
      <c r="M149" s="17">
        <v>8.7539000000000006E-2</v>
      </c>
      <c r="N149" s="17">
        <v>896</v>
      </c>
      <c r="O149" s="17">
        <v>0</v>
      </c>
      <c r="P149" s="17">
        <v>0</v>
      </c>
      <c r="Q149" s="17">
        <v>0.93198499999999995</v>
      </c>
      <c r="R149" s="17">
        <v>9.9864999999999995E-2</v>
      </c>
      <c r="S149" s="17">
        <v>0.199768</v>
      </c>
      <c r="T149" s="17">
        <v>9.9904000000000007E-2</v>
      </c>
      <c r="U149" s="17">
        <v>0.50009700000000001</v>
      </c>
      <c r="V149" s="17">
        <v>671.1</v>
      </c>
      <c r="W149" s="17">
        <v>3.3833000000000002E-2</v>
      </c>
      <c r="X149" s="17">
        <v>610</v>
      </c>
      <c r="Y149" s="17">
        <v>0</v>
      </c>
      <c r="Z149" s="17">
        <v>0</v>
      </c>
      <c r="AA149" s="17">
        <v>0.76937999999999995</v>
      </c>
      <c r="AB149" s="17">
        <v>1.5204199999999999E-2</v>
      </c>
      <c r="AC149" s="17">
        <v>0.101384</v>
      </c>
      <c r="AD149" s="17">
        <v>0.25</v>
      </c>
      <c r="AE149" s="17">
        <v>1530.5</v>
      </c>
    </row>
    <row r="150" spans="1:31">
      <c r="A150" s="17">
        <v>137</v>
      </c>
      <c r="B150" s="19">
        <v>0.91893518518518524</v>
      </c>
      <c r="C150" s="17">
        <v>110.4</v>
      </c>
      <c r="D150" s="17">
        <v>5.3</v>
      </c>
      <c r="E150" s="17">
        <v>6.6990000000000001E-3</v>
      </c>
      <c r="F150" s="17">
        <v>0.32400000000000001</v>
      </c>
      <c r="G150" s="17">
        <v>0.92676099999999995</v>
      </c>
      <c r="H150" s="17">
        <v>0.102923</v>
      </c>
      <c r="I150" s="17">
        <v>0.19547200000000001</v>
      </c>
      <c r="J150" s="17">
        <v>9.2549999999999993E-2</v>
      </c>
      <c r="K150" s="17">
        <v>0.473468</v>
      </c>
      <c r="L150" s="17">
        <v>591</v>
      </c>
      <c r="M150" s="17">
        <v>7.7885999999999997E-2</v>
      </c>
      <c r="N150" s="17">
        <v>1131</v>
      </c>
      <c r="O150" s="17">
        <v>0</v>
      </c>
      <c r="P150" s="17">
        <v>0</v>
      </c>
      <c r="Q150" s="17">
        <v>0.94780500000000001</v>
      </c>
      <c r="R150" s="17">
        <v>0.105322</v>
      </c>
      <c r="S150" s="17">
        <v>0.20016800000000001</v>
      </c>
      <c r="T150" s="17">
        <v>9.4844999999999999E-2</v>
      </c>
      <c r="U150" s="17">
        <v>0.47382999999999997</v>
      </c>
      <c r="V150" s="17">
        <v>637.4</v>
      </c>
      <c r="W150" s="17">
        <v>0.13497100000000001</v>
      </c>
      <c r="X150" s="17">
        <v>691</v>
      </c>
      <c r="Y150" s="17">
        <v>0</v>
      </c>
      <c r="Z150" s="17">
        <v>0</v>
      </c>
      <c r="AA150" s="17">
        <v>0.72896799999999995</v>
      </c>
      <c r="AB150" s="17">
        <v>2.07818E-2</v>
      </c>
      <c r="AC150" s="17">
        <v>0.107293</v>
      </c>
      <c r="AD150" s="17">
        <v>0.25</v>
      </c>
      <c r="AE150" s="17">
        <v>1405.3</v>
      </c>
    </row>
    <row r="151" spans="1:31">
      <c r="A151" s="17">
        <v>138</v>
      </c>
      <c r="B151" s="19">
        <v>0.91899305555555555</v>
      </c>
      <c r="C151" s="17">
        <v>110.9</v>
      </c>
      <c r="D151" s="17">
        <v>5.3</v>
      </c>
      <c r="E151" s="17">
        <v>5.7260000000000002E-3</v>
      </c>
      <c r="F151" s="17">
        <v>0.27700000000000002</v>
      </c>
      <c r="G151" s="17">
        <v>0.91383199999999998</v>
      </c>
      <c r="H151" s="17">
        <v>9.4851000000000005E-2</v>
      </c>
      <c r="I151" s="17">
        <v>0.17683399999999999</v>
      </c>
      <c r="J151" s="17">
        <v>8.1981999999999999E-2</v>
      </c>
      <c r="K151" s="17">
        <v>0.46361200000000002</v>
      </c>
      <c r="L151" s="17">
        <v>534.9</v>
      </c>
      <c r="M151" s="17">
        <v>6.9999999999999999E-6</v>
      </c>
      <c r="N151" s="17">
        <v>745</v>
      </c>
      <c r="O151" s="17">
        <v>0</v>
      </c>
      <c r="P151" s="17">
        <v>0</v>
      </c>
      <c r="Q151" s="17">
        <v>0.91392600000000002</v>
      </c>
      <c r="R151" s="17">
        <v>0.105069</v>
      </c>
      <c r="S151" s="17">
        <v>0.188886</v>
      </c>
      <c r="T151" s="17">
        <v>8.3816000000000002E-2</v>
      </c>
      <c r="U151" s="17">
        <v>0.443741</v>
      </c>
      <c r="V151" s="17">
        <v>642.20000000000005</v>
      </c>
      <c r="W151" s="17">
        <v>0.19963700000000001</v>
      </c>
      <c r="X151" s="17">
        <v>900</v>
      </c>
      <c r="Y151" s="17">
        <v>0</v>
      </c>
      <c r="Z151" s="17">
        <v>0</v>
      </c>
      <c r="AA151" s="17">
        <v>0.68267900000000004</v>
      </c>
      <c r="AB151" s="17">
        <v>1.25019E-2</v>
      </c>
      <c r="AC151" s="17">
        <v>0.106117</v>
      </c>
      <c r="AD151" s="17">
        <v>0.25</v>
      </c>
      <c r="AE151" s="17">
        <v>1552.7</v>
      </c>
    </row>
    <row r="152" spans="1:31">
      <c r="A152" s="17">
        <v>139</v>
      </c>
      <c r="B152" s="19">
        <v>0.91905092592592597</v>
      </c>
      <c r="C152" s="17">
        <v>112</v>
      </c>
      <c r="D152" s="17">
        <v>5.3</v>
      </c>
      <c r="E152" s="17">
        <v>7.5579999999999996E-3</v>
      </c>
      <c r="F152" s="17">
        <v>0.36599999999999999</v>
      </c>
      <c r="G152" s="17">
        <v>0.85342700000000005</v>
      </c>
      <c r="H152" s="17">
        <v>8.0041000000000001E-2</v>
      </c>
      <c r="I152" s="17">
        <v>0.140764</v>
      </c>
      <c r="J152" s="17">
        <v>6.0721999999999998E-2</v>
      </c>
      <c r="K152" s="17">
        <v>0.43137799999999998</v>
      </c>
      <c r="L152" s="17">
        <v>666.4</v>
      </c>
      <c r="M152" s="17">
        <v>0.33607399999999998</v>
      </c>
      <c r="N152" s="17">
        <v>768</v>
      </c>
      <c r="O152" s="17">
        <v>0</v>
      </c>
      <c r="P152" s="17">
        <v>0</v>
      </c>
      <c r="Q152" s="17">
        <v>0.93352299999999999</v>
      </c>
      <c r="R152" s="17">
        <v>9.8937999999999998E-2</v>
      </c>
      <c r="S152" s="17">
        <v>0.187331</v>
      </c>
      <c r="T152" s="17">
        <v>8.8392999999999999E-2</v>
      </c>
      <c r="U152" s="17">
        <v>0.47185500000000002</v>
      </c>
      <c r="V152" s="17">
        <v>598.1</v>
      </c>
      <c r="W152" s="17">
        <v>1.5E-5</v>
      </c>
      <c r="X152" s="17">
        <v>962</v>
      </c>
      <c r="Y152" s="17">
        <v>0</v>
      </c>
      <c r="Z152" s="17">
        <v>0</v>
      </c>
      <c r="AA152" s="17">
        <v>0.72593099999999999</v>
      </c>
      <c r="AB152" s="17">
        <v>1.6E-2</v>
      </c>
      <c r="AC152" s="17">
        <v>0.100352</v>
      </c>
      <c r="AD152" s="17">
        <v>0.25</v>
      </c>
      <c r="AE152" s="17">
        <v>1246.4000000000001</v>
      </c>
    </row>
    <row r="153" spans="1:31">
      <c r="A153" s="17">
        <v>140</v>
      </c>
      <c r="B153" s="19">
        <v>0.91910879629629638</v>
      </c>
      <c r="C153" s="17">
        <v>112.7</v>
      </c>
      <c r="D153" s="17">
        <v>5.3</v>
      </c>
      <c r="E153" s="17">
        <v>5.5659999999999998E-3</v>
      </c>
      <c r="F153" s="17">
        <v>0.26900000000000002</v>
      </c>
      <c r="G153" s="17">
        <v>0.83208000000000004</v>
      </c>
      <c r="H153" s="17">
        <v>8.5218000000000002E-2</v>
      </c>
      <c r="I153" s="17">
        <v>0.136104</v>
      </c>
      <c r="J153" s="17">
        <v>5.0886000000000001E-2</v>
      </c>
      <c r="K153" s="17">
        <v>0.37387599999999999</v>
      </c>
      <c r="L153" s="17">
        <v>545.4</v>
      </c>
      <c r="M153" s="17">
        <v>0.37081900000000001</v>
      </c>
      <c r="N153" s="17">
        <v>662</v>
      </c>
      <c r="O153" s="17">
        <v>0</v>
      </c>
      <c r="P153" s="17">
        <v>0</v>
      </c>
      <c r="Q153" s="17">
        <v>0.86626000000000003</v>
      </c>
      <c r="R153" s="17">
        <v>7.9212000000000005E-2</v>
      </c>
      <c r="S153" s="17">
        <v>0.137186</v>
      </c>
      <c r="T153" s="17">
        <v>5.7973999999999998E-2</v>
      </c>
      <c r="U153" s="17">
        <v>0.42259600000000003</v>
      </c>
      <c r="V153" s="17">
        <v>673.7</v>
      </c>
      <c r="W153" s="17">
        <v>0.57120599999999999</v>
      </c>
      <c r="X153" s="17">
        <v>1073</v>
      </c>
      <c r="Y153" s="17">
        <v>0</v>
      </c>
      <c r="Z153" s="17">
        <v>0</v>
      </c>
      <c r="AA153" s="17">
        <v>0.65014700000000003</v>
      </c>
      <c r="AB153" s="17">
        <v>1.1340899999999999E-2</v>
      </c>
      <c r="AC153" s="17">
        <v>7.9869399999999993E-2</v>
      </c>
      <c r="AD153" s="17">
        <v>0.25</v>
      </c>
      <c r="AE153" s="17">
        <v>1522.9</v>
      </c>
    </row>
    <row r="154" spans="1:31">
      <c r="A154" s="17">
        <v>141</v>
      </c>
      <c r="B154" s="19">
        <v>0.91916666666666658</v>
      </c>
      <c r="C154" s="17">
        <v>113.8</v>
      </c>
      <c r="D154" s="17">
        <v>5.3</v>
      </c>
      <c r="E154" s="17">
        <v>5.293E-3</v>
      </c>
      <c r="F154" s="17">
        <v>0.25600000000000001</v>
      </c>
      <c r="G154" s="17">
        <v>0.85362099999999996</v>
      </c>
      <c r="H154" s="17">
        <v>8.6453000000000002E-2</v>
      </c>
      <c r="I154" s="17">
        <v>0.139123</v>
      </c>
      <c r="J154" s="17">
        <v>5.2670000000000002E-2</v>
      </c>
      <c r="K154" s="17">
        <v>0.37858700000000001</v>
      </c>
      <c r="L154" s="17">
        <v>551.70000000000005</v>
      </c>
      <c r="M154" s="17">
        <v>8.7395E-2</v>
      </c>
      <c r="N154" s="17">
        <v>821</v>
      </c>
      <c r="O154" s="17">
        <v>0</v>
      </c>
      <c r="P154" s="17">
        <v>0</v>
      </c>
      <c r="Q154" s="17">
        <v>0.86122299999999996</v>
      </c>
      <c r="R154" s="17">
        <v>8.4006999999999998E-2</v>
      </c>
      <c r="S154" s="17">
        <v>0.139624</v>
      </c>
      <c r="T154" s="17">
        <v>5.5617E-2</v>
      </c>
      <c r="U154" s="17">
        <v>0.39833400000000002</v>
      </c>
      <c r="V154" s="17">
        <v>633.1</v>
      </c>
      <c r="W154" s="17">
        <v>0.28327599999999997</v>
      </c>
      <c r="X154" s="17">
        <v>995</v>
      </c>
      <c r="Y154" s="17">
        <v>0</v>
      </c>
      <c r="Z154" s="17">
        <v>0</v>
      </c>
      <c r="AA154" s="17">
        <v>0.61282099999999995</v>
      </c>
      <c r="AB154" s="17">
        <v>1.41767E-2</v>
      </c>
      <c r="AC154" s="17">
        <v>8.4795700000000002E-2</v>
      </c>
      <c r="AD154" s="17">
        <v>0.25</v>
      </c>
      <c r="AE154" s="17">
        <v>1505.3</v>
      </c>
    </row>
    <row r="155" spans="1:31">
      <c r="A155" s="17">
        <v>142</v>
      </c>
      <c r="B155" s="19">
        <v>0.91921296296296295</v>
      </c>
      <c r="C155" s="17">
        <v>114.6</v>
      </c>
      <c r="D155" s="17">
        <v>5.3</v>
      </c>
      <c r="E155" s="17">
        <v>5.4510000000000001E-3</v>
      </c>
      <c r="F155" s="17">
        <v>0.26400000000000001</v>
      </c>
      <c r="G155" s="17">
        <v>0.83687800000000001</v>
      </c>
      <c r="H155" s="17">
        <v>8.6433999999999997E-2</v>
      </c>
      <c r="I155" s="17">
        <v>0.14707400000000001</v>
      </c>
      <c r="J155" s="17">
        <v>6.0639999999999999E-2</v>
      </c>
      <c r="K155" s="17">
        <v>0.41230899999999998</v>
      </c>
      <c r="L155" s="17">
        <v>558.6</v>
      </c>
      <c r="M155" s="17">
        <v>0.14776300000000001</v>
      </c>
      <c r="N155" s="17">
        <v>886</v>
      </c>
      <c r="O155" s="17">
        <v>0</v>
      </c>
      <c r="P155" s="17">
        <v>0</v>
      </c>
      <c r="Q155" s="17">
        <v>0.82257000000000002</v>
      </c>
      <c r="R155" s="17">
        <v>8.6629999999999999E-2</v>
      </c>
      <c r="S155" s="17">
        <v>0.14579300000000001</v>
      </c>
      <c r="T155" s="17">
        <v>5.9161999999999999E-2</v>
      </c>
      <c r="U155" s="17">
        <v>0.40579700000000002</v>
      </c>
      <c r="V155" s="17">
        <v>539</v>
      </c>
      <c r="W155" s="17">
        <v>6.5160000000000001E-3</v>
      </c>
      <c r="X155" s="17">
        <v>855</v>
      </c>
      <c r="Y155" s="17">
        <v>0</v>
      </c>
      <c r="Z155" s="17">
        <v>0</v>
      </c>
      <c r="AA155" s="17">
        <v>0.62430399999999997</v>
      </c>
      <c r="AB155" s="17">
        <v>1.54761E-2</v>
      </c>
      <c r="AC155" s="17">
        <v>8.7545999999999999E-2</v>
      </c>
      <c r="AD155" s="17">
        <v>0.25</v>
      </c>
      <c r="AE155" s="17">
        <v>1486.9</v>
      </c>
    </row>
    <row r="156" spans="1:31">
      <c r="A156" s="17">
        <v>143</v>
      </c>
      <c r="B156" s="19">
        <v>0.91927083333333337</v>
      </c>
      <c r="C156" s="17">
        <v>115.6</v>
      </c>
      <c r="D156" s="17">
        <v>5.3</v>
      </c>
      <c r="E156" s="17">
        <v>5.7759999999999999E-3</v>
      </c>
      <c r="F156" s="17">
        <v>0.27900000000000003</v>
      </c>
      <c r="G156" s="17">
        <v>0.8377</v>
      </c>
      <c r="H156" s="17">
        <v>8.5990999999999998E-2</v>
      </c>
      <c r="I156" s="17">
        <v>0.147642</v>
      </c>
      <c r="J156" s="17">
        <v>6.1650999999999997E-2</v>
      </c>
      <c r="K156" s="17">
        <v>0.41756900000000002</v>
      </c>
      <c r="L156" s="17">
        <v>522.29999999999995</v>
      </c>
      <c r="M156" s="17">
        <v>1.2E-5</v>
      </c>
      <c r="N156" s="17">
        <v>813</v>
      </c>
      <c r="O156" s="17">
        <v>0</v>
      </c>
      <c r="P156" s="17">
        <v>0</v>
      </c>
      <c r="Q156" s="17">
        <v>0.87964200000000003</v>
      </c>
      <c r="R156" s="17">
        <v>7.7898999999999996E-2</v>
      </c>
      <c r="S156" s="17">
        <v>0.14394199999999999</v>
      </c>
      <c r="T156" s="17">
        <v>6.6043000000000004E-2</v>
      </c>
      <c r="U156" s="17">
        <v>0.458818</v>
      </c>
      <c r="V156" s="17">
        <v>700.9</v>
      </c>
      <c r="W156" s="17">
        <v>0.26174599999999998</v>
      </c>
      <c r="X156" s="17">
        <v>838</v>
      </c>
      <c r="Y156" s="17">
        <v>0</v>
      </c>
      <c r="Z156" s="17">
        <v>0</v>
      </c>
      <c r="AA156" s="17">
        <v>0.705874</v>
      </c>
      <c r="AB156" s="17">
        <v>1.32988E-2</v>
      </c>
      <c r="AC156" s="17">
        <v>7.8776899999999997E-2</v>
      </c>
      <c r="AD156" s="17">
        <v>0.25</v>
      </c>
      <c r="AE156" s="17">
        <v>1590.3</v>
      </c>
    </row>
    <row r="157" spans="1:31">
      <c r="A157" s="17">
        <v>144</v>
      </c>
      <c r="B157" s="19">
        <v>0.91932870370370379</v>
      </c>
      <c r="C157" s="17">
        <v>116.7</v>
      </c>
      <c r="D157" s="17">
        <v>5.3</v>
      </c>
      <c r="E157" s="17">
        <v>4.1050000000000001E-3</v>
      </c>
      <c r="F157" s="17">
        <v>0.19900000000000001</v>
      </c>
      <c r="G157" s="17">
        <v>0.84531999999999996</v>
      </c>
      <c r="H157" s="17">
        <v>9.1504000000000002E-2</v>
      </c>
      <c r="I157" s="17">
        <v>0.14860000000000001</v>
      </c>
      <c r="J157" s="17">
        <v>5.7095E-2</v>
      </c>
      <c r="K157" s="17">
        <v>0.38422200000000001</v>
      </c>
      <c r="L157" s="17">
        <v>460.1</v>
      </c>
      <c r="M157" s="17">
        <v>1.9999999999999999E-6</v>
      </c>
      <c r="N157" s="17">
        <v>1405</v>
      </c>
      <c r="O157" s="17">
        <v>0</v>
      </c>
      <c r="P157" s="17">
        <v>0</v>
      </c>
      <c r="Q157" s="17">
        <v>0.89181500000000002</v>
      </c>
      <c r="R157" s="17">
        <v>9.3862000000000001E-2</v>
      </c>
      <c r="S157" s="17">
        <v>0.14963599999999999</v>
      </c>
      <c r="T157" s="17">
        <v>5.5773999999999997E-2</v>
      </c>
      <c r="U157" s="17">
        <v>0.37272899999999998</v>
      </c>
      <c r="V157" s="17">
        <v>599.6</v>
      </c>
      <c r="W157" s="17">
        <v>0.59999899999999995</v>
      </c>
      <c r="X157" s="17">
        <v>725</v>
      </c>
      <c r="Y157" s="17">
        <v>0</v>
      </c>
      <c r="Z157" s="17">
        <v>0</v>
      </c>
      <c r="AA157" s="17">
        <v>0.57342899999999997</v>
      </c>
      <c r="AB157" s="17">
        <v>2.0118199999999999E-2</v>
      </c>
      <c r="AC157" s="17">
        <v>9.4984499999999999E-2</v>
      </c>
      <c r="AD157" s="17">
        <v>0.25</v>
      </c>
      <c r="AE157" s="17">
        <v>1805.2</v>
      </c>
    </row>
    <row r="158" spans="1:31">
      <c r="A158" s="17">
        <v>145</v>
      </c>
      <c r="B158" s="19">
        <v>0.91938657407407398</v>
      </c>
      <c r="C158" s="17">
        <v>117.5</v>
      </c>
      <c r="D158" s="17">
        <v>5.3</v>
      </c>
      <c r="E158" s="17">
        <v>6.6819999999999996E-3</v>
      </c>
      <c r="F158" s="17">
        <v>0.32300000000000001</v>
      </c>
      <c r="G158" s="17">
        <v>0.80841600000000002</v>
      </c>
      <c r="H158" s="17">
        <v>8.9123999999999995E-2</v>
      </c>
      <c r="I158" s="17">
        <v>0.14502399999999999</v>
      </c>
      <c r="J158" s="17">
        <v>5.5899999999999998E-2</v>
      </c>
      <c r="K158" s="17">
        <v>0.38545099999999999</v>
      </c>
      <c r="L158" s="17">
        <v>642.5</v>
      </c>
      <c r="M158" s="17">
        <v>0.14163600000000001</v>
      </c>
      <c r="N158" s="17">
        <v>1488</v>
      </c>
      <c r="O158" s="17">
        <v>0</v>
      </c>
      <c r="P158" s="17">
        <v>0</v>
      </c>
      <c r="Q158" s="17">
        <v>0.85777000000000003</v>
      </c>
      <c r="R158" s="17">
        <v>8.2501000000000005E-2</v>
      </c>
      <c r="S158" s="17">
        <v>0.14697499999999999</v>
      </c>
      <c r="T158" s="17">
        <v>6.4474000000000004E-2</v>
      </c>
      <c r="U158" s="17">
        <v>0.43867299999999998</v>
      </c>
      <c r="V158" s="17">
        <v>652</v>
      </c>
      <c r="W158" s="17">
        <v>0.37081999999999998</v>
      </c>
      <c r="X158" s="17">
        <v>887</v>
      </c>
      <c r="Y158" s="17">
        <v>0</v>
      </c>
      <c r="Z158" s="17">
        <v>0</v>
      </c>
      <c r="AA158" s="17">
        <v>0.67488099999999995</v>
      </c>
      <c r="AB158" s="17">
        <v>2.9458100000000001E-2</v>
      </c>
      <c r="AC158" s="17">
        <v>8.4400600000000006E-2</v>
      </c>
      <c r="AD158" s="17">
        <v>0.25</v>
      </c>
      <c r="AE158" s="17">
        <v>1292.7</v>
      </c>
    </row>
    <row r="159" spans="1:31">
      <c r="A159" s="17">
        <v>146</v>
      </c>
      <c r="B159" s="19">
        <v>0.9194444444444444</v>
      </c>
      <c r="C159" s="17">
        <v>118.4</v>
      </c>
      <c r="D159" s="17">
        <v>5.3</v>
      </c>
      <c r="E159" s="17">
        <v>6.28E-3</v>
      </c>
      <c r="F159" s="17">
        <v>0.30399999999999999</v>
      </c>
      <c r="G159" s="17">
        <v>0.83554399999999995</v>
      </c>
      <c r="H159" s="17">
        <v>9.1562000000000004E-2</v>
      </c>
      <c r="I159" s="17">
        <v>0.15010999999999999</v>
      </c>
      <c r="J159" s="17">
        <v>5.8548000000000003E-2</v>
      </c>
      <c r="K159" s="17">
        <v>0.39003399999999999</v>
      </c>
      <c r="L159" s="17">
        <v>591.79999999999995</v>
      </c>
      <c r="M159" s="17">
        <v>0.45411299999999999</v>
      </c>
      <c r="N159" s="17">
        <v>1161</v>
      </c>
      <c r="O159" s="17">
        <v>0</v>
      </c>
      <c r="P159" s="17">
        <v>0</v>
      </c>
      <c r="Q159" s="17">
        <v>0.87147699999999995</v>
      </c>
      <c r="R159" s="17">
        <v>7.9828999999999997E-2</v>
      </c>
      <c r="S159" s="17">
        <v>0.14354900000000001</v>
      </c>
      <c r="T159" s="17">
        <v>6.3721E-2</v>
      </c>
      <c r="U159" s="17">
        <v>0.44389299999999998</v>
      </c>
      <c r="V159" s="17">
        <v>700.2</v>
      </c>
      <c r="W159" s="17">
        <v>0.37081999999999998</v>
      </c>
      <c r="X159" s="17">
        <v>670</v>
      </c>
      <c r="Y159" s="17">
        <v>0</v>
      </c>
      <c r="Z159" s="17">
        <v>0</v>
      </c>
      <c r="AA159" s="17">
        <v>0.68291299999999999</v>
      </c>
      <c r="AB159" s="17">
        <v>2.13519E-2</v>
      </c>
      <c r="AC159" s="17">
        <v>8.1189399999999995E-2</v>
      </c>
      <c r="AD159" s="17">
        <v>0.25</v>
      </c>
      <c r="AE159" s="17">
        <v>1403.5</v>
      </c>
    </row>
    <row r="160" spans="1:31">
      <c r="A160" s="17">
        <v>147</v>
      </c>
      <c r="B160" s="19">
        <v>0.91949074074074078</v>
      </c>
      <c r="C160" s="17">
        <v>119.5</v>
      </c>
      <c r="D160" s="17">
        <v>5.3</v>
      </c>
      <c r="E160" s="17">
        <v>4.823E-3</v>
      </c>
      <c r="F160" s="17">
        <v>0.23300000000000001</v>
      </c>
      <c r="G160" s="17">
        <v>0.84098399999999995</v>
      </c>
      <c r="H160" s="17">
        <v>8.4296999999999997E-2</v>
      </c>
      <c r="I160" s="17">
        <v>0.144265</v>
      </c>
      <c r="J160" s="17">
        <v>5.9968E-2</v>
      </c>
      <c r="K160" s="17">
        <v>0.415682</v>
      </c>
      <c r="L160" s="17">
        <v>497.1</v>
      </c>
      <c r="M160" s="17">
        <v>4.6999999999999997E-5</v>
      </c>
      <c r="N160" s="17">
        <v>1530</v>
      </c>
      <c r="O160" s="17">
        <v>0</v>
      </c>
      <c r="P160" s="17">
        <v>0</v>
      </c>
      <c r="Q160" s="17">
        <v>0.87739199999999995</v>
      </c>
      <c r="R160" s="17">
        <v>8.6290000000000006E-2</v>
      </c>
      <c r="S160" s="17">
        <v>0.14547099999999999</v>
      </c>
      <c r="T160" s="17">
        <v>5.9180000000000003E-2</v>
      </c>
      <c r="U160" s="17">
        <v>0.40682000000000001</v>
      </c>
      <c r="V160" s="17">
        <v>681.6</v>
      </c>
      <c r="W160" s="17">
        <v>0.25148700000000002</v>
      </c>
      <c r="X160" s="17">
        <v>949</v>
      </c>
      <c r="Y160" s="17">
        <v>0</v>
      </c>
      <c r="Z160" s="17">
        <v>0</v>
      </c>
      <c r="AA160" s="17">
        <v>0.62587700000000002</v>
      </c>
      <c r="AB160" s="17">
        <v>2.3585499999999999E-2</v>
      </c>
      <c r="AC160" s="17">
        <v>8.7686E-2</v>
      </c>
      <c r="AD160" s="17">
        <v>0.25</v>
      </c>
      <c r="AE160" s="17">
        <v>1670.8</v>
      </c>
    </row>
    <row r="161" spans="1:31">
      <c r="A161" s="17">
        <v>148</v>
      </c>
      <c r="B161" s="19">
        <v>0.91954861111111119</v>
      </c>
      <c r="C161" s="17">
        <v>120</v>
      </c>
      <c r="D161" s="17">
        <v>5.3</v>
      </c>
      <c r="E161" s="17">
        <v>6.0029999999999997E-3</v>
      </c>
      <c r="F161" s="17">
        <v>0.28999999999999998</v>
      </c>
      <c r="G161" s="17">
        <v>0.84755400000000003</v>
      </c>
      <c r="H161" s="17">
        <v>8.2822000000000007E-2</v>
      </c>
      <c r="I161" s="17">
        <v>0.13869100000000001</v>
      </c>
      <c r="J161" s="17">
        <v>5.5870000000000003E-2</v>
      </c>
      <c r="K161" s="17">
        <v>0.40283600000000003</v>
      </c>
      <c r="L161" s="17">
        <v>527.9</v>
      </c>
      <c r="M161" s="17">
        <v>0.45835900000000002</v>
      </c>
      <c r="N161" s="17">
        <v>1172</v>
      </c>
      <c r="O161" s="17">
        <v>0</v>
      </c>
      <c r="P161" s="17">
        <v>0</v>
      </c>
      <c r="Q161" s="17">
        <v>0.88743700000000003</v>
      </c>
      <c r="R161" s="17">
        <v>7.3005E-2</v>
      </c>
      <c r="S161" s="17">
        <v>0.13895199999999999</v>
      </c>
      <c r="T161" s="17">
        <v>6.5948000000000007E-2</v>
      </c>
      <c r="U161" s="17">
        <v>0.47460599999999997</v>
      </c>
      <c r="V161" s="17">
        <v>675.5</v>
      </c>
      <c r="W161" s="17">
        <v>6.9999999999999999E-6</v>
      </c>
      <c r="X161" s="17">
        <v>894</v>
      </c>
      <c r="Y161" s="17">
        <v>0</v>
      </c>
      <c r="Z161" s="17">
        <v>0</v>
      </c>
      <c r="AA161" s="17">
        <v>0.73016300000000001</v>
      </c>
      <c r="AB161" s="17">
        <v>1.9274099999999999E-2</v>
      </c>
      <c r="AC161" s="17">
        <v>7.4275900000000006E-2</v>
      </c>
      <c r="AD161" s="17">
        <v>0.25</v>
      </c>
      <c r="AE161" s="17">
        <v>1573.3</v>
      </c>
    </row>
    <row r="162" spans="1:31">
      <c r="A162" s="17">
        <v>149</v>
      </c>
      <c r="B162" s="19">
        <v>0.91960648148148139</v>
      </c>
      <c r="C162" s="17">
        <v>121.5</v>
      </c>
      <c r="D162" s="17">
        <v>5.3</v>
      </c>
      <c r="E162" s="17">
        <v>5.8050000000000003E-3</v>
      </c>
      <c r="F162" s="17">
        <v>0.28100000000000003</v>
      </c>
      <c r="G162" s="17">
        <v>0.789466</v>
      </c>
      <c r="H162" s="17">
        <v>8.2377000000000006E-2</v>
      </c>
      <c r="I162" s="17">
        <v>0.134996</v>
      </c>
      <c r="J162" s="17">
        <v>5.2617999999999998E-2</v>
      </c>
      <c r="K162" s="17">
        <v>0.38977699999999998</v>
      </c>
      <c r="L162" s="17">
        <v>577.70000000000005</v>
      </c>
      <c r="M162" s="17">
        <v>0.37081799999999998</v>
      </c>
      <c r="N162" s="17">
        <v>746</v>
      </c>
      <c r="O162" s="17">
        <v>0</v>
      </c>
      <c r="P162" s="17">
        <v>0</v>
      </c>
      <c r="Q162" s="17">
        <v>0.81052599999999997</v>
      </c>
      <c r="R162" s="17">
        <v>7.7893000000000004E-2</v>
      </c>
      <c r="S162" s="17">
        <v>0.13359799999999999</v>
      </c>
      <c r="T162" s="17">
        <v>5.5704999999999998E-2</v>
      </c>
      <c r="U162" s="17">
        <v>0.41695700000000002</v>
      </c>
      <c r="V162" s="17">
        <v>606.9</v>
      </c>
      <c r="W162" s="17">
        <v>0.342505</v>
      </c>
      <c r="X162" s="17">
        <v>1500</v>
      </c>
      <c r="Y162" s="17">
        <v>0</v>
      </c>
      <c r="Z162" s="17">
        <v>0</v>
      </c>
      <c r="AA162" s="17">
        <v>0.64147200000000004</v>
      </c>
      <c r="AB162" s="17">
        <v>1.3495699999999999E-2</v>
      </c>
      <c r="AC162" s="17">
        <v>7.8645199999999998E-2</v>
      </c>
      <c r="AD162" s="17">
        <v>0.25</v>
      </c>
      <c r="AE162" s="17">
        <v>1437.6</v>
      </c>
    </row>
    <row r="163" spans="1:31">
      <c r="A163" s="17">
        <v>150</v>
      </c>
      <c r="B163" s="19">
        <v>0.9196643518518518</v>
      </c>
      <c r="C163" s="17">
        <v>122</v>
      </c>
      <c r="D163" s="17">
        <v>5.3</v>
      </c>
      <c r="E163" s="17">
        <v>6.0800000000000003E-3</v>
      </c>
      <c r="F163" s="17">
        <v>0.29399999999999998</v>
      </c>
      <c r="G163" s="17">
        <v>0.81785200000000002</v>
      </c>
      <c r="H163" s="17">
        <v>8.0440999999999999E-2</v>
      </c>
      <c r="I163" s="17">
        <v>0.13634099999999999</v>
      </c>
      <c r="J163" s="17">
        <v>5.5899999999999998E-2</v>
      </c>
      <c r="K163" s="17">
        <v>0.409999</v>
      </c>
      <c r="L163" s="17">
        <v>548.1</v>
      </c>
      <c r="M163" s="17">
        <v>0.150285</v>
      </c>
      <c r="N163" s="17">
        <v>522</v>
      </c>
      <c r="O163" s="17">
        <v>0</v>
      </c>
      <c r="P163" s="17">
        <v>0</v>
      </c>
      <c r="Q163" s="17">
        <v>0.87482199999999999</v>
      </c>
      <c r="R163" s="17">
        <v>7.5226000000000001E-2</v>
      </c>
      <c r="S163" s="17">
        <v>0.13885500000000001</v>
      </c>
      <c r="T163" s="17">
        <v>6.3629000000000005E-2</v>
      </c>
      <c r="U163" s="17">
        <v>0.45824100000000001</v>
      </c>
      <c r="V163" s="17">
        <v>641</v>
      </c>
      <c r="W163" s="17">
        <v>1.9000000000000001E-5</v>
      </c>
      <c r="X163" s="17">
        <v>1440</v>
      </c>
      <c r="Y163" s="17">
        <v>0</v>
      </c>
      <c r="Z163" s="17">
        <v>0</v>
      </c>
      <c r="AA163" s="17">
        <v>0.704986</v>
      </c>
      <c r="AB163" s="17">
        <v>8.9970199999999997E-3</v>
      </c>
      <c r="AC163" s="17">
        <v>7.5798599999999994E-2</v>
      </c>
      <c r="AD163" s="17">
        <v>0.25</v>
      </c>
      <c r="AE163" s="17">
        <v>1515.4</v>
      </c>
    </row>
    <row r="164" spans="1:31">
      <c r="A164" s="17">
        <v>151</v>
      </c>
      <c r="B164" s="19">
        <v>0.91972222222222222</v>
      </c>
      <c r="C164" s="17">
        <v>122.9</v>
      </c>
      <c r="D164" s="17">
        <v>5.3</v>
      </c>
      <c r="E164" s="17">
        <v>3.3140000000000001E-3</v>
      </c>
      <c r="F164" s="17">
        <v>0.16</v>
      </c>
      <c r="G164" s="17">
        <v>0.85847899999999999</v>
      </c>
      <c r="H164" s="17">
        <v>7.9577999999999996E-2</v>
      </c>
      <c r="I164" s="17">
        <v>0.135436</v>
      </c>
      <c r="J164" s="17">
        <v>5.5857999999999998E-2</v>
      </c>
      <c r="K164" s="17">
        <v>0.41243000000000002</v>
      </c>
      <c r="L164" s="17">
        <v>418.2</v>
      </c>
      <c r="M164" s="17">
        <v>1.07E-4</v>
      </c>
      <c r="N164" s="17">
        <v>1256</v>
      </c>
      <c r="O164" s="17">
        <v>0</v>
      </c>
      <c r="P164" s="17">
        <v>0</v>
      </c>
      <c r="Q164" s="17">
        <v>0.80341099999999999</v>
      </c>
      <c r="R164" s="17">
        <v>8.8748999999999995E-2</v>
      </c>
      <c r="S164" s="17">
        <v>0.132411</v>
      </c>
      <c r="T164" s="17">
        <v>4.3663E-2</v>
      </c>
      <c r="U164" s="17">
        <v>0.32974999999999999</v>
      </c>
      <c r="V164" s="17">
        <v>473.8</v>
      </c>
      <c r="W164" s="17">
        <v>0.45835900000000002</v>
      </c>
      <c r="X164" s="17">
        <v>1066</v>
      </c>
      <c r="Y164" s="17">
        <v>0</v>
      </c>
      <c r="Z164" s="17">
        <v>0</v>
      </c>
      <c r="AA164" s="17">
        <v>0.50730799999999998</v>
      </c>
      <c r="AB164" s="17">
        <v>1.6405099999999999E-2</v>
      </c>
      <c r="AC164" s="17">
        <v>8.9465000000000003E-2</v>
      </c>
      <c r="AD164" s="17">
        <v>0.25</v>
      </c>
      <c r="AE164" s="17">
        <v>1985.9</v>
      </c>
    </row>
    <row r="165" spans="1:31">
      <c r="A165" s="17">
        <v>152</v>
      </c>
      <c r="B165" s="19">
        <v>0.9197685185185186</v>
      </c>
      <c r="C165" s="17">
        <v>123.8</v>
      </c>
      <c r="D165" s="17">
        <v>5.3</v>
      </c>
      <c r="E165" s="17">
        <v>5.1650000000000003E-3</v>
      </c>
      <c r="F165" s="17">
        <v>0.25</v>
      </c>
      <c r="G165" s="17">
        <v>0.70269899999999996</v>
      </c>
      <c r="H165" s="17">
        <v>8.2867999999999997E-2</v>
      </c>
      <c r="I165" s="17">
        <v>0.12493899999999999</v>
      </c>
      <c r="J165" s="17">
        <v>4.2070999999999997E-2</v>
      </c>
      <c r="K165" s="17">
        <v>0.33672999999999997</v>
      </c>
      <c r="L165" s="17">
        <v>526.29999999999995</v>
      </c>
      <c r="M165" s="17">
        <v>0.194519</v>
      </c>
      <c r="N165" s="17">
        <v>1444</v>
      </c>
      <c r="O165" s="17">
        <v>0</v>
      </c>
      <c r="P165" s="17">
        <v>0</v>
      </c>
      <c r="Q165" s="17">
        <v>0.84495299999999995</v>
      </c>
      <c r="R165" s="17">
        <v>7.4848999999999999E-2</v>
      </c>
      <c r="S165" s="17">
        <v>0.12717200000000001</v>
      </c>
      <c r="T165" s="17">
        <v>5.2323000000000001E-2</v>
      </c>
      <c r="U165" s="17">
        <v>0.41143299999999999</v>
      </c>
      <c r="V165" s="17">
        <v>546</v>
      </c>
      <c r="W165" s="17">
        <v>0.19748299999999999</v>
      </c>
      <c r="X165" s="17">
        <v>958</v>
      </c>
      <c r="Y165" s="17">
        <v>0</v>
      </c>
      <c r="Z165" s="17">
        <v>0</v>
      </c>
      <c r="AA165" s="17">
        <v>0.63297400000000004</v>
      </c>
      <c r="AB165" s="17">
        <v>2.3561200000000001E-2</v>
      </c>
      <c r="AC165" s="17">
        <v>7.6081899999999994E-2</v>
      </c>
      <c r="AD165" s="17">
        <v>0.25</v>
      </c>
      <c r="AE165" s="17">
        <v>1578.1</v>
      </c>
    </row>
    <row r="166" spans="1:31">
      <c r="A166" s="17">
        <v>153</v>
      </c>
      <c r="B166" s="19">
        <v>0.91982638888888879</v>
      </c>
      <c r="C166" s="17">
        <v>124.9</v>
      </c>
      <c r="D166" s="17">
        <v>5.3</v>
      </c>
      <c r="E166" s="17">
        <v>4.6290000000000003E-3</v>
      </c>
      <c r="F166" s="17">
        <v>0.224</v>
      </c>
      <c r="G166" s="17">
        <v>0.74445300000000003</v>
      </c>
      <c r="H166" s="17">
        <v>7.9751000000000002E-2</v>
      </c>
      <c r="I166" s="17">
        <v>0.110781</v>
      </c>
      <c r="J166" s="17">
        <v>3.1031E-2</v>
      </c>
      <c r="K166" s="17">
        <v>0.28010600000000002</v>
      </c>
      <c r="L166" s="17">
        <v>506.6</v>
      </c>
      <c r="M166" s="17">
        <v>0.43055900000000003</v>
      </c>
      <c r="N166" s="17">
        <v>1225</v>
      </c>
      <c r="O166" s="17">
        <v>0</v>
      </c>
      <c r="P166" s="17">
        <v>0</v>
      </c>
      <c r="Q166" s="17">
        <v>0.77313699999999996</v>
      </c>
      <c r="R166" s="17">
        <v>7.1131E-2</v>
      </c>
      <c r="S166" s="17">
        <v>0.114994</v>
      </c>
      <c r="T166" s="17">
        <v>4.3862999999999999E-2</v>
      </c>
      <c r="U166" s="17">
        <v>0.381442</v>
      </c>
      <c r="V166" s="17">
        <v>556.6</v>
      </c>
      <c r="W166" s="17">
        <v>0.13664799999999999</v>
      </c>
      <c r="X166" s="17">
        <v>1180</v>
      </c>
      <c r="Y166" s="17">
        <v>0</v>
      </c>
      <c r="Z166" s="17">
        <v>0</v>
      </c>
      <c r="AA166" s="17">
        <v>0.58683300000000005</v>
      </c>
      <c r="AB166" s="17">
        <v>1.9332800000000001E-2</v>
      </c>
      <c r="AC166" s="17">
        <v>7.1978500000000001E-2</v>
      </c>
      <c r="AD166" s="17">
        <v>0.25</v>
      </c>
      <c r="AE166" s="17">
        <v>1639.5</v>
      </c>
    </row>
    <row r="167" spans="1:31">
      <c r="A167" s="17">
        <v>154</v>
      </c>
      <c r="B167" s="19">
        <v>0.91988425925925921</v>
      </c>
      <c r="C167" s="17">
        <v>125.7</v>
      </c>
      <c r="D167" s="17">
        <v>5.3</v>
      </c>
      <c r="E167" s="17">
        <v>5.9329999999999999E-3</v>
      </c>
      <c r="F167" s="17">
        <v>0.28699999999999998</v>
      </c>
      <c r="G167" s="17">
        <v>0.60048500000000005</v>
      </c>
      <c r="H167" s="17">
        <v>5.5288999999999998E-2</v>
      </c>
      <c r="I167" s="17">
        <v>8.3909999999999998E-2</v>
      </c>
      <c r="J167" s="17">
        <v>2.8621000000000001E-2</v>
      </c>
      <c r="K167" s="17">
        <v>0.34109400000000001</v>
      </c>
      <c r="L167" s="17">
        <v>655.9</v>
      </c>
      <c r="M167" s="17">
        <v>9.0316999999999995E-2</v>
      </c>
      <c r="N167" s="17">
        <v>1076</v>
      </c>
      <c r="O167" s="17">
        <v>0</v>
      </c>
      <c r="P167" s="17">
        <v>0</v>
      </c>
      <c r="Q167" s="17">
        <v>0.77862399999999998</v>
      </c>
      <c r="R167" s="17">
        <v>5.5721E-2</v>
      </c>
      <c r="S167" s="17">
        <v>8.9672000000000002E-2</v>
      </c>
      <c r="T167" s="17">
        <v>3.3952000000000003E-2</v>
      </c>
      <c r="U167" s="17">
        <v>0.37862000000000001</v>
      </c>
      <c r="V167" s="17">
        <v>703.5</v>
      </c>
      <c r="W167" s="17">
        <v>0.16075200000000001</v>
      </c>
      <c r="X167" s="17">
        <v>1049</v>
      </c>
      <c r="Y167" s="17">
        <v>0</v>
      </c>
      <c r="Z167" s="17">
        <v>0</v>
      </c>
      <c r="AA167" s="17">
        <v>0.58249200000000001</v>
      </c>
      <c r="AB167" s="17">
        <v>2.19157E-2</v>
      </c>
      <c r="AC167" s="17">
        <v>5.6464599999999997E-2</v>
      </c>
      <c r="AD167" s="17">
        <v>0.25</v>
      </c>
      <c r="AE167" s="17">
        <v>1266.3</v>
      </c>
    </row>
    <row r="168" spans="1:31">
      <c r="A168" s="17">
        <v>155</v>
      </c>
      <c r="B168" s="19">
        <v>0.91994212962962962</v>
      </c>
      <c r="C168" s="17">
        <v>126.8</v>
      </c>
      <c r="D168" s="17">
        <v>5.3</v>
      </c>
      <c r="E168" s="17">
        <v>3.9379999999999997E-3</v>
      </c>
      <c r="F168" s="17">
        <v>0.191</v>
      </c>
      <c r="G168" s="17">
        <v>0.34828700000000001</v>
      </c>
      <c r="H168" s="17">
        <v>4.3858000000000001E-2</v>
      </c>
      <c r="I168" s="17">
        <v>6.2350000000000003E-2</v>
      </c>
      <c r="J168" s="17">
        <v>1.8492999999999999E-2</v>
      </c>
      <c r="K168" s="17">
        <v>0.296593</v>
      </c>
      <c r="L168" s="17">
        <v>643.29999999999995</v>
      </c>
      <c r="M168" s="17">
        <v>0.6</v>
      </c>
      <c r="N168" s="17">
        <v>1382</v>
      </c>
      <c r="O168" s="17">
        <v>0</v>
      </c>
      <c r="P168" s="17">
        <v>0</v>
      </c>
      <c r="Q168" s="17">
        <v>0.474634</v>
      </c>
      <c r="R168" s="17">
        <v>4.7437E-2</v>
      </c>
      <c r="S168" s="17">
        <v>6.3900999999999999E-2</v>
      </c>
      <c r="T168" s="17">
        <v>1.6465E-2</v>
      </c>
      <c r="U168" s="17">
        <v>0.257658</v>
      </c>
      <c r="V168" s="17">
        <v>636.1</v>
      </c>
      <c r="W168" s="17">
        <v>0.6</v>
      </c>
      <c r="X168" s="17">
        <v>6656</v>
      </c>
      <c r="Y168" s="17">
        <v>0</v>
      </c>
      <c r="Z168" s="17">
        <v>0</v>
      </c>
      <c r="AA168" s="17">
        <v>0.39639799999999997</v>
      </c>
      <c r="AB168" s="17">
        <v>2.7465199999999999E-2</v>
      </c>
      <c r="AC168" s="17">
        <v>4.7888800000000002E-2</v>
      </c>
      <c r="AD168" s="17">
        <v>0.25</v>
      </c>
      <c r="AE168" s="17">
        <v>1291.0999999999999</v>
      </c>
    </row>
    <row r="169" spans="1:31">
      <c r="A169" s="17">
        <v>156</v>
      </c>
      <c r="B169" s="19">
        <v>0.91999999999999993</v>
      </c>
      <c r="C169" s="17">
        <v>127.9</v>
      </c>
      <c r="D169" s="17">
        <v>5.3</v>
      </c>
      <c r="E169" s="17">
        <v>3.97E-4</v>
      </c>
      <c r="F169" s="17">
        <v>1.9E-2</v>
      </c>
      <c r="G169" s="17">
        <v>0.18219399999999999</v>
      </c>
      <c r="H169" s="17">
        <v>4.4954000000000001E-2</v>
      </c>
      <c r="I169" s="17">
        <v>6.1710000000000001E-2</v>
      </c>
      <c r="J169" s="17">
        <v>1.6754999999999999E-2</v>
      </c>
      <c r="K169" s="17">
        <v>0.27151799999999998</v>
      </c>
      <c r="L169" s="17">
        <v>100</v>
      </c>
      <c r="M169" s="17">
        <v>3.9999999999999998E-6</v>
      </c>
      <c r="N169" s="17">
        <v>1461</v>
      </c>
      <c r="O169" s="17">
        <v>0</v>
      </c>
      <c r="P169" s="17">
        <v>0</v>
      </c>
      <c r="Q169" s="17">
        <v>0.13064400000000001</v>
      </c>
      <c r="R169" s="17">
        <v>4.4989000000000001E-2</v>
      </c>
      <c r="S169" s="17">
        <v>5.3768000000000003E-2</v>
      </c>
      <c r="T169" s="17">
        <v>8.7790000000000003E-3</v>
      </c>
      <c r="U169" s="17">
        <v>0.16328400000000001</v>
      </c>
      <c r="V169" s="17">
        <v>691.3</v>
      </c>
      <c r="W169" s="17">
        <v>0.37081199999999997</v>
      </c>
      <c r="X169" s="17">
        <v>183698</v>
      </c>
      <c r="Y169" s="17">
        <v>0</v>
      </c>
      <c r="Z169" s="17">
        <v>0</v>
      </c>
      <c r="AA169" s="17">
        <v>0.25120500000000001</v>
      </c>
      <c r="AB169" s="17">
        <v>4.6172599999999998E-3</v>
      </c>
      <c r="AC169" s="17">
        <v>4.5029300000000001E-2</v>
      </c>
      <c r="AD169" s="17">
        <v>0.25</v>
      </c>
      <c r="AE169" s="17">
        <v>8305.4</v>
      </c>
    </row>
    <row r="170" spans="1:31">
      <c r="A170" s="17">
        <v>157</v>
      </c>
      <c r="B170" s="19">
        <v>0.92005787037037035</v>
      </c>
      <c r="C170" s="17">
        <v>128.6</v>
      </c>
      <c r="D170" s="17">
        <v>5.3</v>
      </c>
      <c r="E170" s="17">
        <v>1.1019999999999999E-3</v>
      </c>
      <c r="F170" s="17">
        <v>5.2999999999999999E-2</v>
      </c>
      <c r="G170" s="17">
        <v>1.1679999999999999E-2</v>
      </c>
      <c r="H170" s="17">
        <v>4.4767000000000001E-2</v>
      </c>
      <c r="I170" s="17">
        <v>5.2964999999999998E-2</v>
      </c>
      <c r="J170" s="17">
        <v>8.1980000000000004E-3</v>
      </c>
      <c r="K170" s="17">
        <v>0.15478</v>
      </c>
      <c r="L170" s="17">
        <v>310.89999999999998</v>
      </c>
      <c r="M170" s="17">
        <v>0.59999599999999997</v>
      </c>
      <c r="N170" s="17">
        <v>1299</v>
      </c>
      <c r="O170" s="17">
        <v>0</v>
      </c>
      <c r="P170" s="17">
        <v>0</v>
      </c>
      <c r="Q170" s="17">
        <v>1.9798E-2</v>
      </c>
      <c r="R170" s="17">
        <v>4.2578999999999999E-2</v>
      </c>
      <c r="S170" s="17">
        <v>4.9918999999999998E-2</v>
      </c>
      <c r="T170" s="17">
        <v>7.3400000000000002E-3</v>
      </c>
      <c r="U170" s="17">
        <v>0.147031</v>
      </c>
      <c r="V170" s="17">
        <v>531.1</v>
      </c>
      <c r="W170" s="17">
        <v>0.59999899999999995</v>
      </c>
      <c r="X170" s="17">
        <v>978</v>
      </c>
      <c r="Y170" s="17">
        <v>0</v>
      </c>
      <c r="Z170" s="17">
        <v>0</v>
      </c>
      <c r="AA170" s="17">
        <v>0.22620199999999999</v>
      </c>
      <c r="AB170" s="17">
        <v>1.2664099999999999E-2</v>
      </c>
      <c r="AC170" s="17">
        <v>4.2671899999999999E-2</v>
      </c>
      <c r="AD170" s="17">
        <v>0.25</v>
      </c>
      <c r="AE170" s="17">
        <v>2671.5</v>
      </c>
    </row>
    <row r="171" spans="1:31">
      <c r="A171" s="17">
        <v>158</v>
      </c>
      <c r="B171" s="19">
        <v>0.92010416666666661</v>
      </c>
      <c r="C171" s="17">
        <v>130</v>
      </c>
      <c r="D171" s="17">
        <v>5.3</v>
      </c>
      <c r="E171" s="17">
        <v>3.7750000000000001E-3</v>
      </c>
      <c r="F171" s="17">
        <v>0.183</v>
      </c>
      <c r="G171" s="17">
        <v>4.6429999999999999E-2</v>
      </c>
      <c r="H171" s="17">
        <v>3.8732999999999997E-2</v>
      </c>
      <c r="I171" s="17">
        <v>5.0769000000000002E-2</v>
      </c>
      <c r="J171" s="17">
        <v>1.2036E-2</v>
      </c>
      <c r="K171" s="17">
        <v>0.237069</v>
      </c>
      <c r="L171" s="17">
        <v>900</v>
      </c>
      <c r="M171" s="17">
        <v>9.9999999999999995E-7</v>
      </c>
      <c r="N171" s="17">
        <v>4035</v>
      </c>
      <c r="O171" s="17">
        <v>0</v>
      </c>
      <c r="P171" s="17">
        <v>0</v>
      </c>
      <c r="Q171" s="17">
        <v>0.209511</v>
      </c>
      <c r="R171" s="17">
        <v>3.9565999999999997E-2</v>
      </c>
      <c r="S171" s="17">
        <v>4.8937000000000001E-2</v>
      </c>
      <c r="T171" s="17">
        <v>9.3710000000000009E-3</v>
      </c>
      <c r="U171" s="17">
        <v>0.191499</v>
      </c>
      <c r="V171" s="17">
        <v>900</v>
      </c>
      <c r="W171" s="17">
        <v>0.37082799999999999</v>
      </c>
      <c r="X171" s="17">
        <v>17821</v>
      </c>
      <c r="Y171" s="17">
        <v>0</v>
      </c>
      <c r="Z171" s="17">
        <v>0</v>
      </c>
      <c r="AA171" s="17">
        <v>0.29461399999999999</v>
      </c>
      <c r="AB171" s="17">
        <v>0.103406</v>
      </c>
      <c r="AC171" s="17">
        <v>4.05347E-2</v>
      </c>
      <c r="AD171" s="17">
        <v>0.25</v>
      </c>
      <c r="AE171" s="17">
        <v>922.8</v>
      </c>
    </row>
    <row r="172" spans="1:31">
      <c r="A172" s="17">
        <v>159</v>
      </c>
      <c r="B172" s="19">
        <v>0.92016203703703703</v>
      </c>
      <c r="C172" s="17">
        <v>130.6</v>
      </c>
      <c r="D172" s="17">
        <v>5.3</v>
      </c>
      <c r="E172" s="17">
        <v>4.0210000000000003E-3</v>
      </c>
      <c r="F172" s="17">
        <v>0.19500000000000001</v>
      </c>
      <c r="G172" s="17">
        <v>1.3892E-2</v>
      </c>
      <c r="H172" s="17">
        <v>4.3883999999999999E-2</v>
      </c>
      <c r="I172" s="17">
        <v>5.0272999999999998E-2</v>
      </c>
      <c r="J172" s="17">
        <v>6.3889999999999997E-3</v>
      </c>
      <c r="K172" s="17">
        <v>0.127077</v>
      </c>
      <c r="L172" s="17">
        <v>900</v>
      </c>
      <c r="M172" s="17">
        <v>1.1E-5</v>
      </c>
      <c r="N172" s="17">
        <v>1110</v>
      </c>
      <c r="O172" s="17">
        <v>0</v>
      </c>
      <c r="P172" s="17">
        <v>0</v>
      </c>
      <c r="Q172" s="17">
        <v>0.17032700000000001</v>
      </c>
      <c r="R172" s="17">
        <v>3.8804999999999999E-2</v>
      </c>
      <c r="S172" s="17">
        <v>4.7830999999999999E-2</v>
      </c>
      <c r="T172" s="17">
        <v>9.0259999999999993E-3</v>
      </c>
      <c r="U172" s="17">
        <v>0.18870899999999999</v>
      </c>
      <c r="V172" s="17">
        <v>504.6</v>
      </c>
      <c r="W172" s="17">
        <v>0.59999899999999995</v>
      </c>
      <c r="X172" s="17">
        <v>2146</v>
      </c>
      <c r="Y172" s="17">
        <v>0</v>
      </c>
      <c r="Z172" s="17">
        <v>0</v>
      </c>
      <c r="AA172" s="17">
        <v>0.29032200000000002</v>
      </c>
      <c r="AB172" s="17">
        <v>3.0748399999999999E-2</v>
      </c>
      <c r="AC172" s="17">
        <v>3.9082100000000002E-2</v>
      </c>
      <c r="AD172" s="17">
        <v>0.25</v>
      </c>
      <c r="AE172" s="17">
        <v>922.9</v>
      </c>
    </row>
    <row r="173" spans="1:31">
      <c r="A173" s="17">
        <v>160</v>
      </c>
      <c r="B173" s="19">
        <v>0.92021990740740733</v>
      </c>
      <c r="C173" s="17">
        <v>131.5</v>
      </c>
      <c r="D173" s="17">
        <v>5.3</v>
      </c>
      <c r="E173" s="17">
        <v>9.4799999999999995E-4</v>
      </c>
      <c r="F173" s="17">
        <v>4.5999999999999999E-2</v>
      </c>
      <c r="G173" s="17">
        <v>0.23360700000000001</v>
      </c>
      <c r="H173" s="17">
        <v>5.0508999999999998E-2</v>
      </c>
      <c r="I173" s="17">
        <v>6.0916999999999999E-2</v>
      </c>
      <c r="J173" s="17">
        <v>1.0409E-2</v>
      </c>
      <c r="K173" s="17">
        <v>0.17086499999999999</v>
      </c>
      <c r="L173" s="17">
        <v>186.4</v>
      </c>
      <c r="M173" s="17">
        <v>0.229185</v>
      </c>
      <c r="N173" s="17">
        <v>1572</v>
      </c>
      <c r="O173" s="17">
        <v>0</v>
      </c>
      <c r="P173" s="17">
        <v>0</v>
      </c>
      <c r="Q173" s="17">
        <v>0.253249</v>
      </c>
      <c r="R173" s="17">
        <v>4.0327000000000002E-2</v>
      </c>
      <c r="S173" s="17">
        <v>5.1053000000000001E-2</v>
      </c>
      <c r="T173" s="17">
        <v>1.0725E-2</v>
      </c>
      <c r="U173" s="17">
        <v>0.21008099999999999</v>
      </c>
      <c r="V173" s="17">
        <v>525.20000000000005</v>
      </c>
      <c r="W173" s="17">
        <v>1.5999999999999999E-5</v>
      </c>
      <c r="X173" s="17">
        <v>3342</v>
      </c>
      <c r="Y173" s="17">
        <v>0</v>
      </c>
      <c r="Z173" s="17">
        <v>0</v>
      </c>
      <c r="AA173" s="17">
        <v>0.32320100000000002</v>
      </c>
      <c r="AB173" s="17">
        <v>9.2189699999999999E-3</v>
      </c>
      <c r="AC173" s="17">
        <v>4.0426400000000001E-2</v>
      </c>
      <c r="AD173" s="17">
        <v>0.25</v>
      </c>
      <c r="AE173" s="17">
        <v>4456.3999999999996</v>
      </c>
    </row>
    <row r="174" spans="1:31">
      <c r="A174" s="17">
        <v>161</v>
      </c>
      <c r="B174" s="19">
        <v>0.92027777777777775</v>
      </c>
      <c r="C174" s="17">
        <v>132.6</v>
      </c>
      <c r="D174" s="17">
        <v>5.3</v>
      </c>
      <c r="E174" s="17">
        <v>2.5360000000000001E-3</v>
      </c>
      <c r="F174" s="17">
        <v>0.123</v>
      </c>
      <c r="G174" s="17">
        <v>0.32139699999999999</v>
      </c>
      <c r="H174" s="17">
        <v>4.3249000000000003E-2</v>
      </c>
      <c r="I174" s="17">
        <v>5.7315999999999999E-2</v>
      </c>
      <c r="J174" s="17">
        <v>1.4068000000000001E-2</v>
      </c>
      <c r="K174" s="17">
        <v>0.24543699999999999</v>
      </c>
      <c r="L174" s="17">
        <v>590.29999999999995</v>
      </c>
      <c r="M174" s="17">
        <v>0.6</v>
      </c>
      <c r="N174" s="17">
        <v>15503</v>
      </c>
      <c r="O174" s="17">
        <v>0</v>
      </c>
      <c r="P174" s="17">
        <v>0</v>
      </c>
      <c r="Q174" s="17">
        <v>0.24877199999999999</v>
      </c>
      <c r="R174" s="17">
        <v>4.0168000000000002E-2</v>
      </c>
      <c r="S174" s="17">
        <v>5.1963000000000002E-2</v>
      </c>
      <c r="T174" s="17">
        <v>1.1795999999999999E-2</v>
      </c>
      <c r="U174" s="17">
        <v>0.22700300000000001</v>
      </c>
      <c r="V174" s="17">
        <v>423</v>
      </c>
      <c r="W174" s="17">
        <v>0.59999899999999995</v>
      </c>
      <c r="X174" s="17">
        <v>1494</v>
      </c>
      <c r="Y174" s="17">
        <v>0</v>
      </c>
      <c r="Z174" s="17">
        <v>0</v>
      </c>
      <c r="AA174" s="17">
        <v>0.34923500000000002</v>
      </c>
      <c r="AB174" s="17">
        <v>0.225186</v>
      </c>
      <c r="AC174" s="17">
        <v>4.2823899999999998E-2</v>
      </c>
      <c r="AD174" s="17">
        <v>0.25</v>
      </c>
      <c r="AE174" s="17">
        <v>1406.9</v>
      </c>
    </row>
    <row r="175" spans="1:31">
      <c r="A175" s="17">
        <v>162</v>
      </c>
      <c r="B175" s="19">
        <v>0.92033564814814817</v>
      </c>
      <c r="C175" s="17">
        <v>133.1</v>
      </c>
      <c r="D175" s="17">
        <v>5.3</v>
      </c>
      <c r="E175" s="17">
        <v>2.49E-3</v>
      </c>
      <c r="F175" s="17">
        <v>0.12</v>
      </c>
      <c r="G175" s="17">
        <v>0.101578</v>
      </c>
      <c r="H175" s="17">
        <v>4.6233000000000003E-2</v>
      </c>
      <c r="I175" s="17">
        <v>5.6638000000000001E-2</v>
      </c>
      <c r="J175" s="17">
        <v>1.0404999999999999E-2</v>
      </c>
      <c r="K175" s="17">
        <v>0.18370700000000001</v>
      </c>
      <c r="L175" s="17">
        <v>458.1</v>
      </c>
      <c r="M175" s="17">
        <v>0.45819100000000001</v>
      </c>
      <c r="N175" s="17">
        <v>4540</v>
      </c>
      <c r="O175" s="17">
        <v>0</v>
      </c>
      <c r="P175" s="17">
        <v>0</v>
      </c>
      <c r="Q175" s="17">
        <v>9.6879000000000007E-2</v>
      </c>
      <c r="R175" s="17">
        <v>4.0089E-2</v>
      </c>
      <c r="S175" s="17">
        <v>5.2555999999999999E-2</v>
      </c>
      <c r="T175" s="17">
        <v>1.2467000000000001E-2</v>
      </c>
      <c r="U175" s="17">
        <v>0.23721999999999999</v>
      </c>
      <c r="V175" s="17">
        <v>425.2</v>
      </c>
      <c r="W175" s="17">
        <v>0.59999899999999995</v>
      </c>
      <c r="X175" s="17">
        <v>1043</v>
      </c>
      <c r="Y175" s="17">
        <v>0</v>
      </c>
      <c r="Z175" s="17">
        <v>0</v>
      </c>
      <c r="AA175" s="17">
        <v>0.364954</v>
      </c>
      <c r="AB175" s="17">
        <v>6.1954200000000001E-2</v>
      </c>
      <c r="AC175" s="17">
        <v>4.08612E-2</v>
      </c>
      <c r="AD175" s="17">
        <v>0.25</v>
      </c>
      <c r="AE175" s="17">
        <v>1813</v>
      </c>
    </row>
    <row r="176" spans="1:31">
      <c r="A176" s="17">
        <v>163</v>
      </c>
      <c r="B176" s="19">
        <v>0.92038194444444443</v>
      </c>
      <c r="C176" s="17">
        <v>134.4</v>
      </c>
      <c r="D176" s="17">
        <v>5.3</v>
      </c>
      <c r="E176" s="17">
        <v>1.5020000000000001E-3</v>
      </c>
      <c r="F176" s="17">
        <v>7.2999999999999995E-2</v>
      </c>
      <c r="G176" s="17">
        <v>0.20702200000000001</v>
      </c>
      <c r="H176" s="17">
        <v>4.7143999999999998E-2</v>
      </c>
      <c r="I176" s="17">
        <v>5.8326000000000003E-2</v>
      </c>
      <c r="J176" s="17">
        <v>1.1181999999999999E-2</v>
      </c>
      <c r="K176" s="17">
        <v>0.19170999999999999</v>
      </c>
      <c r="L176" s="17">
        <v>271.39999999999998</v>
      </c>
      <c r="M176" s="17">
        <v>1.9999999999999999E-6</v>
      </c>
      <c r="N176" s="17">
        <v>1691</v>
      </c>
      <c r="O176" s="17">
        <v>0</v>
      </c>
      <c r="P176" s="17">
        <v>0</v>
      </c>
      <c r="Q176" s="17">
        <v>0.21266199999999999</v>
      </c>
      <c r="R176" s="17">
        <v>4.0613000000000003E-2</v>
      </c>
      <c r="S176" s="17">
        <v>5.2734000000000003E-2</v>
      </c>
      <c r="T176" s="17">
        <v>1.2121E-2</v>
      </c>
      <c r="U176" s="17">
        <v>0.22985800000000001</v>
      </c>
      <c r="V176" s="17">
        <v>900</v>
      </c>
      <c r="W176" s="17">
        <v>1.9999999999999999E-6</v>
      </c>
      <c r="X176" s="17">
        <v>3119</v>
      </c>
      <c r="Y176" s="17">
        <v>0</v>
      </c>
      <c r="Z176" s="17">
        <v>0</v>
      </c>
      <c r="AA176" s="17">
        <v>0.35362700000000002</v>
      </c>
      <c r="AB176" s="17">
        <v>1.4368000000000001E-2</v>
      </c>
      <c r="AC176" s="17">
        <v>4.0787200000000003E-2</v>
      </c>
      <c r="AD176" s="17">
        <v>0.25</v>
      </c>
      <c r="AE176" s="17">
        <v>3060.1</v>
      </c>
    </row>
    <row r="177" spans="1:31">
      <c r="A177" s="17">
        <v>164</v>
      </c>
      <c r="B177" s="19">
        <v>0.92043981481481485</v>
      </c>
      <c r="C177" s="17">
        <v>135.1</v>
      </c>
      <c r="D177" s="17">
        <v>5.3</v>
      </c>
      <c r="E177" s="17">
        <v>4.359E-3</v>
      </c>
      <c r="F177" s="17">
        <v>0.21099999999999999</v>
      </c>
      <c r="G177" s="17">
        <v>6.1731000000000001E-2</v>
      </c>
      <c r="H177" s="17">
        <v>4.4592E-2</v>
      </c>
      <c r="I177" s="17">
        <v>5.5736000000000001E-2</v>
      </c>
      <c r="J177" s="17">
        <v>1.1143E-2</v>
      </c>
      <c r="K177" s="17">
        <v>0.199932</v>
      </c>
      <c r="L177" s="17">
        <v>900</v>
      </c>
      <c r="M177" s="17">
        <v>0.59999899999999995</v>
      </c>
      <c r="N177" s="17">
        <v>862</v>
      </c>
      <c r="O177" s="17">
        <v>0</v>
      </c>
      <c r="P177" s="17">
        <v>0</v>
      </c>
      <c r="Q177" s="17">
        <v>0.26251400000000003</v>
      </c>
      <c r="R177" s="17">
        <v>4.1091000000000003E-2</v>
      </c>
      <c r="S177" s="17">
        <v>5.1568999999999997E-2</v>
      </c>
      <c r="T177" s="17">
        <v>1.0477999999999999E-2</v>
      </c>
      <c r="U177" s="17">
        <v>0.203181</v>
      </c>
      <c r="V177" s="17">
        <v>659.8</v>
      </c>
      <c r="W177" s="17">
        <v>0.59999899999999995</v>
      </c>
      <c r="X177" s="17">
        <v>43488</v>
      </c>
      <c r="Y177" s="17">
        <v>0</v>
      </c>
      <c r="Z177" s="17">
        <v>0</v>
      </c>
      <c r="AA177" s="17">
        <v>0.31258599999999997</v>
      </c>
      <c r="AB177" s="17">
        <v>2.4049899999999999E-2</v>
      </c>
      <c r="AC177" s="17">
        <v>4.1342799999999999E-2</v>
      </c>
      <c r="AD177" s="17">
        <v>0.25</v>
      </c>
      <c r="AE177" s="17">
        <v>922.9</v>
      </c>
    </row>
    <row r="178" spans="1:31">
      <c r="A178" s="17">
        <v>165</v>
      </c>
      <c r="B178" s="19">
        <v>0.92049768518518515</v>
      </c>
      <c r="C178" s="17">
        <v>136.19999999999999</v>
      </c>
      <c r="D178" s="17">
        <v>5.3</v>
      </c>
      <c r="E178" s="17">
        <v>2.7799999999999999E-3</v>
      </c>
      <c r="F178" s="17">
        <v>0.13500000000000001</v>
      </c>
      <c r="G178" s="17">
        <v>0.21907099999999999</v>
      </c>
      <c r="H178" s="17">
        <v>4.5122000000000002E-2</v>
      </c>
      <c r="I178" s="17">
        <v>5.7665000000000001E-2</v>
      </c>
      <c r="J178" s="17">
        <v>1.2543E-2</v>
      </c>
      <c r="K178" s="17">
        <v>0.21751599999999999</v>
      </c>
      <c r="L178" s="17">
        <v>519.4</v>
      </c>
      <c r="M178" s="17">
        <v>0.45835799999999999</v>
      </c>
      <c r="N178" s="17">
        <v>1857</v>
      </c>
      <c r="O178" s="17">
        <v>0</v>
      </c>
      <c r="P178" s="17">
        <v>0</v>
      </c>
      <c r="Q178" s="17">
        <v>0.32107200000000002</v>
      </c>
      <c r="R178" s="17">
        <v>4.0336999999999998E-2</v>
      </c>
      <c r="S178" s="17">
        <v>5.2102000000000002E-2</v>
      </c>
      <c r="T178" s="17">
        <v>1.1764999999999999E-2</v>
      </c>
      <c r="U178" s="17">
        <v>0.22581000000000001</v>
      </c>
      <c r="V178" s="17">
        <v>598</v>
      </c>
      <c r="W178" s="17">
        <v>0.22920399999999999</v>
      </c>
      <c r="X178" s="17">
        <v>1360</v>
      </c>
      <c r="Y178" s="17">
        <v>0</v>
      </c>
      <c r="Z178" s="17">
        <v>0</v>
      </c>
      <c r="AA178" s="17">
        <v>0.34740100000000002</v>
      </c>
      <c r="AB178" s="17">
        <v>2.9720300000000002E-2</v>
      </c>
      <c r="AC178" s="17">
        <v>4.0686199999999999E-2</v>
      </c>
      <c r="AD178" s="17">
        <v>0.25</v>
      </c>
      <c r="AE178" s="17">
        <v>1599</v>
      </c>
    </row>
    <row r="179" spans="1:31">
      <c r="A179" s="17">
        <v>166</v>
      </c>
      <c r="B179" s="19">
        <v>0.92055555555555557</v>
      </c>
      <c r="C179" s="17">
        <v>137.1</v>
      </c>
      <c r="D179" s="17">
        <v>5.3</v>
      </c>
      <c r="E179" s="17">
        <v>3.9960000000000004E-3</v>
      </c>
      <c r="F179" s="17">
        <v>0.193</v>
      </c>
      <c r="G179" s="17">
        <v>0.21737999999999999</v>
      </c>
      <c r="H179" s="17">
        <v>4.2710999999999999E-2</v>
      </c>
      <c r="I179" s="17">
        <v>5.6318E-2</v>
      </c>
      <c r="J179" s="17">
        <v>1.3606999999999999E-2</v>
      </c>
      <c r="K179" s="17">
        <v>0.24160200000000001</v>
      </c>
      <c r="L179" s="17">
        <v>726</v>
      </c>
      <c r="M179" s="17">
        <v>1.9999999999999999E-6</v>
      </c>
      <c r="N179" s="17">
        <v>895</v>
      </c>
      <c r="O179" s="17">
        <v>0</v>
      </c>
      <c r="P179" s="17">
        <v>0</v>
      </c>
      <c r="Q179" s="17">
        <v>0.18903500000000001</v>
      </c>
      <c r="R179" s="17">
        <v>3.9088999999999999E-2</v>
      </c>
      <c r="S179" s="17">
        <v>5.0763000000000003E-2</v>
      </c>
      <c r="T179" s="17">
        <v>1.1674E-2</v>
      </c>
      <c r="U179" s="17">
        <v>0.22997300000000001</v>
      </c>
      <c r="V179" s="17">
        <v>900</v>
      </c>
      <c r="W179" s="17">
        <v>1.9999999999999999E-6</v>
      </c>
      <c r="X179" s="17">
        <v>10410</v>
      </c>
      <c r="Y179" s="17">
        <v>0</v>
      </c>
      <c r="Z179" s="17">
        <v>0</v>
      </c>
      <c r="AA179" s="17">
        <v>0.35380499999999998</v>
      </c>
      <c r="AB179" s="17">
        <v>2.0205299999999999E-2</v>
      </c>
      <c r="AC179" s="17">
        <v>3.9324699999999997E-2</v>
      </c>
      <c r="AD179" s="17">
        <v>0.25</v>
      </c>
      <c r="AE179" s="17">
        <v>1144.0999999999999</v>
      </c>
    </row>
    <row r="180" spans="1:31">
      <c r="A180" s="17">
        <v>167</v>
      </c>
      <c r="B180" s="19">
        <v>0.92061342592592599</v>
      </c>
      <c r="C180" s="17">
        <v>137.9</v>
      </c>
      <c r="D180" s="17">
        <v>5.3</v>
      </c>
      <c r="E180" s="17">
        <v>4.6109999999999996E-3</v>
      </c>
      <c r="F180" s="17">
        <v>0.223</v>
      </c>
      <c r="G180" s="17">
        <v>0.20804900000000001</v>
      </c>
      <c r="H180" s="17">
        <v>4.2290000000000001E-2</v>
      </c>
      <c r="I180" s="17">
        <v>5.5643999999999999E-2</v>
      </c>
      <c r="J180" s="17">
        <v>1.3354E-2</v>
      </c>
      <c r="K180" s="17">
        <v>0.23998900000000001</v>
      </c>
      <c r="L180" s="17">
        <v>900</v>
      </c>
      <c r="M180" s="17">
        <v>0.14163899999999999</v>
      </c>
      <c r="N180" s="17">
        <v>1314</v>
      </c>
      <c r="O180" s="17">
        <v>0</v>
      </c>
      <c r="P180" s="17">
        <v>0</v>
      </c>
      <c r="Q180" s="17">
        <v>0.112344</v>
      </c>
      <c r="R180" s="17">
        <v>3.9518999999999999E-2</v>
      </c>
      <c r="S180" s="17">
        <v>5.0509999999999999E-2</v>
      </c>
      <c r="T180" s="17">
        <v>1.0991000000000001E-2</v>
      </c>
      <c r="U180" s="17">
        <v>0.21759800000000001</v>
      </c>
      <c r="V180" s="17">
        <v>580.5</v>
      </c>
      <c r="W180" s="17">
        <v>0.36029299999999997</v>
      </c>
      <c r="X180" s="17">
        <v>2463</v>
      </c>
      <c r="Y180" s="17">
        <v>0</v>
      </c>
      <c r="Z180" s="17">
        <v>0</v>
      </c>
      <c r="AA180" s="17">
        <v>0.33476600000000001</v>
      </c>
      <c r="AB180" s="17">
        <v>3.61888E-2</v>
      </c>
      <c r="AC180" s="17">
        <v>3.9917099999999997E-2</v>
      </c>
      <c r="AD180" s="17">
        <v>0.25</v>
      </c>
      <c r="AE180" s="17">
        <v>922.9</v>
      </c>
    </row>
    <row r="181" spans="1:31">
      <c r="A181" s="17">
        <v>168</v>
      </c>
      <c r="B181" s="19">
        <v>0.92067129629629629</v>
      </c>
      <c r="C181" s="17">
        <v>139.69999999999999</v>
      </c>
      <c r="D181" s="17">
        <v>5.3</v>
      </c>
      <c r="E181" s="17">
        <v>8.61E-4</v>
      </c>
      <c r="F181" s="17">
        <v>4.2000000000000003E-2</v>
      </c>
      <c r="G181" s="17">
        <v>0.16833899999999999</v>
      </c>
      <c r="H181" s="17">
        <v>4.5449000000000003E-2</v>
      </c>
      <c r="I181" s="17">
        <v>5.5742E-2</v>
      </c>
      <c r="J181" s="17">
        <v>1.0293999999999999E-2</v>
      </c>
      <c r="K181" s="17">
        <v>0.184667</v>
      </c>
      <c r="L181" s="17">
        <v>268.39999999999998</v>
      </c>
      <c r="M181" s="17">
        <v>3.4E-5</v>
      </c>
      <c r="N181" s="17">
        <v>2290</v>
      </c>
      <c r="O181" s="17">
        <v>0</v>
      </c>
      <c r="P181" s="17">
        <v>0</v>
      </c>
      <c r="Q181" s="17">
        <v>9.7695000000000004E-2</v>
      </c>
      <c r="R181" s="17">
        <v>4.4908999999999998E-2</v>
      </c>
      <c r="S181" s="17">
        <v>5.1853999999999997E-2</v>
      </c>
      <c r="T181" s="17">
        <v>6.9439999999999997E-3</v>
      </c>
      <c r="U181" s="17">
        <v>0.13392100000000001</v>
      </c>
      <c r="V181" s="17">
        <v>900</v>
      </c>
      <c r="W181" s="17">
        <v>0.37081799999999998</v>
      </c>
      <c r="X181" s="17">
        <v>105310</v>
      </c>
      <c r="Y181" s="17">
        <v>0</v>
      </c>
      <c r="Z181" s="17">
        <v>0</v>
      </c>
      <c r="AA181" s="17">
        <v>0.20603199999999999</v>
      </c>
      <c r="AB181" s="17">
        <v>1.91465E-2</v>
      </c>
      <c r="AC181" s="17">
        <v>4.5042400000000003E-2</v>
      </c>
      <c r="AD181" s="17">
        <v>0.25</v>
      </c>
      <c r="AE181" s="17">
        <v>3094.1</v>
      </c>
    </row>
    <row r="182" spans="1:31">
      <c r="A182" s="17">
        <v>169</v>
      </c>
      <c r="B182" s="19">
        <v>0.92071759259259256</v>
      </c>
      <c r="C182" s="17">
        <v>139.5</v>
      </c>
      <c r="D182" s="17">
        <v>5.3</v>
      </c>
      <c r="E182" s="17">
        <v>4.2570000000000004E-3</v>
      </c>
      <c r="F182" s="17">
        <v>0.20599999999999999</v>
      </c>
      <c r="G182" s="17">
        <v>0.158169</v>
      </c>
      <c r="H182" s="17">
        <v>4.6920999999999997E-2</v>
      </c>
      <c r="I182" s="17">
        <v>5.7203999999999998E-2</v>
      </c>
      <c r="J182" s="17">
        <v>1.0283E-2</v>
      </c>
      <c r="K182" s="17">
        <v>0.17976</v>
      </c>
      <c r="L182" s="17">
        <v>647</v>
      </c>
      <c r="M182" s="17">
        <v>0.51246000000000003</v>
      </c>
      <c r="N182" s="17">
        <v>1380</v>
      </c>
      <c r="O182" s="17">
        <v>0</v>
      </c>
      <c r="P182" s="17">
        <v>0</v>
      </c>
      <c r="Q182" s="17">
        <v>0.34126699999999999</v>
      </c>
      <c r="R182" s="17">
        <v>3.9553999999999999E-2</v>
      </c>
      <c r="S182" s="17">
        <v>5.4704999999999997E-2</v>
      </c>
      <c r="T182" s="17">
        <v>1.515E-2</v>
      </c>
      <c r="U182" s="17">
        <v>0.276945</v>
      </c>
      <c r="V182" s="17">
        <v>607.9</v>
      </c>
      <c r="W182" s="17">
        <v>0.38650600000000002</v>
      </c>
      <c r="X182" s="17">
        <v>1811</v>
      </c>
      <c r="Y182" s="17">
        <v>0</v>
      </c>
      <c r="Z182" s="17">
        <v>0</v>
      </c>
      <c r="AA182" s="17">
        <v>0.42606899999999998</v>
      </c>
      <c r="AB182" s="17">
        <v>2.7572300000000001E-2</v>
      </c>
      <c r="AC182" s="17">
        <v>3.9972199999999999E-2</v>
      </c>
      <c r="AD182" s="17">
        <v>0.25</v>
      </c>
      <c r="AE182" s="17">
        <v>1283.5999999999999</v>
      </c>
    </row>
    <row r="183" spans="1:31">
      <c r="A183" s="17">
        <v>170</v>
      </c>
      <c r="B183" s="19">
        <v>0.92077546296296298</v>
      </c>
      <c r="C183" s="17">
        <v>141.30000000000001</v>
      </c>
      <c r="D183" s="17">
        <v>5.3</v>
      </c>
      <c r="E183" s="17">
        <v>4.8970000000000003E-3</v>
      </c>
      <c r="F183" s="17">
        <v>0.23699999999999999</v>
      </c>
      <c r="G183" s="17">
        <v>7.3707999999999996E-2</v>
      </c>
      <c r="H183" s="17">
        <v>4.9091000000000003E-2</v>
      </c>
      <c r="I183" s="17">
        <v>5.8070999999999998E-2</v>
      </c>
      <c r="J183" s="17">
        <v>8.9800000000000001E-3</v>
      </c>
      <c r="K183" s="17">
        <v>0.15464</v>
      </c>
      <c r="L183" s="17">
        <v>900</v>
      </c>
      <c r="M183" s="17">
        <v>0.6</v>
      </c>
      <c r="N183" s="17">
        <v>1464</v>
      </c>
      <c r="O183" s="17">
        <v>0</v>
      </c>
      <c r="P183" s="17">
        <v>0</v>
      </c>
      <c r="Q183" s="17">
        <v>0.30727199999999999</v>
      </c>
      <c r="R183" s="17">
        <v>4.0148999999999997E-2</v>
      </c>
      <c r="S183" s="17">
        <v>5.2281000000000001E-2</v>
      </c>
      <c r="T183" s="17">
        <v>1.2133E-2</v>
      </c>
      <c r="U183" s="17">
        <v>0.23206399999999999</v>
      </c>
      <c r="V183" s="17">
        <v>483.6</v>
      </c>
      <c r="W183" s="17">
        <v>0.45835599999999999</v>
      </c>
      <c r="X183" s="17">
        <v>1879</v>
      </c>
      <c r="Y183" s="17">
        <v>0</v>
      </c>
      <c r="Z183" s="17">
        <v>0</v>
      </c>
      <c r="AA183" s="17">
        <v>0.35702099999999998</v>
      </c>
      <c r="AB183" s="17">
        <v>4.0149499999999998E-2</v>
      </c>
      <c r="AC183" s="17">
        <v>4.0635900000000003E-2</v>
      </c>
      <c r="AD183" s="17">
        <v>0.25</v>
      </c>
      <c r="AE183" s="17">
        <v>922.9</v>
      </c>
    </row>
    <row r="184" spans="1:31">
      <c r="A184" s="17">
        <v>171</v>
      </c>
      <c r="B184" s="19">
        <v>0.92083333333333339</v>
      </c>
      <c r="C184" s="17">
        <v>141.69999999999999</v>
      </c>
      <c r="D184" s="17">
        <v>5.3</v>
      </c>
      <c r="E184" s="17">
        <v>2.7160000000000001E-3</v>
      </c>
      <c r="F184" s="17">
        <v>0.13100000000000001</v>
      </c>
      <c r="G184" s="17">
        <v>0.27551799999999999</v>
      </c>
      <c r="H184" s="17">
        <v>6.4727000000000007E-2</v>
      </c>
      <c r="I184" s="17">
        <v>7.8492999999999993E-2</v>
      </c>
      <c r="J184" s="17">
        <v>1.3766E-2</v>
      </c>
      <c r="K184" s="17">
        <v>0.17538200000000001</v>
      </c>
      <c r="L184" s="17">
        <v>500.3</v>
      </c>
      <c r="M184" s="17">
        <v>0.59999800000000003</v>
      </c>
      <c r="N184" s="17">
        <v>2123</v>
      </c>
      <c r="O184" s="17">
        <v>0</v>
      </c>
      <c r="P184" s="17">
        <v>0</v>
      </c>
      <c r="Q184" s="17">
        <v>0.27990900000000002</v>
      </c>
      <c r="R184" s="17">
        <v>4.1674000000000003E-2</v>
      </c>
      <c r="S184" s="17">
        <v>5.4101000000000003E-2</v>
      </c>
      <c r="T184" s="17">
        <v>1.2427000000000001E-2</v>
      </c>
      <c r="U184" s="17">
        <v>0.22970499999999999</v>
      </c>
      <c r="V184" s="17">
        <v>900</v>
      </c>
      <c r="W184" s="17">
        <v>0.22917799999999999</v>
      </c>
      <c r="X184" s="17">
        <v>2630</v>
      </c>
      <c r="Y184" s="17">
        <v>0</v>
      </c>
      <c r="Z184" s="17">
        <v>0</v>
      </c>
      <c r="AA184" s="17">
        <v>0.35339199999999998</v>
      </c>
      <c r="AB184" s="17">
        <v>3.2629499999999999E-2</v>
      </c>
      <c r="AC184" s="17">
        <v>4.2079499999999999E-2</v>
      </c>
      <c r="AD184" s="17">
        <v>0.25</v>
      </c>
      <c r="AE184" s="17">
        <v>1660.1</v>
      </c>
    </row>
    <row r="185" spans="1:31">
      <c r="A185" s="17">
        <v>172</v>
      </c>
      <c r="B185" s="19">
        <v>0.9208912037037037</v>
      </c>
      <c r="C185" s="17">
        <v>143.1</v>
      </c>
      <c r="D185" s="17">
        <v>5.3</v>
      </c>
      <c r="E185" s="17">
        <v>4.0480000000000004E-3</v>
      </c>
      <c r="F185" s="17">
        <v>0.19600000000000001</v>
      </c>
      <c r="G185" s="17">
        <v>0.28631699999999999</v>
      </c>
      <c r="H185" s="17">
        <v>4.1149999999999999E-2</v>
      </c>
      <c r="I185" s="17">
        <v>5.5731999999999997E-2</v>
      </c>
      <c r="J185" s="17">
        <v>1.4581999999999999E-2</v>
      </c>
      <c r="K185" s="17">
        <v>0.26164300000000001</v>
      </c>
      <c r="L185" s="17">
        <v>700.4</v>
      </c>
      <c r="M185" s="17">
        <v>0.6</v>
      </c>
      <c r="N185" s="17">
        <v>2237</v>
      </c>
      <c r="O185" s="17">
        <v>0</v>
      </c>
      <c r="P185" s="17">
        <v>0</v>
      </c>
      <c r="Q185" s="17">
        <v>0.22053700000000001</v>
      </c>
      <c r="R185" s="17">
        <v>3.8995000000000002E-2</v>
      </c>
      <c r="S185" s="17">
        <v>5.1881999999999998E-2</v>
      </c>
      <c r="T185" s="17">
        <v>1.2886999999999999E-2</v>
      </c>
      <c r="U185" s="17">
        <v>0.248392</v>
      </c>
      <c r="V185" s="17">
        <v>476.2</v>
      </c>
      <c r="W185" s="17">
        <v>0.6</v>
      </c>
      <c r="X185" s="17">
        <v>2359</v>
      </c>
      <c r="Y185" s="17">
        <v>0</v>
      </c>
      <c r="Z185" s="17">
        <v>0</v>
      </c>
      <c r="AA185" s="17">
        <v>0.38214100000000001</v>
      </c>
      <c r="AB185" s="17">
        <v>4.7397000000000002E-2</v>
      </c>
      <c r="AC185" s="17">
        <v>3.9605599999999998E-2</v>
      </c>
      <c r="AD185" s="17">
        <v>0.25</v>
      </c>
      <c r="AE185" s="17">
        <v>1185.8</v>
      </c>
    </row>
    <row r="186" spans="1:31">
      <c r="A186" s="17">
        <v>173</v>
      </c>
      <c r="B186" s="19">
        <v>0.92094907407407411</v>
      </c>
      <c r="C186" s="17">
        <v>144.1</v>
      </c>
      <c r="D186" s="17">
        <v>5.3</v>
      </c>
      <c r="E186" s="17">
        <v>3.6819999999999999E-3</v>
      </c>
      <c r="F186" s="17">
        <v>0.17799999999999999</v>
      </c>
      <c r="G186" s="17">
        <v>0.257548</v>
      </c>
      <c r="H186" s="17">
        <v>4.2757999999999997E-2</v>
      </c>
      <c r="I186" s="17">
        <v>5.6660000000000002E-2</v>
      </c>
      <c r="J186" s="17">
        <v>1.3901999999999999E-2</v>
      </c>
      <c r="K186" s="17">
        <v>0.24535299999999999</v>
      </c>
      <c r="L186" s="17">
        <v>900</v>
      </c>
      <c r="M186" s="17">
        <v>0.6</v>
      </c>
      <c r="N186" s="17">
        <v>1501</v>
      </c>
      <c r="O186" s="17">
        <v>0</v>
      </c>
      <c r="P186" s="17">
        <v>0</v>
      </c>
      <c r="Q186" s="17">
        <v>0.16952500000000001</v>
      </c>
      <c r="R186" s="17">
        <v>4.4763999999999998E-2</v>
      </c>
      <c r="S186" s="17">
        <v>5.4237E-2</v>
      </c>
      <c r="T186" s="17">
        <v>9.4739999999999998E-3</v>
      </c>
      <c r="U186" s="17">
        <v>0.17467199999999999</v>
      </c>
      <c r="V186" s="17">
        <v>800.3</v>
      </c>
      <c r="W186" s="17">
        <v>0.59999800000000003</v>
      </c>
      <c r="X186" s="17">
        <v>2480</v>
      </c>
      <c r="Y186" s="17">
        <v>0</v>
      </c>
      <c r="Z186" s="17">
        <v>0</v>
      </c>
      <c r="AA186" s="17">
        <v>0.26872699999999999</v>
      </c>
      <c r="AB186" s="17">
        <v>4.1129600000000002E-2</v>
      </c>
      <c r="AC186" s="17">
        <v>4.5153199999999998E-2</v>
      </c>
      <c r="AD186" s="17">
        <v>0.25</v>
      </c>
      <c r="AE186" s="17">
        <v>922.9</v>
      </c>
    </row>
    <row r="187" spans="1:31">
      <c r="A187" s="17">
        <v>174</v>
      </c>
      <c r="B187" s="19">
        <v>0.92100694444444453</v>
      </c>
      <c r="C187" s="17">
        <v>144.80000000000001</v>
      </c>
      <c r="D187" s="17">
        <v>5.3</v>
      </c>
      <c r="E187" s="17">
        <v>3.3249999999999998E-3</v>
      </c>
      <c r="F187" s="17">
        <v>0.161</v>
      </c>
      <c r="G187" s="17">
        <v>0.12372</v>
      </c>
      <c r="H187" s="17">
        <v>4.7725999999999998E-2</v>
      </c>
      <c r="I187" s="17">
        <v>5.7682999999999998E-2</v>
      </c>
      <c r="J187" s="17">
        <v>9.9570000000000006E-3</v>
      </c>
      <c r="K187" s="17">
        <v>0.17261199999999999</v>
      </c>
      <c r="L187" s="17">
        <v>900</v>
      </c>
      <c r="M187" s="17">
        <v>1.0000000000000001E-5</v>
      </c>
      <c r="N187" s="17">
        <v>911</v>
      </c>
      <c r="O187" s="17">
        <v>0</v>
      </c>
      <c r="P187" s="17">
        <v>0</v>
      </c>
      <c r="Q187" s="17">
        <v>4.8142999999999998E-2</v>
      </c>
      <c r="R187" s="17">
        <v>4.4086E-2</v>
      </c>
      <c r="S187" s="17">
        <v>5.2183E-2</v>
      </c>
      <c r="T187" s="17">
        <v>8.097E-3</v>
      </c>
      <c r="U187" s="17">
        <v>0.155169</v>
      </c>
      <c r="V187" s="17">
        <v>900</v>
      </c>
      <c r="W187" s="17">
        <v>9.9999999999999995E-7</v>
      </c>
      <c r="X187" s="17">
        <v>1414</v>
      </c>
      <c r="Y187" s="17">
        <v>0</v>
      </c>
      <c r="Z187" s="17">
        <v>0</v>
      </c>
      <c r="AA187" s="17">
        <v>0.23872099999999999</v>
      </c>
      <c r="AB187" s="17">
        <v>2.5364600000000001E-2</v>
      </c>
      <c r="AC187" s="17">
        <v>4.4290999999999997E-2</v>
      </c>
      <c r="AD187" s="17">
        <v>0.25</v>
      </c>
      <c r="AE187" s="17">
        <v>922.9</v>
      </c>
    </row>
    <row r="188" spans="1:31">
      <c r="A188" s="17">
        <v>175</v>
      </c>
      <c r="B188" s="19">
        <v>0.92106481481481473</v>
      </c>
      <c r="C188" s="17">
        <v>145.9</v>
      </c>
      <c r="D188" s="17">
        <v>5.3</v>
      </c>
      <c r="E188" s="17">
        <v>4.2880000000000001E-3</v>
      </c>
      <c r="F188" s="17">
        <v>0.20799999999999999</v>
      </c>
      <c r="G188" s="17">
        <v>0.12723499999999999</v>
      </c>
      <c r="H188" s="17">
        <v>4.4019999999999997E-2</v>
      </c>
      <c r="I188" s="17">
        <v>5.6140000000000002E-2</v>
      </c>
      <c r="J188" s="17">
        <v>1.2120000000000001E-2</v>
      </c>
      <c r="K188" s="17">
        <v>0.215889</v>
      </c>
      <c r="L188" s="17">
        <v>899.9</v>
      </c>
      <c r="M188" s="17">
        <v>4.6E-5</v>
      </c>
      <c r="N188" s="17">
        <v>2577</v>
      </c>
      <c r="O188" s="17">
        <v>0</v>
      </c>
      <c r="P188" s="17">
        <v>0</v>
      </c>
      <c r="Q188" s="17">
        <v>0.26271600000000001</v>
      </c>
      <c r="R188" s="17">
        <v>4.1576000000000002E-2</v>
      </c>
      <c r="S188" s="17">
        <v>5.2590999999999999E-2</v>
      </c>
      <c r="T188" s="17">
        <v>1.1015E-2</v>
      </c>
      <c r="U188" s="17">
        <v>0.20944599999999999</v>
      </c>
      <c r="V188" s="17">
        <v>900</v>
      </c>
      <c r="W188" s="17">
        <v>0.37081999999999998</v>
      </c>
      <c r="X188" s="17">
        <v>3451</v>
      </c>
      <c r="Y188" s="17">
        <v>0</v>
      </c>
      <c r="Z188" s="17">
        <v>0</v>
      </c>
      <c r="AA188" s="17">
        <v>0.32222400000000001</v>
      </c>
      <c r="AB188" s="17">
        <v>6.8590799999999993E-2</v>
      </c>
      <c r="AC188" s="17">
        <v>4.2331399999999998E-2</v>
      </c>
      <c r="AD188" s="17">
        <v>0.25</v>
      </c>
      <c r="AE188" s="17">
        <v>922.9</v>
      </c>
    </row>
    <row r="189" spans="1:31">
      <c r="A189" s="17">
        <v>176</v>
      </c>
      <c r="B189" s="19">
        <v>0.92112268518518514</v>
      </c>
      <c r="C189" s="17">
        <v>147</v>
      </c>
      <c r="D189" s="17">
        <v>5.3</v>
      </c>
      <c r="E189" s="17">
        <v>1.663E-3</v>
      </c>
      <c r="F189" s="17">
        <v>0.08</v>
      </c>
      <c r="G189" s="17">
        <v>0.207396</v>
      </c>
      <c r="H189" s="17">
        <v>4.8488000000000003E-2</v>
      </c>
      <c r="I189" s="17">
        <v>5.8765999999999999E-2</v>
      </c>
      <c r="J189" s="17">
        <v>1.0278000000000001E-2</v>
      </c>
      <c r="K189" s="17">
        <v>0.17488999999999999</v>
      </c>
      <c r="L189" s="17">
        <v>545.70000000000005</v>
      </c>
      <c r="M189" s="17">
        <v>3.9999999999999998E-6</v>
      </c>
      <c r="N189" s="17">
        <v>37653</v>
      </c>
      <c r="O189" s="17">
        <v>0</v>
      </c>
      <c r="P189" s="17">
        <v>0</v>
      </c>
      <c r="Q189" s="17">
        <v>0.22570299999999999</v>
      </c>
      <c r="R189" s="17">
        <v>4.2872E-2</v>
      </c>
      <c r="S189" s="17">
        <v>5.4006999999999999E-2</v>
      </c>
      <c r="T189" s="17">
        <v>1.1135000000000001E-2</v>
      </c>
      <c r="U189" s="17">
        <v>0.20618400000000001</v>
      </c>
      <c r="V189" s="17">
        <v>674.2</v>
      </c>
      <c r="W189" s="17">
        <v>0.6</v>
      </c>
      <c r="X189" s="17">
        <v>17959</v>
      </c>
      <c r="Y189" s="17">
        <v>0</v>
      </c>
      <c r="Z189" s="17">
        <v>0</v>
      </c>
      <c r="AA189" s="17">
        <v>0.31720700000000002</v>
      </c>
      <c r="AB189" s="17">
        <v>0.39487499999999998</v>
      </c>
      <c r="AC189" s="17">
        <v>4.7268699999999997E-2</v>
      </c>
      <c r="AD189" s="17">
        <v>0.25</v>
      </c>
      <c r="AE189" s="17">
        <v>1521.9</v>
      </c>
    </row>
    <row r="190" spans="1:31">
      <c r="A190" s="17">
        <v>177</v>
      </c>
      <c r="B190" s="19">
        <v>0.92116898148148152</v>
      </c>
      <c r="C190" s="17">
        <v>147.69999999999999</v>
      </c>
      <c r="D190" s="17">
        <v>5.3</v>
      </c>
      <c r="E190" s="17">
        <v>1.699E-3</v>
      </c>
      <c r="F190" s="17">
        <v>8.2000000000000003E-2</v>
      </c>
      <c r="G190" s="17">
        <v>0.14041799999999999</v>
      </c>
      <c r="H190" s="17">
        <v>4.6538000000000003E-2</v>
      </c>
      <c r="I190" s="17">
        <v>6.0533999999999998E-2</v>
      </c>
      <c r="J190" s="17">
        <v>1.3996E-2</v>
      </c>
      <c r="K190" s="17">
        <v>0.23121</v>
      </c>
      <c r="L190" s="17">
        <v>350.3</v>
      </c>
      <c r="M190" s="17">
        <v>0.6</v>
      </c>
      <c r="N190" s="17">
        <v>1080</v>
      </c>
      <c r="O190" s="17">
        <v>0</v>
      </c>
      <c r="P190" s="17">
        <v>0</v>
      </c>
      <c r="Q190" s="17">
        <v>0.21624299999999999</v>
      </c>
      <c r="R190" s="17">
        <v>4.5886999999999997E-2</v>
      </c>
      <c r="S190" s="17">
        <v>5.7426999999999999E-2</v>
      </c>
      <c r="T190" s="17">
        <v>1.154E-2</v>
      </c>
      <c r="U190" s="17">
        <v>0.20095399999999999</v>
      </c>
      <c r="V190" s="17">
        <v>833.7</v>
      </c>
      <c r="W190" s="17">
        <v>0.27198800000000001</v>
      </c>
      <c r="X190" s="17">
        <v>1524</v>
      </c>
      <c r="Y190" s="17">
        <v>0</v>
      </c>
      <c r="Z190" s="17">
        <v>0</v>
      </c>
      <c r="AA190" s="17">
        <v>0.30915999999999999</v>
      </c>
      <c r="AB190" s="17">
        <v>1.187E-2</v>
      </c>
      <c r="AC190" s="17">
        <v>4.6023500000000002E-2</v>
      </c>
      <c r="AD190" s="17">
        <v>0.25</v>
      </c>
      <c r="AE190" s="17">
        <v>2370.8000000000002</v>
      </c>
    </row>
    <row r="191" spans="1:31">
      <c r="A191" s="17">
        <v>178</v>
      </c>
      <c r="B191" s="19">
        <v>0.92122685185185194</v>
      </c>
      <c r="C191" s="17">
        <v>149.19999999999999</v>
      </c>
      <c r="D191" s="17">
        <v>5.3</v>
      </c>
      <c r="E191" s="17">
        <v>5.215E-3</v>
      </c>
      <c r="F191" s="17">
        <v>0.252</v>
      </c>
      <c r="G191" s="17">
        <v>0.14652299999999999</v>
      </c>
      <c r="H191" s="17">
        <v>4.8823999999999999E-2</v>
      </c>
      <c r="I191" s="17">
        <v>5.8316E-2</v>
      </c>
      <c r="J191" s="17">
        <v>9.4920000000000004E-3</v>
      </c>
      <c r="K191" s="17">
        <v>0.162767</v>
      </c>
      <c r="L191" s="17">
        <v>900</v>
      </c>
      <c r="M191" s="17">
        <v>5.0000000000000004E-6</v>
      </c>
      <c r="N191" s="17">
        <v>1490</v>
      </c>
      <c r="O191" s="17">
        <v>0</v>
      </c>
      <c r="P191" s="17">
        <v>0</v>
      </c>
      <c r="Q191" s="17">
        <v>0.32117899999999999</v>
      </c>
      <c r="R191" s="17">
        <v>4.0973000000000002E-2</v>
      </c>
      <c r="S191" s="17">
        <v>5.4435999999999998E-2</v>
      </c>
      <c r="T191" s="17">
        <v>1.3462999999999999E-2</v>
      </c>
      <c r="U191" s="17">
        <v>0.24731700000000001</v>
      </c>
      <c r="V191" s="17">
        <v>419.6</v>
      </c>
      <c r="W191" s="17">
        <v>8.7498999999999993E-2</v>
      </c>
      <c r="X191" s="17">
        <v>1775</v>
      </c>
      <c r="Y191" s="17">
        <v>0</v>
      </c>
      <c r="Z191" s="17">
        <v>0</v>
      </c>
      <c r="AA191" s="17">
        <v>0.38048799999999999</v>
      </c>
      <c r="AB191" s="17">
        <v>4.0842499999999997E-2</v>
      </c>
      <c r="AC191" s="17">
        <v>4.1522700000000003E-2</v>
      </c>
      <c r="AD191" s="17">
        <v>0.25</v>
      </c>
      <c r="AE191" s="17">
        <v>922.9</v>
      </c>
    </row>
    <row r="192" spans="1:31">
      <c r="A192" s="17">
        <v>179</v>
      </c>
      <c r="B192" s="19">
        <v>0.92128472222222213</v>
      </c>
      <c r="C192" s="17">
        <v>149.19999999999999</v>
      </c>
      <c r="D192" s="17">
        <v>5.3</v>
      </c>
      <c r="E192" s="17">
        <v>5.6800000000000002E-3</v>
      </c>
      <c r="F192" s="17">
        <v>0.27500000000000002</v>
      </c>
      <c r="G192" s="17">
        <v>7.5717000000000007E-2</v>
      </c>
      <c r="H192" s="17">
        <v>4.0396000000000001E-2</v>
      </c>
      <c r="I192" s="17">
        <v>5.1228000000000003E-2</v>
      </c>
      <c r="J192" s="17">
        <v>1.0832E-2</v>
      </c>
      <c r="K192" s="17">
        <v>0.211453</v>
      </c>
      <c r="L192" s="17">
        <v>900</v>
      </c>
      <c r="M192" s="17">
        <v>0.51246499999999995</v>
      </c>
      <c r="N192" s="17">
        <v>1806</v>
      </c>
      <c r="O192" s="17">
        <v>0</v>
      </c>
      <c r="P192" s="17">
        <v>0</v>
      </c>
      <c r="Q192" s="17">
        <v>0.262905</v>
      </c>
      <c r="R192" s="17">
        <v>4.1784000000000002E-2</v>
      </c>
      <c r="S192" s="17">
        <v>5.7373E-2</v>
      </c>
      <c r="T192" s="17">
        <v>1.5589E-2</v>
      </c>
      <c r="U192" s="17">
        <v>0.27171699999999999</v>
      </c>
      <c r="V192" s="17">
        <v>100</v>
      </c>
      <c r="W192" s="17">
        <v>0.14163700000000001</v>
      </c>
      <c r="X192" s="17">
        <v>4797</v>
      </c>
      <c r="Y192" s="17">
        <v>0</v>
      </c>
      <c r="Z192" s="17">
        <v>0</v>
      </c>
      <c r="AA192" s="17">
        <v>0.41802699999999998</v>
      </c>
      <c r="AB192" s="17">
        <v>4.9082899999999999E-2</v>
      </c>
      <c r="AC192" s="17">
        <v>4.2548999999999997E-2</v>
      </c>
      <c r="AD192" s="17">
        <v>0.25</v>
      </c>
      <c r="AE192" s="17">
        <v>922.9</v>
      </c>
    </row>
    <row r="193" spans="1:31">
      <c r="A193" s="17">
        <v>180</v>
      </c>
      <c r="B193" s="19">
        <v>0.92134259259259255</v>
      </c>
      <c r="C193" s="17">
        <v>151</v>
      </c>
      <c r="D193" s="17">
        <v>5.3</v>
      </c>
      <c r="E193" s="17">
        <v>4.0899999999999999E-3</v>
      </c>
      <c r="F193" s="17">
        <v>0.19800000000000001</v>
      </c>
      <c r="G193" s="17">
        <v>3.8359999999999998E-2</v>
      </c>
      <c r="H193" s="17">
        <v>4.2194000000000002E-2</v>
      </c>
      <c r="I193" s="17">
        <v>5.2061999999999997E-2</v>
      </c>
      <c r="J193" s="17">
        <v>9.8670000000000008E-3</v>
      </c>
      <c r="K193" s="17">
        <v>0.18953400000000001</v>
      </c>
      <c r="L193" s="17">
        <v>482.4</v>
      </c>
      <c r="M193" s="17">
        <v>0.6</v>
      </c>
      <c r="N193" s="17">
        <v>2276</v>
      </c>
      <c r="O193" s="17">
        <v>0</v>
      </c>
      <c r="P193" s="17">
        <v>0</v>
      </c>
      <c r="Q193" s="17">
        <v>8.7530999999999998E-2</v>
      </c>
      <c r="R193" s="17">
        <v>3.2294000000000003E-2</v>
      </c>
      <c r="S193" s="17">
        <v>5.0395000000000002E-2</v>
      </c>
      <c r="T193" s="17">
        <v>1.8100999999999999E-2</v>
      </c>
      <c r="U193" s="17">
        <v>0.359182</v>
      </c>
      <c r="V193" s="17">
        <v>354.8</v>
      </c>
      <c r="W193" s="17">
        <v>0.37081999999999998</v>
      </c>
      <c r="X193" s="17">
        <v>1672</v>
      </c>
      <c r="Y193" s="17">
        <v>0</v>
      </c>
      <c r="Z193" s="17">
        <v>0</v>
      </c>
      <c r="AA193" s="17">
        <v>0.55258700000000005</v>
      </c>
      <c r="AB193" s="17">
        <v>3.3695200000000002E-2</v>
      </c>
      <c r="AC193" s="17">
        <v>3.2904200000000002E-2</v>
      </c>
      <c r="AD193" s="17">
        <v>0.25</v>
      </c>
      <c r="AE193" s="17">
        <v>1721.8</v>
      </c>
    </row>
    <row r="194" spans="1:31">
      <c r="A194" s="17">
        <v>181</v>
      </c>
      <c r="B194" s="19">
        <v>0.92140046296296296</v>
      </c>
      <c r="C194" s="17">
        <v>151.30000000000001</v>
      </c>
      <c r="D194" s="17">
        <v>5.3</v>
      </c>
      <c r="E194" s="17">
        <v>3.77E-4</v>
      </c>
      <c r="F194" s="17">
        <v>1.7999999999999999E-2</v>
      </c>
      <c r="G194" s="17">
        <v>1.9408000000000002E-2</v>
      </c>
      <c r="H194" s="17">
        <v>3.3696999999999998E-2</v>
      </c>
      <c r="I194" s="17">
        <v>4.8263E-2</v>
      </c>
      <c r="J194" s="17">
        <v>1.4565E-2</v>
      </c>
      <c r="K194" s="17">
        <v>0.30179</v>
      </c>
      <c r="L194" s="17">
        <v>100</v>
      </c>
      <c r="M194" s="17">
        <v>0.37081999999999998</v>
      </c>
      <c r="N194" s="17">
        <v>45570</v>
      </c>
      <c r="O194" s="17">
        <v>0</v>
      </c>
      <c r="P194" s="17">
        <v>0</v>
      </c>
      <c r="Q194" s="17">
        <v>8.7441000000000005E-2</v>
      </c>
      <c r="R194" s="17">
        <v>3.4973999999999998E-2</v>
      </c>
      <c r="S194" s="17">
        <v>4.2485000000000002E-2</v>
      </c>
      <c r="T194" s="17">
        <v>7.5110000000000003E-3</v>
      </c>
      <c r="U194" s="17">
        <v>0.176791</v>
      </c>
      <c r="V194" s="17">
        <v>683.1</v>
      </c>
      <c r="W194" s="17">
        <v>0.31672099999999997</v>
      </c>
      <c r="X194" s="17">
        <v>1691</v>
      </c>
      <c r="Y194" s="17">
        <v>0</v>
      </c>
      <c r="Z194" s="17">
        <v>0</v>
      </c>
      <c r="AA194" s="17">
        <v>0.27198600000000001</v>
      </c>
      <c r="AB194" s="17">
        <v>0.126416</v>
      </c>
      <c r="AC194" s="17">
        <v>3.5923200000000002E-2</v>
      </c>
      <c r="AD194" s="17">
        <v>0.25</v>
      </c>
      <c r="AE194" s="17">
        <v>8305.6</v>
      </c>
    </row>
    <row r="195" spans="1:31">
      <c r="A195" s="17">
        <v>182</v>
      </c>
      <c r="B195" s="19">
        <v>0.92145833333333327</v>
      </c>
      <c r="C195" s="17">
        <v>153</v>
      </c>
      <c r="D195" s="17">
        <v>5.3</v>
      </c>
      <c r="E195" s="17">
        <v>4.1879999999999999E-3</v>
      </c>
      <c r="F195" s="17">
        <v>0.20300000000000001</v>
      </c>
      <c r="G195" s="17">
        <v>0.11279500000000001</v>
      </c>
      <c r="H195" s="17">
        <v>3.8059000000000003E-2</v>
      </c>
      <c r="I195" s="17">
        <v>4.6656000000000003E-2</v>
      </c>
      <c r="J195" s="17">
        <v>8.5959999999999995E-3</v>
      </c>
      <c r="K195" s="17">
        <v>0.18424599999999999</v>
      </c>
      <c r="L195" s="17">
        <v>900</v>
      </c>
      <c r="M195" s="17">
        <v>3.9999999999999998E-6</v>
      </c>
      <c r="N195" s="17">
        <v>1953</v>
      </c>
      <c r="O195" s="17">
        <v>0</v>
      </c>
      <c r="P195" s="17">
        <v>0</v>
      </c>
      <c r="Q195" s="17">
        <v>5.3351000000000003E-2</v>
      </c>
      <c r="R195" s="17">
        <v>3.5085999999999999E-2</v>
      </c>
      <c r="S195" s="17">
        <v>4.3920000000000001E-2</v>
      </c>
      <c r="T195" s="17">
        <v>8.8339999999999998E-3</v>
      </c>
      <c r="U195" s="17">
        <v>0.20114000000000001</v>
      </c>
      <c r="V195" s="17">
        <v>489.3</v>
      </c>
      <c r="W195" s="17">
        <v>0.57923199999999997</v>
      </c>
      <c r="X195" s="17">
        <v>1570</v>
      </c>
      <c r="Y195" s="17">
        <v>0</v>
      </c>
      <c r="Z195" s="17">
        <v>0</v>
      </c>
      <c r="AA195" s="17">
        <v>0.309446</v>
      </c>
      <c r="AB195" s="17">
        <v>5.2868600000000002E-2</v>
      </c>
      <c r="AC195" s="17">
        <v>3.5552599999999997E-2</v>
      </c>
      <c r="AD195" s="17">
        <v>0.25</v>
      </c>
      <c r="AE195" s="17">
        <v>922.9</v>
      </c>
    </row>
    <row r="196" spans="1:31">
      <c r="A196" s="17">
        <v>183</v>
      </c>
      <c r="B196" s="19">
        <v>0.92150462962962953</v>
      </c>
      <c r="C196" s="17">
        <v>153</v>
      </c>
      <c r="D196" s="17">
        <v>5.3</v>
      </c>
      <c r="E196" s="17">
        <v>5.6999999999999998E-4</v>
      </c>
      <c r="F196" s="17">
        <v>2.8000000000000001E-2</v>
      </c>
      <c r="G196" s="17">
        <v>3.2256E-2</v>
      </c>
      <c r="H196" s="17">
        <v>3.3799000000000003E-2</v>
      </c>
      <c r="I196" s="17">
        <v>4.8319000000000001E-2</v>
      </c>
      <c r="J196" s="17">
        <v>1.452E-2</v>
      </c>
      <c r="K196" s="17">
        <v>0.30049900000000002</v>
      </c>
      <c r="L196" s="17">
        <v>108.6</v>
      </c>
      <c r="M196" s="17">
        <v>0.45835599999999999</v>
      </c>
      <c r="N196" s="17">
        <v>2408</v>
      </c>
      <c r="O196" s="17">
        <v>0</v>
      </c>
      <c r="P196" s="17">
        <v>0</v>
      </c>
      <c r="Q196" s="17">
        <v>1.9321999999999999E-2</v>
      </c>
      <c r="R196" s="17">
        <v>3.2918999999999997E-2</v>
      </c>
      <c r="S196" s="17">
        <v>4.2016999999999999E-2</v>
      </c>
      <c r="T196" s="17">
        <v>9.0980000000000002E-3</v>
      </c>
      <c r="U196" s="17">
        <v>0.216533</v>
      </c>
      <c r="V196" s="17">
        <v>900</v>
      </c>
      <c r="W196" s="17">
        <v>7.7990000000000004E-3</v>
      </c>
      <c r="X196" s="17">
        <v>0</v>
      </c>
      <c r="Y196" s="17">
        <v>0</v>
      </c>
      <c r="Z196" s="17">
        <v>0</v>
      </c>
      <c r="AA196" s="17">
        <v>0.33312799999999998</v>
      </c>
      <c r="AB196" s="17">
        <v>8.2348600000000001E-3</v>
      </c>
      <c r="AC196" s="17">
        <v>3.29939E-2</v>
      </c>
      <c r="AD196" s="17">
        <v>0.25</v>
      </c>
      <c r="AE196" s="17">
        <v>7648.1</v>
      </c>
    </row>
    <row r="197" spans="1:31">
      <c r="A197" s="17">
        <v>184</v>
      </c>
      <c r="B197" s="19">
        <v>0.92156249999999995</v>
      </c>
      <c r="C197" s="17">
        <v>152.80000000000001</v>
      </c>
      <c r="D197" s="17">
        <v>5.3</v>
      </c>
      <c r="E197" s="17">
        <v>1.0560000000000001E-3</v>
      </c>
      <c r="F197" s="17">
        <v>5.0999999999999997E-2</v>
      </c>
      <c r="G197" s="17">
        <v>0.143322</v>
      </c>
      <c r="H197" s="17">
        <v>3.3464000000000001E-2</v>
      </c>
      <c r="I197" s="17">
        <v>5.1721999999999997E-2</v>
      </c>
      <c r="J197" s="17">
        <v>1.8258E-2</v>
      </c>
      <c r="K197" s="17">
        <v>0.35300999999999999</v>
      </c>
      <c r="L197" s="17">
        <v>148.69999999999999</v>
      </c>
      <c r="M197" s="17">
        <v>0.20055999999999999</v>
      </c>
      <c r="N197" s="17">
        <v>951</v>
      </c>
      <c r="O197" s="17">
        <v>0</v>
      </c>
      <c r="P197" s="17">
        <v>0</v>
      </c>
      <c r="Q197" s="17">
        <v>0.14044599999999999</v>
      </c>
      <c r="R197" s="17">
        <v>3.2543999999999997E-2</v>
      </c>
      <c r="S197" s="17">
        <v>4.5970999999999998E-2</v>
      </c>
      <c r="T197" s="17">
        <v>1.3427E-2</v>
      </c>
      <c r="U197" s="17">
        <v>0.29207</v>
      </c>
      <c r="V197" s="17">
        <v>182.5</v>
      </c>
      <c r="W197" s="17">
        <v>0.56656200000000001</v>
      </c>
      <c r="X197" s="17">
        <v>1350</v>
      </c>
      <c r="Y197" s="17">
        <v>0</v>
      </c>
      <c r="Z197" s="17">
        <v>0</v>
      </c>
      <c r="AA197" s="17">
        <v>0.44933899999999999</v>
      </c>
      <c r="AB197" s="17">
        <v>4.4699500000000003E-3</v>
      </c>
      <c r="AC197" s="17">
        <v>3.2603899999999998E-2</v>
      </c>
      <c r="AD197" s="17">
        <v>0.25</v>
      </c>
      <c r="AE197" s="17">
        <v>5586.3</v>
      </c>
    </row>
    <row r="198" spans="1:31">
      <c r="A198" s="17">
        <v>185</v>
      </c>
      <c r="B198" s="19">
        <v>0.92162037037037037</v>
      </c>
      <c r="C198" s="17">
        <v>151.30000000000001</v>
      </c>
      <c r="D198" s="17">
        <v>5.3</v>
      </c>
      <c r="E198" s="17">
        <v>2.9940000000000001E-3</v>
      </c>
      <c r="F198" s="17">
        <v>0.14499999999999999</v>
      </c>
      <c r="G198" s="17">
        <v>7.3724999999999999E-2</v>
      </c>
      <c r="H198" s="17">
        <v>4.1184999999999999E-2</v>
      </c>
      <c r="I198" s="17">
        <v>5.1716999999999999E-2</v>
      </c>
      <c r="J198" s="17">
        <v>1.0532E-2</v>
      </c>
      <c r="K198" s="17">
        <v>0.20364299999999999</v>
      </c>
      <c r="L198" s="17">
        <v>900</v>
      </c>
      <c r="M198" s="17">
        <v>9.9999999999999995E-7</v>
      </c>
      <c r="N198" s="17">
        <v>20207</v>
      </c>
      <c r="O198" s="17">
        <v>0</v>
      </c>
      <c r="P198" s="17">
        <v>0</v>
      </c>
      <c r="Q198" s="17">
        <v>0.200188</v>
      </c>
      <c r="R198" s="17">
        <v>3.6920000000000001E-2</v>
      </c>
      <c r="S198" s="17">
        <v>4.7022000000000001E-2</v>
      </c>
      <c r="T198" s="17">
        <v>1.0102E-2</v>
      </c>
      <c r="U198" s="17">
        <v>0.21484300000000001</v>
      </c>
      <c r="V198" s="17">
        <v>468.9</v>
      </c>
      <c r="W198" s="17">
        <v>0.45835500000000001</v>
      </c>
      <c r="X198" s="17">
        <v>0</v>
      </c>
      <c r="Y198" s="17">
        <v>0</v>
      </c>
      <c r="Z198" s="17">
        <v>0</v>
      </c>
      <c r="AA198" s="17">
        <v>0.33052799999999999</v>
      </c>
      <c r="AB198" s="17">
        <v>0.36609399999999997</v>
      </c>
      <c r="AC198" s="17">
        <v>4.06182E-2</v>
      </c>
      <c r="AD198" s="17">
        <v>0.25</v>
      </c>
      <c r="AE198" s="17">
        <v>922.9</v>
      </c>
    </row>
    <row r="199" spans="1:31">
      <c r="A199" s="17">
        <v>186</v>
      </c>
      <c r="B199" s="19">
        <v>0.92167824074074067</v>
      </c>
      <c r="C199" s="17">
        <v>150.30000000000001</v>
      </c>
      <c r="D199" s="17">
        <v>4.4000000000000004</v>
      </c>
      <c r="E199" s="17">
        <v>4.8900000000000002E-3</v>
      </c>
      <c r="F199" s="17">
        <v>0.23699999999999999</v>
      </c>
      <c r="G199" s="17">
        <v>4.5482000000000002E-2</v>
      </c>
      <c r="H199" s="17">
        <v>4.6190000000000002E-2</v>
      </c>
      <c r="I199" s="17">
        <v>5.3747999999999997E-2</v>
      </c>
      <c r="J199" s="17">
        <v>7.5570000000000003E-3</v>
      </c>
      <c r="K199" s="17">
        <v>0.14061000000000001</v>
      </c>
      <c r="L199" s="17">
        <v>900</v>
      </c>
      <c r="M199" s="17">
        <v>6.0000000000000002E-6</v>
      </c>
      <c r="N199" s="17">
        <v>1498</v>
      </c>
      <c r="O199" s="17">
        <v>0</v>
      </c>
      <c r="P199" s="17">
        <v>0</v>
      </c>
      <c r="Q199" s="17">
        <v>0.28226400000000001</v>
      </c>
      <c r="R199" s="17">
        <v>3.5832000000000003E-2</v>
      </c>
      <c r="S199" s="17">
        <v>4.9521000000000003E-2</v>
      </c>
      <c r="T199" s="17">
        <v>1.3689E-2</v>
      </c>
      <c r="U199" s="17">
        <v>0.27642099999999997</v>
      </c>
      <c r="V199" s="17">
        <v>490.5</v>
      </c>
      <c r="W199" s="17">
        <v>0.59999899999999995</v>
      </c>
      <c r="X199" s="17">
        <v>963</v>
      </c>
      <c r="Y199" s="17">
        <v>0</v>
      </c>
      <c r="Z199" s="17">
        <v>0</v>
      </c>
      <c r="AA199" s="17">
        <v>0.425263</v>
      </c>
      <c r="AB199" s="17">
        <v>3.44403E-2</v>
      </c>
      <c r="AC199" s="17">
        <v>3.6303799999999997E-2</v>
      </c>
      <c r="AD199" s="17">
        <v>0.25</v>
      </c>
      <c r="AE199" s="17">
        <v>922.9</v>
      </c>
    </row>
    <row r="200" spans="1:31">
      <c r="A200" s="17">
        <v>187</v>
      </c>
      <c r="B200" s="19">
        <v>0.92173611111111109</v>
      </c>
      <c r="C200" s="17">
        <v>149.9</v>
      </c>
      <c r="D200" s="17">
        <v>5.3</v>
      </c>
      <c r="E200" s="17">
        <v>1.7489999999999999E-3</v>
      </c>
      <c r="F200" s="17">
        <v>8.5000000000000006E-2</v>
      </c>
      <c r="G200" s="17">
        <v>5.7589000000000001E-2</v>
      </c>
      <c r="H200" s="17">
        <v>3.9794000000000003E-2</v>
      </c>
      <c r="I200" s="17">
        <v>5.5239000000000003E-2</v>
      </c>
      <c r="J200" s="17">
        <v>1.5445E-2</v>
      </c>
      <c r="K200" s="17">
        <v>0.27959699999999998</v>
      </c>
      <c r="L200" s="17">
        <v>433.3</v>
      </c>
      <c r="M200" s="17">
        <v>0.59999899999999995</v>
      </c>
      <c r="N200" s="17">
        <v>1291</v>
      </c>
      <c r="O200" s="17">
        <v>0</v>
      </c>
      <c r="P200" s="17">
        <v>0</v>
      </c>
      <c r="Q200" s="17">
        <v>9.4427999999999998E-2</v>
      </c>
      <c r="R200" s="17">
        <v>4.2342999999999999E-2</v>
      </c>
      <c r="S200" s="17">
        <v>5.0902999999999997E-2</v>
      </c>
      <c r="T200" s="17">
        <v>8.5599999999999999E-3</v>
      </c>
      <c r="U200" s="17">
        <v>0.16816200000000001</v>
      </c>
      <c r="V200" s="17">
        <v>827.9</v>
      </c>
      <c r="W200" s="17">
        <v>0.59999899999999995</v>
      </c>
      <c r="X200" s="17">
        <v>0</v>
      </c>
      <c r="Y200" s="17">
        <v>0</v>
      </c>
      <c r="Z200" s="17">
        <v>0</v>
      </c>
      <c r="AA200" s="17">
        <v>0.25871100000000002</v>
      </c>
      <c r="AB200" s="17">
        <v>1.74489E-2</v>
      </c>
      <c r="AC200" s="17">
        <v>4.24924E-2</v>
      </c>
      <c r="AD200" s="17">
        <v>0.25</v>
      </c>
      <c r="AE200" s="17">
        <v>1917</v>
      </c>
    </row>
    <row r="201" spans="1:31">
      <c r="A201" s="17">
        <v>188</v>
      </c>
      <c r="B201" s="19">
        <v>0.92178240740740736</v>
      </c>
      <c r="C201" s="17">
        <v>149</v>
      </c>
      <c r="D201" s="17">
        <v>5.3</v>
      </c>
      <c r="E201" s="17">
        <v>6.4400000000000004E-4</v>
      </c>
      <c r="F201" s="17">
        <v>3.1E-2</v>
      </c>
      <c r="G201" s="17">
        <v>0.108875</v>
      </c>
      <c r="H201" s="17">
        <v>4.6369E-2</v>
      </c>
      <c r="I201" s="17">
        <v>6.4882999999999996E-2</v>
      </c>
      <c r="J201" s="17">
        <v>1.8515E-2</v>
      </c>
      <c r="K201" s="17">
        <v>0.28535199999999999</v>
      </c>
      <c r="L201" s="17">
        <v>100</v>
      </c>
      <c r="M201" s="17">
        <v>0.22917699999999999</v>
      </c>
      <c r="N201" s="17">
        <v>626</v>
      </c>
      <c r="O201" s="17">
        <v>0</v>
      </c>
      <c r="P201" s="17">
        <v>0</v>
      </c>
      <c r="Q201" s="17">
        <v>0.47737400000000002</v>
      </c>
      <c r="R201" s="17">
        <v>4.1790000000000001E-2</v>
      </c>
      <c r="S201" s="17">
        <v>5.6800999999999997E-2</v>
      </c>
      <c r="T201" s="17">
        <v>1.5011E-2</v>
      </c>
      <c r="U201" s="17">
        <v>0.26426699999999997</v>
      </c>
      <c r="V201" s="17">
        <v>657.5</v>
      </c>
      <c r="W201" s="17">
        <v>0.59047700000000003</v>
      </c>
      <c r="X201" s="17">
        <v>1560</v>
      </c>
      <c r="Y201" s="17">
        <v>0</v>
      </c>
      <c r="Z201" s="17">
        <v>0</v>
      </c>
      <c r="AA201" s="17">
        <v>0.40656399999999998</v>
      </c>
      <c r="AB201" s="17">
        <v>1.9847200000000001E-3</v>
      </c>
      <c r="AC201" s="17">
        <v>4.1820200000000002E-2</v>
      </c>
      <c r="AD201" s="17">
        <v>0.25</v>
      </c>
      <c r="AE201" s="17">
        <v>8305.2999999999993</v>
      </c>
    </row>
    <row r="202" spans="1:31">
      <c r="A202" s="17">
        <v>189</v>
      </c>
      <c r="B202" s="19">
        <v>0.92184027777777777</v>
      </c>
      <c r="C202" s="17">
        <v>148.1</v>
      </c>
      <c r="D202" s="17">
        <v>4.4000000000000004</v>
      </c>
      <c r="E202" s="17">
        <v>5.0860000000000002E-3</v>
      </c>
      <c r="F202" s="17">
        <v>0.246</v>
      </c>
      <c r="G202" s="17">
        <v>0.22592599999999999</v>
      </c>
      <c r="H202" s="17">
        <v>4.4069999999999998E-2</v>
      </c>
      <c r="I202" s="17">
        <v>5.8888999999999997E-2</v>
      </c>
      <c r="J202" s="17">
        <v>1.4819000000000001E-2</v>
      </c>
      <c r="K202" s="17">
        <v>0.25163999999999997</v>
      </c>
      <c r="L202" s="17">
        <v>900</v>
      </c>
      <c r="M202" s="17">
        <v>0.37081999999999998</v>
      </c>
      <c r="N202" s="17">
        <v>3046</v>
      </c>
      <c r="O202" s="17">
        <v>0</v>
      </c>
      <c r="P202" s="17">
        <v>0</v>
      </c>
      <c r="Q202" s="17">
        <v>0.39526299999999998</v>
      </c>
      <c r="R202" s="17">
        <v>3.9565999999999997E-2</v>
      </c>
      <c r="S202" s="17">
        <v>5.6340000000000001E-2</v>
      </c>
      <c r="T202" s="17">
        <v>1.6774000000000001E-2</v>
      </c>
      <c r="U202" s="17">
        <v>0.29773100000000002</v>
      </c>
      <c r="V202" s="17">
        <v>775.5</v>
      </c>
      <c r="W202" s="17">
        <v>0.6</v>
      </c>
      <c r="X202" s="17">
        <v>2197</v>
      </c>
      <c r="Y202" s="17">
        <v>0</v>
      </c>
      <c r="Z202" s="17">
        <v>0</v>
      </c>
      <c r="AA202" s="17">
        <v>0.45804800000000001</v>
      </c>
      <c r="AB202" s="17">
        <v>6.7631700000000003E-2</v>
      </c>
      <c r="AC202" s="17">
        <v>4.0700500000000001E-2</v>
      </c>
      <c r="AD202" s="17">
        <v>0.25</v>
      </c>
      <c r="AE202" s="17">
        <v>922.9</v>
      </c>
    </row>
    <row r="203" spans="1:31">
      <c r="A203" s="17">
        <v>190</v>
      </c>
      <c r="B203" s="19">
        <v>0.92189814814814808</v>
      </c>
      <c r="C203" s="17">
        <v>146.6</v>
      </c>
      <c r="D203" s="17">
        <v>5.3</v>
      </c>
      <c r="E203" s="17">
        <v>1.0529999999999999E-3</v>
      </c>
      <c r="F203" s="17">
        <v>5.0999999999999997E-2</v>
      </c>
      <c r="G203" s="17">
        <v>0.18978600000000001</v>
      </c>
      <c r="H203" s="17">
        <v>4.4972999999999999E-2</v>
      </c>
      <c r="I203" s="17">
        <v>6.2058000000000002E-2</v>
      </c>
      <c r="J203" s="17">
        <v>1.7086E-2</v>
      </c>
      <c r="K203" s="17">
        <v>0.27531299999999997</v>
      </c>
      <c r="L203" s="17">
        <v>189.3</v>
      </c>
      <c r="M203" s="17">
        <v>9.9999999999999995E-7</v>
      </c>
      <c r="N203" s="17">
        <v>4083</v>
      </c>
      <c r="O203" s="17">
        <v>0</v>
      </c>
      <c r="P203" s="17">
        <v>0</v>
      </c>
      <c r="Q203" s="17">
        <v>0.23754400000000001</v>
      </c>
      <c r="R203" s="17">
        <v>4.3802000000000001E-2</v>
      </c>
      <c r="S203" s="17">
        <v>5.7126999999999997E-2</v>
      </c>
      <c r="T203" s="17">
        <v>1.3325E-2</v>
      </c>
      <c r="U203" s="17">
        <v>0.23325299999999999</v>
      </c>
      <c r="V203" s="17">
        <v>877</v>
      </c>
      <c r="W203" s="17">
        <v>0.141648</v>
      </c>
      <c r="X203" s="17">
        <v>1355</v>
      </c>
      <c r="Y203" s="17">
        <v>0</v>
      </c>
      <c r="Z203" s="17">
        <v>0</v>
      </c>
      <c r="AA203" s="17">
        <v>0.35885</v>
      </c>
      <c r="AB203" s="17">
        <v>2.39604E-2</v>
      </c>
      <c r="AC203" s="17">
        <v>4.4121100000000003E-2</v>
      </c>
      <c r="AD203" s="17">
        <v>0.25</v>
      </c>
      <c r="AE203" s="17">
        <v>4386.8</v>
      </c>
    </row>
    <row r="204" spans="1:31">
      <c r="A204" s="17">
        <v>191</v>
      </c>
      <c r="B204" s="19">
        <v>0.92195601851851849</v>
      </c>
      <c r="C204" s="17">
        <v>146.19999999999999</v>
      </c>
      <c r="D204" s="17">
        <v>5.3</v>
      </c>
      <c r="E204" s="17">
        <v>6.9999999999999999E-4</v>
      </c>
      <c r="F204" s="17">
        <v>3.4000000000000002E-2</v>
      </c>
      <c r="G204" s="17">
        <v>7.9223000000000002E-2</v>
      </c>
      <c r="H204" s="17">
        <v>4.4646999999999999E-2</v>
      </c>
      <c r="I204" s="17">
        <v>5.3838999999999998E-2</v>
      </c>
      <c r="J204" s="17">
        <v>9.1920000000000005E-3</v>
      </c>
      <c r="K204" s="17">
        <v>0.17072499999999999</v>
      </c>
      <c r="L204" s="17">
        <v>900</v>
      </c>
      <c r="M204" s="17">
        <v>0.22917999999999999</v>
      </c>
      <c r="N204" s="17">
        <v>144883</v>
      </c>
      <c r="O204" s="17">
        <v>0</v>
      </c>
      <c r="P204" s="17">
        <v>0</v>
      </c>
      <c r="Q204" s="17">
        <v>0.14907100000000001</v>
      </c>
      <c r="R204" s="17">
        <v>4.5040999999999998E-2</v>
      </c>
      <c r="S204" s="17">
        <v>5.3857000000000002E-2</v>
      </c>
      <c r="T204" s="17">
        <v>8.8159999999999992E-3</v>
      </c>
      <c r="U204" s="17">
        <v>0.16370000000000001</v>
      </c>
      <c r="V204" s="17">
        <v>900</v>
      </c>
      <c r="W204" s="17">
        <v>0.22916800000000001</v>
      </c>
      <c r="X204" s="17">
        <v>1599</v>
      </c>
      <c r="Y204" s="17">
        <v>0</v>
      </c>
      <c r="Z204" s="17">
        <v>0</v>
      </c>
      <c r="AA204" s="17">
        <v>0.25184600000000001</v>
      </c>
      <c r="AB204" s="17">
        <v>0.80547599999999997</v>
      </c>
      <c r="AC204" s="17">
        <v>5.2142399999999998E-2</v>
      </c>
      <c r="AD204" s="17">
        <v>0.25</v>
      </c>
      <c r="AE204" s="17">
        <v>922.9</v>
      </c>
    </row>
    <row r="205" spans="1:31">
      <c r="A205" s="17">
        <v>192</v>
      </c>
      <c r="B205" s="19">
        <v>0.92201388888888891</v>
      </c>
      <c r="C205" s="17">
        <v>145.19999999999999</v>
      </c>
      <c r="D205" s="17">
        <v>5.3</v>
      </c>
      <c r="E205" s="17">
        <v>0</v>
      </c>
      <c r="F205" s="17">
        <v>0</v>
      </c>
      <c r="G205" s="17">
        <v>0.16586200000000001</v>
      </c>
      <c r="H205" s="17">
        <v>4.6143000000000003E-2</v>
      </c>
      <c r="I205" s="17">
        <v>5.6217999999999997E-2</v>
      </c>
      <c r="J205" s="17">
        <v>1.0075000000000001E-2</v>
      </c>
      <c r="K205" s="17">
        <v>0.17920700000000001</v>
      </c>
      <c r="L205" s="17">
        <v>482.2</v>
      </c>
      <c r="M205" s="17">
        <v>0.22910700000000001</v>
      </c>
      <c r="N205" s="17">
        <v>0</v>
      </c>
      <c r="O205" s="17">
        <v>0</v>
      </c>
      <c r="P205" s="17">
        <v>0</v>
      </c>
      <c r="Q205" s="17">
        <v>0.26899600000000001</v>
      </c>
      <c r="R205" s="17">
        <v>3.7173999999999999E-2</v>
      </c>
      <c r="S205" s="17">
        <v>5.262E-2</v>
      </c>
      <c r="T205" s="17">
        <v>1.5446E-2</v>
      </c>
      <c r="U205" s="17">
        <v>0.29354000000000002</v>
      </c>
      <c r="V205" s="17">
        <v>900</v>
      </c>
      <c r="W205" s="17">
        <v>0.14163999999999999</v>
      </c>
      <c r="X205" s="17">
        <v>33717</v>
      </c>
      <c r="Y205" s="17">
        <v>0</v>
      </c>
      <c r="Z205" s="17">
        <v>0</v>
      </c>
    </row>
    <row r="206" spans="1:31">
      <c r="A206" s="17">
        <v>193</v>
      </c>
      <c r="B206" s="19">
        <v>0.92206018518518518</v>
      </c>
      <c r="C206" s="17">
        <v>144.4</v>
      </c>
      <c r="D206" s="17">
        <v>5.3</v>
      </c>
      <c r="E206" s="17">
        <v>4.9690000000000003E-3</v>
      </c>
      <c r="F206" s="17">
        <v>0.24</v>
      </c>
      <c r="G206" s="17">
        <v>0.15612100000000001</v>
      </c>
      <c r="H206" s="17">
        <v>3.9822999999999997E-2</v>
      </c>
      <c r="I206" s="17">
        <v>5.6808999999999998E-2</v>
      </c>
      <c r="J206" s="17">
        <v>1.6986000000000001E-2</v>
      </c>
      <c r="K206" s="17">
        <v>0.29900500000000002</v>
      </c>
      <c r="L206" s="17">
        <v>900</v>
      </c>
      <c r="M206" s="17">
        <v>5.0000000000000004E-6</v>
      </c>
      <c r="N206" s="17">
        <v>1292</v>
      </c>
      <c r="O206" s="17">
        <v>0</v>
      </c>
      <c r="P206" s="17">
        <v>0</v>
      </c>
      <c r="Q206" s="17">
        <v>0.17616899999999999</v>
      </c>
      <c r="R206" s="17">
        <v>4.0340000000000001E-2</v>
      </c>
      <c r="S206" s="17">
        <v>5.2689E-2</v>
      </c>
      <c r="T206" s="17">
        <v>1.2349000000000001E-2</v>
      </c>
      <c r="U206" s="17">
        <v>0.234374</v>
      </c>
      <c r="V206" s="17">
        <v>900</v>
      </c>
      <c r="W206" s="17">
        <v>0.59999899999999995</v>
      </c>
      <c r="X206" s="17">
        <v>2154</v>
      </c>
      <c r="Y206" s="17">
        <v>0</v>
      </c>
      <c r="Z206" s="17">
        <v>0</v>
      </c>
      <c r="AA206" s="17">
        <v>0.36057499999999998</v>
      </c>
      <c r="AB206" s="17">
        <v>3.5618499999999997E-2</v>
      </c>
      <c r="AC206" s="17">
        <v>4.0780200000000003E-2</v>
      </c>
      <c r="AD206" s="17">
        <v>0.25</v>
      </c>
      <c r="AE206" s="17">
        <v>922.9</v>
      </c>
    </row>
    <row r="207" spans="1:31">
      <c r="A207" s="17">
        <v>194</v>
      </c>
      <c r="B207" s="19">
        <v>0.92211805555555548</v>
      </c>
      <c r="C207" s="17">
        <v>143.1</v>
      </c>
      <c r="D207" s="17">
        <v>5.3</v>
      </c>
      <c r="E207" s="17">
        <v>3.46E-3</v>
      </c>
      <c r="F207" s="17">
        <v>0.16700000000000001</v>
      </c>
      <c r="G207" s="17">
        <v>0.18962999999999999</v>
      </c>
      <c r="H207" s="17">
        <v>3.7059000000000002E-2</v>
      </c>
      <c r="I207" s="17">
        <v>5.4581999999999999E-2</v>
      </c>
      <c r="J207" s="17">
        <v>1.7524000000000001E-2</v>
      </c>
      <c r="K207" s="17">
        <v>0.321052</v>
      </c>
      <c r="L207" s="17">
        <v>900</v>
      </c>
      <c r="M207" s="17">
        <v>9.9999999999999995E-7</v>
      </c>
      <c r="N207" s="17">
        <v>2689</v>
      </c>
      <c r="O207" s="17">
        <v>0</v>
      </c>
      <c r="P207" s="17">
        <v>0</v>
      </c>
      <c r="Q207" s="17">
        <v>6.5349000000000004E-2</v>
      </c>
      <c r="R207" s="17">
        <v>4.4389999999999999E-2</v>
      </c>
      <c r="S207" s="17">
        <v>5.3449000000000003E-2</v>
      </c>
      <c r="T207" s="17">
        <v>9.0589999999999993E-3</v>
      </c>
      <c r="U207" s="17">
        <v>0.169486</v>
      </c>
      <c r="V207" s="17">
        <v>674.4</v>
      </c>
      <c r="W207" s="17">
        <v>0.59999899999999995</v>
      </c>
      <c r="X207" s="17">
        <v>2752</v>
      </c>
      <c r="Y207" s="17">
        <v>0</v>
      </c>
      <c r="Z207" s="17">
        <v>0</v>
      </c>
      <c r="AA207" s="17">
        <v>0.26074799999999998</v>
      </c>
      <c r="AB207" s="17">
        <v>7.1358000000000005E-2</v>
      </c>
      <c r="AC207" s="17">
        <v>4.5036699999999999E-2</v>
      </c>
      <c r="AD207" s="17">
        <v>0.25</v>
      </c>
      <c r="AE207" s="17">
        <v>922.9</v>
      </c>
    </row>
    <row r="208" spans="1:31">
      <c r="A208" s="17">
        <v>195</v>
      </c>
      <c r="B208" s="19">
        <v>0.9221759259259259</v>
      </c>
      <c r="C208" s="17">
        <v>142.4</v>
      </c>
      <c r="D208" s="17">
        <v>5.3</v>
      </c>
      <c r="E208" s="17">
        <v>0</v>
      </c>
      <c r="F208" s="17">
        <v>0</v>
      </c>
      <c r="G208" s="17">
        <v>0.169876</v>
      </c>
      <c r="H208" s="17">
        <v>4.5540999999999998E-2</v>
      </c>
      <c r="I208" s="17">
        <v>5.6080999999999999E-2</v>
      </c>
      <c r="J208" s="17">
        <v>1.0540000000000001E-2</v>
      </c>
      <c r="K208" s="17">
        <v>0.187943</v>
      </c>
      <c r="L208" s="17">
        <v>754.7</v>
      </c>
      <c r="M208" s="17">
        <v>0.37081999999999998</v>
      </c>
      <c r="N208" s="17">
        <v>0</v>
      </c>
      <c r="O208" s="17">
        <v>0</v>
      </c>
      <c r="P208" s="17">
        <v>0</v>
      </c>
      <c r="Q208" s="17">
        <v>0.25084600000000001</v>
      </c>
      <c r="R208" s="17">
        <v>4.1210999999999998E-2</v>
      </c>
      <c r="S208" s="17">
        <v>5.3130999999999998E-2</v>
      </c>
      <c r="T208" s="17">
        <v>1.192E-2</v>
      </c>
      <c r="U208" s="17">
        <v>0.22434599999999999</v>
      </c>
      <c r="V208" s="17">
        <v>684.7</v>
      </c>
      <c r="W208" s="17">
        <v>0.566554</v>
      </c>
      <c r="X208" s="17">
        <v>2876</v>
      </c>
      <c r="Y208" s="17">
        <v>0</v>
      </c>
      <c r="Z208" s="17">
        <v>0</v>
      </c>
    </row>
    <row r="209" spans="1:31">
      <c r="A209" s="17">
        <v>196</v>
      </c>
      <c r="B209" s="19">
        <v>0.92223379629629632</v>
      </c>
      <c r="C209" s="17">
        <v>141.30000000000001</v>
      </c>
      <c r="D209" s="17">
        <v>5.3</v>
      </c>
      <c r="E209" s="17">
        <v>4.921E-3</v>
      </c>
      <c r="F209" s="17">
        <v>0.23799999999999999</v>
      </c>
      <c r="G209" s="17">
        <v>0.14208000000000001</v>
      </c>
      <c r="H209" s="17">
        <v>4.5164000000000003E-2</v>
      </c>
      <c r="I209" s="17">
        <v>5.6598000000000002E-2</v>
      </c>
      <c r="J209" s="17">
        <v>1.1433E-2</v>
      </c>
      <c r="K209" s="17">
        <v>0.20201</v>
      </c>
      <c r="L209" s="17">
        <v>900</v>
      </c>
      <c r="M209" s="17">
        <v>1.2999999999999999E-5</v>
      </c>
      <c r="N209" s="17">
        <v>3165</v>
      </c>
      <c r="O209" s="17">
        <v>0</v>
      </c>
      <c r="P209" s="17">
        <v>0</v>
      </c>
      <c r="Q209" s="17">
        <v>0.39895900000000001</v>
      </c>
      <c r="R209" s="17">
        <v>4.3471000000000003E-2</v>
      </c>
      <c r="S209" s="17">
        <v>5.7506000000000002E-2</v>
      </c>
      <c r="T209" s="17">
        <v>1.4035000000000001E-2</v>
      </c>
      <c r="U209" s="17">
        <v>0.244063</v>
      </c>
      <c r="V209" s="17">
        <v>371</v>
      </c>
      <c r="W209" s="17">
        <v>0.59999800000000003</v>
      </c>
      <c r="X209" s="17">
        <v>6840</v>
      </c>
      <c r="Y209" s="17">
        <v>0</v>
      </c>
      <c r="Z209" s="17">
        <v>0</v>
      </c>
      <c r="AA209" s="17">
        <v>0.37548199999999998</v>
      </c>
      <c r="AB209" s="17">
        <v>8.2942199999999994E-2</v>
      </c>
      <c r="AC209" s="17">
        <v>4.4634800000000002E-2</v>
      </c>
      <c r="AD209" s="17">
        <v>0.25</v>
      </c>
      <c r="AE209" s="17">
        <v>922.9</v>
      </c>
    </row>
    <row r="210" spans="1:31">
      <c r="A210" s="17">
        <v>197</v>
      </c>
      <c r="B210" s="19">
        <v>0.92229166666666673</v>
      </c>
      <c r="C210" s="17">
        <v>140.1</v>
      </c>
      <c r="D210" s="17">
        <v>5.3</v>
      </c>
      <c r="E210" s="17">
        <v>1.867E-3</v>
      </c>
      <c r="F210" s="17">
        <v>0.09</v>
      </c>
      <c r="G210" s="17">
        <v>0.49253200000000003</v>
      </c>
      <c r="H210" s="17">
        <v>4.8556000000000002E-2</v>
      </c>
      <c r="I210" s="17">
        <v>6.0395999999999998E-2</v>
      </c>
      <c r="J210" s="17">
        <v>1.184E-2</v>
      </c>
      <c r="K210" s="17">
        <v>0.19603400000000001</v>
      </c>
      <c r="L210" s="17">
        <v>396.5</v>
      </c>
      <c r="M210" s="17">
        <v>0.59999899999999995</v>
      </c>
      <c r="N210" s="17">
        <v>1858</v>
      </c>
      <c r="O210" s="17">
        <v>0</v>
      </c>
      <c r="P210" s="17">
        <v>0</v>
      </c>
      <c r="Q210" s="17">
        <v>0.107153</v>
      </c>
      <c r="R210" s="17">
        <v>4.1547000000000001E-2</v>
      </c>
      <c r="S210" s="17">
        <v>5.176E-2</v>
      </c>
      <c r="T210" s="17">
        <v>1.0212000000000001E-2</v>
      </c>
      <c r="U210" s="17">
        <v>0.19730300000000001</v>
      </c>
      <c r="V210" s="17">
        <v>855.6</v>
      </c>
      <c r="W210" s="17">
        <v>0.6</v>
      </c>
      <c r="X210" s="17">
        <v>1931</v>
      </c>
      <c r="Y210" s="17">
        <v>0</v>
      </c>
      <c r="Z210" s="17">
        <v>0</v>
      </c>
      <c r="AA210" s="17">
        <v>0.30354300000000001</v>
      </c>
      <c r="AB210" s="17">
        <v>2.2859600000000001E-2</v>
      </c>
      <c r="AC210" s="17">
        <v>4.17808E-2</v>
      </c>
      <c r="AD210" s="17">
        <v>0.25</v>
      </c>
      <c r="AE210" s="17">
        <v>2094.6999999999998</v>
      </c>
    </row>
    <row r="211" spans="1:31">
      <c r="A211" s="17">
        <v>198</v>
      </c>
      <c r="B211" s="19">
        <v>0.92234953703703704</v>
      </c>
      <c r="C211" s="17">
        <v>139.9</v>
      </c>
      <c r="D211" s="17">
        <v>5.3</v>
      </c>
      <c r="E211" s="17">
        <v>2.1919999999999999E-3</v>
      </c>
      <c r="F211" s="17">
        <v>0.106</v>
      </c>
      <c r="G211" s="17">
        <v>0.13522799999999999</v>
      </c>
      <c r="H211" s="17">
        <v>4.7632000000000001E-2</v>
      </c>
      <c r="I211" s="17">
        <v>5.6052999999999999E-2</v>
      </c>
      <c r="J211" s="17">
        <v>8.4209999999999997E-3</v>
      </c>
      <c r="K211" s="17">
        <v>0.15023800000000001</v>
      </c>
      <c r="L211" s="17">
        <v>437.6</v>
      </c>
      <c r="M211" s="17">
        <v>0.59999499999999995</v>
      </c>
      <c r="N211" s="17">
        <v>1485</v>
      </c>
      <c r="O211" s="17">
        <v>0</v>
      </c>
      <c r="P211" s="17">
        <v>0</v>
      </c>
      <c r="Q211" s="17">
        <v>0.29592200000000002</v>
      </c>
      <c r="R211" s="17">
        <v>4.2629E-2</v>
      </c>
      <c r="S211" s="17">
        <v>5.3912000000000002E-2</v>
      </c>
      <c r="T211" s="17">
        <v>1.1283E-2</v>
      </c>
      <c r="U211" s="17">
        <v>0.20927899999999999</v>
      </c>
      <c r="V211" s="17">
        <v>900</v>
      </c>
      <c r="W211" s="17">
        <v>0.22917899999999999</v>
      </c>
      <c r="X211" s="17">
        <v>2661</v>
      </c>
      <c r="Y211" s="17">
        <v>0</v>
      </c>
      <c r="Z211" s="17">
        <v>0</v>
      </c>
      <c r="AA211" s="17">
        <v>0.32196799999999998</v>
      </c>
      <c r="AB211" s="17">
        <v>2.02144E-2</v>
      </c>
      <c r="AC211" s="17">
        <v>4.2857300000000001E-2</v>
      </c>
      <c r="AD211" s="17">
        <v>0.25</v>
      </c>
      <c r="AE211" s="17">
        <v>1898</v>
      </c>
    </row>
    <row r="212" spans="1:31">
      <c r="A212" s="17">
        <v>199</v>
      </c>
      <c r="B212" s="19">
        <v>0.9223958333333333</v>
      </c>
      <c r="C212" s="17">
        <v>138.19999999999999</v>
      </c>
      <c r="D212" s="17">
        <v>5.3</v>
      </c>
      <c r="E212" s="17">
        <v>1.681E-3</v>
      </c>
      <c r="F212" s="17">
        <v>8.1000000000000003E-2</v>
      </c>
      <c r="G212" s="17">
        <v>2.1446E-2</v>
      </c>
      <c r="H212" s="17">
        <v>4.2839000000000002E-2</v>
      </c>
      <c r="I212" s="17">
        <v>5.4574999999999999E-2</v>
      </c>
      <c r="J212" s="17">
        <v>1.1736E-2</v>
      </c>
      <c r="K212" s="17">
        <v>0.21504300000000001</v>
      </c>
      <c r="L212" s="17">
        <v>419.3</v>
      </c>
      <c r="M212" s="17">
        <v>0.59999899999999995</v>
      </c>
      <c r="N212" s="17">
        <v>3021</v>
      </c>
      <c r="O212" s="17">
        <v>0</v>
      </c>
      <c r="P212" s="17">
        <v>0</v>
      </c>
      <c r="Q212" s="17">
        <v>0.17130500000000001</v>
      </c>
      <c r="R212" s="17">
        <v>4.2995999999999999E-2</v>
      </c>
      <c r="S212" s="17">
        <v>5.185E-2</v>
      </c>
      <c r="T212" s="17">
        <v>8.8540000000000008E-3</v>
      </c>
      <c r="U212" s="17">
        <v>0.170764</v>
      </c>
      <c r="V212" s="17">
        <v>304.39999999999998</v>
      </c>
      <c r="W212" s="17">
        <v>0.28327000000000002</v>
      </c>
      <c r="X212" s="17">
        <v>2579</v>
      </c>
      <c r="Y212" s="17">
        <v>0</v>
      </c>
      <c r="Z212" s="17">
        <v>0</v>
      </c>
      <c r="AA212" s="17">
        <v>0.262714</v>
      </c>
      <c r="AB212" s="17">
        <v>3.8665900000000003E-2</v>
      </c>
      <c r="AC212" s="17">
        <v>4.3338599999999998E-2</v>
      </c>
      <c r="AD212" s="17">
        <v>0.25</v>
      </c>
      <c r="AE212" s="17">
        <v>1980.8</v>
      </c>
    </row>
    <row r="213" spans="1:31">
      <c r="A213" s="17">
        <v>200</v>
      </c>
      <c r="B213" s="19">
        <v>0.92245370370370372</v>
      </c>
      <c r="C213" s="17">
        <v>137.9</v>
      </c>
      <c r="D213" s="17">
        <v>5.3</v>
      </c>
      <c r="E213" s="17">
        <v>3.9969999999999997E-3</v>
      </c>
      <c r="F213" s="17">
        <v>0.193</v>
      </c>
      <c r="G213" s="17">
        <v>0.18197099999999999</v>
      </c>
      <c r="H213" s="17">
        <v>4.4215999999999998E-2</v>
      </c>
      <c r="I213" s="17">
        <v>5.5869000000000002E-2</v>
      </c>
      <c r="J213" s="17">
        <v>1.1651999999999999E-2</v>
      </c>
      <c r="K213" s="17">
        <v>0.208563</v>
      </c>
      <c r="L213" s="17">
        <v>673.8</v>
      </c>
      <c r="M213" s="17">
        <v>0.37041400000000002</v>
      </c>
      <c r="N213" s="17">
        <v>975</v>
      </c>
      <c r="O213" s="17">
        <v>0</v>
      </c>
      <c r="P213" s="17">
        <v>0</v>
      </c>
      <c r="Q213" s="17">
        <v>0.22006100000000001</v>
      </c>
      <c r="R213" s="17">
        <v>3.8059000000000003E-2</v>
      </c>
      <c r="S213" s="17">
        <v>5.0604999999999997E-2</v>
      </c>
      <c r="T213" s="17">
        <v>1.2546E-2</v>
      </c>
      <c r="U213" s="17">
        <v>0.247921</v>
      </c>
      <c r="V213" s="17">
        <v>661.2</v>
      </c>
      <c r="W213" s="17">
        <v>0.6</v>
      </c>
      <c r="X213" s="17">
        <v>51376</v>
      </c>
      <c r="Y213" s="17">
        <v>0</v>
      </c>
      <c r="Z213" s="17">
        <v>0</v>
      </c>
      <c r="AA213" s="17">
        <v>0.38141599999999998</v>
      </c>
      <c r="AB213" s="17">
        <v>2.0436200000000002E-2</v>
      </c>
      <c r="AC213" s="17">
        <v>3.8315599999999998E-2</v>
      </c>
      <c r="AD213" s="17">
        <v>0.25</v>
      </c>
      <c r="AE213" s="17">
        <v>1232.7</v>
      </c>
    </row>
    <row r="214" spans="1:31">
      <c r="A214" s="17">
        <v>201</v>
      </c>
      <c r="B214" s="19">
        <v>0.92251157407407414</v>
      </c>
      <c r="C214" s="17">
        <v>136.6</v>
      </c>
      <c r="D214" s="17">
        <v>5.3</v>
      </c>
      <c r="E214" s="17">
        <v>4.2620000000000002E-3</v>
      </c>
      <c r="F214" s="17">
        <v>0.20599999999999999</v>
      </c>
      <c r="G214" s="17">
        <v>0.109194</v>
      </c>
      <c r="H214" s="17">
        <v>4.3237999999999999E-2</v>
      </c>
      <c r="I214" s="17">
        <v>5.6204999999999998E-2</v>
      </c>
      <c r="J214" s="17">
        <v>1.2966999999999999E-2</v>
      </c>
      <c r="K214" s="17">
        <v>0.23070599999999999</v>
      </c>
      <c r="L214" s="17">
        <v>900</v>
      </c>
      <c r="M214" s="17">
        <v>9.9999999999999995E-7</v>
      </c>
      <c r="N214" s="17">
        <v>2108</v>
      </c>
      <c r="O214" s="17">
        <v>0</v>
      </c>
      <c r="P214" s="17">
        <v>0</v>
      </c>
      <c r="Q214" s="17">
        <v>0.103503</v>
      </c>
      <c r="R214" s="17">
        <v>4.1397000000000003E-2</v>
      </c>
      <c r="S214" s="17">
        <v>5.2107000000000001E-2</v>
      </c>
      <c r="T214" s="17">
        <v>1.0710000000000001E-2</v>
      </c>
      <c r="U214" s="17">
        <v>0.20553099999999999</v>
      </c>
      <c r="V214" s="17">
        <v>900</v>
      </c>
      <c r="W214" s="17">
        <v>0.22917599999999999</v>
      </c>
      <c r="X214" s="17">
        <v>1456</v>
      </c>
      <c r="Y214" s="17">
        <v>0</v>
      </c>
      <c r="Z214" s="17">
        <v>0</v>
      </c>
      <c r="AA214" s="17">
        <v>0.31620100000000001</v>
      </c>
      <c r="AB214" s="17">
        <v>5.6817600000000003E-2</v>
      </c>
      <c r="AC214" s="17">
        <v>4.2005899999999999E-2</v>
      </c>
      <c r="AD214" s="17">
        <v>0.25</v>
      </c>
      <c r="AE214" s="17">
        <v>922.9</v>
      </c>
    </row>
    <row r="215" spans="1:31">
      <c r="A215" s="17">
        <v>202</v>
      </c>
      <c r="B215" s="19">
        <v>0.92256944444444444</v>
      </c>
      <c r="C215" s="17">
        <v>135.9</v>
      </c>
      <c r="D215" s="17">
        <v>5.3</v>
      </c>
      <c r="E215" s="17">
        <v>0</v>
      </c>
      <c r="F215" s="17">
        <v>0</v>
      </c>
      <c r="G215" s="17">
        <v>0.123748</v>
      </c>
      <c r="H215" s="17">
        <v>4.4540000000000003E-2</v>
      </c>
      <c r="I215" s="17">
        <v>5.6561E-2</v>
      </c>
      <c r="J215" s="17">
        <v>1.2019999999999999E-2</v>
      </c>
      <c r="K215" s="17">
        <v>0.21251800000000001</v>
      </c>
      <c r="L215" s="17">
        <v>848.7</v>
      </c>
      <c r="M215" s="17">
        <v>0.6</v>
      </c>
      <c r="N215" s="17">
        <v>0</v>
      </c>
      <c r="O215" s="17">
        <v>0</v>
      </c>
      <c r="P215" s="17">
        <v>0</v>
      </c>
      <c r="Q215" s="17">
        <v>0.28593200000000002</v>
      </c>
      <c r="R215" s="17">
        <v>3.9E-2</v>
      </c>
      <c r="S215" s="17">
        <v>5.2211E-2</v>
      </c>
      <c r="T215" s="17">
        <v>1.3212E-2</v>
      </c>
      <c r="U215" s="17">
        <v>0.25303999999999999</v>
      </c>
      <c r="V215" s="17">
        <v>900</v>
      </c>
      <c r="W215" s="17">
        <v>1.9999999999999999E-6</v>
      </c>
      <c r="X215" s="17">
        <v>2904</v>
      </c>
      <c r="Y215" s="17">
        <v>0</v>
      </c>
      <c r="Z215" s="17">
        <v>0</v>
      </c>
    </row>
    <row r="216" spans="1:31">
      <c r="A216" s="17">
        <v>203</v>
      </c>
      <c r="B216" s="19">
        <v>0.92262731481481486</v>
      </c>
      <c r="C216" s="17">
        <v>134.80000000000001</v>
      </c>
      <c r="D216" s="17">
        <v>5.3</v>
      </c>
      <c r="E216" s="17">
        <v>3.1419999999999998E-3</v>
      </c>
      <c r="F216" s="17">
        <v>0.152</v>
      </c>
      <c r="G216" s="17">
        <v>0.18665200000000001</v>
      </c>
      <c r="H216" s="17">
        <v>3.8844999999999998E-2</v>
      </c>
      <c r="I216" s="17">
        <v>5.6367E-2</v>
      </c>
      <c r="J216" s="17">
        <v>1.7520999999999998E-2</v>
      </c>
      <c r="K216" s="17">
        <v>0.31084400000000001</v>
      </c>
      <c r="L216" s="17">
        <v>539.5</v>
      </c>
      <c r="M216" s="17">
        <v>0.6</v>
      </c>
      <c r="N216" s="17">
        <v>2744</v>
      </c>
      <c r="O216" s="17">
        <v>0</v>
      </c>
      <c r="P216" s="17">
        <v>0</v>
      </c>
      <c r="Q216" s="17">
        <v>0.14510200000000001</v>
      </c>
      <c r="R216" s="17">
        <v>3.8047999999999998E-2</v>
      </c>
      <c r="S216" s="17">
        <v>5.0707000000000002E-2</v>
      </c>
      <c r="T216" s="17">
        <v>1.2659E-2</v>
      </c>
      <c r="U216" s="17">
        <v>0.24965499999999999</v>
      </c>
      <c r="V216" s="17">
        <v>900</v>
      </c>
      <c r="W216" s="17">
        <v>0.37081999999999998</v>
      </c>
      <c r="X216" s="17">
        <v>0</v>
      </c>
      <c r="Y216" s="17">
        <v>0</v>
      </c>
      <c r="Z216" s="17">
        <v>0</v>
      </c>
      <c r="AA216" s="17">
        <v>0.38408399999999998</v>
      </c>
      <c r="AB216" s="17">
        <v>4.4905100000000003E-2</v>
      </c>
      <c r="AC216" s="17">
        <v>3.8616400000000002E-2</v>
      </c>
      <c r="AD216" s="17">
        <v>0.25</v>
      </c>
      <c r="AE216" s="17">
        <v>1539.6</v>
      </c>
    </row>
    <row r="217" spans="1:31">
      <c r="A217" s="17">
        <v>204</v>
      </c>
      <c r="B217" s="19">
        <v>0.92268518518518527</v>
      </c>
      <c r="C217" s="17">
        <v>134</v>
      </c>
      <c r="D217" s="17">
        <v>5.3</v>
      </c>
      <c r="E217" s="17">
        <v>3.8509999999999998E-3</v>
      </c>
      <c r="F217" s="17">
        <v>0.186</v>
      </c>
      <c r="G217" s="17">
        <v>0.30450500000000003</v>
      </c>
      <c r="H217" s="17">
        <v>4.4468000000000001E-2</v>
      </c>
      <c r="I217" s="17">
        <v>5.6938999999999997E-2</v>
      </c>
      <c r="J217" s="17">
        <v>1.2470999999999999E-2</v>
      </c>
      <c r="K217" s="17">
        <v>0.21901599999999999</v>
      </c>
      <c r="L217" s="17">
        <v>697.7</v>
      </c>
      <c r="M217" s="17">
        <v>0.6</v>
      </c>
      <c r="N217" s="17">
        <v>2887</v>
      </c>
      <c r="O217" s="17">
        <v>0</v>
      </c>
      <c r="P217" s="17">
        <v>0</v>
      </c>
      <c r="Q217" s="17">
        <v>0.25345400000000001</v>
      </c>
      <c r="R217" s="17">
        <v>3.9923E-2</v>
      </c>
      <c r="S217" s="17">
        <v>5.2557E-2</v>
      </c>
      <c r="T217" s="17">
        <v>1.2633999999999999E-2</v>
      </c>
      <c r="U217" s="17">
        <v>0.24038100000000001</v>
      </c>
      <c r="V217" s="17">
        <v>759.7</v>
      </c>
      <c r="W217" s="17">
        <v>0.15485299999999999</v>
      </c>
      <c r="X217" s="17">
        <v>1309</v>
      </c>
      <c r="Y217" s="17">
        <v>0</v>
      </c>
      <c r="Z217" s="17">
        <v>0</v>
      </c>
      <c r="AA217" s="17">
        <v>0.36981700000000001</v>
      </c>
      <c r="AB217" s="17">
        <v>6.0117999999999998E-2</v>
      </c>
      <c r="AC217" s="17">
        <v>4.0682599999999999E-2</v>
      </c>
      <c r="AD217" s="17">
        <v>0.25</v>
      </c>
      <c r="AE217" s="17">
        <v>1190.4000000000001</v>
      </c>
    </row>
    <row r="218" spans="1:31">
      <c r="A218" s="17">
        <v>205</v>
      </c>
      <c r="B218" s="19">
        <v>0.92273148148148154</v>
      </c>
      <c r="C218" s="17">
        <v>133.1</v>
      </c>
      <c r="D218" s="17">
        <v>5.3</v>
      </c>
      <c r="E218" s="17">
        <v>2.8300000000000001E-3</v>
      </c>
      <c r="F218" s="17">
        <v>0.13700000000000001</v>
      </c>
      <c r="G218" s="17">
        <v>0.105354</v>
      </c>
      <c r="H218" s="17">
        <v>4.3444999999999998E-2</v>
      </c>
      <c r="I218" s="17">
        <v>5.5396000000000001E-2</v>
      </c>
      <c r="J218" s="17">
        <v>1.1952000000000001E-2</v>
      </c>
      <c r="K218" s="17">
        <v>0.21575</v>
      </c>
      <c r="L218" s="17">
        <v>771.4</v>
      </c>
      <c r="M218" s="17">
        <v>0.37081999999999998</v>
      </c>
      <c r="N218" s="17">
        <v>5116</v>
      </c>
      <c r="O218" s="17">
        <v>0</v>
      </c>
      <c r="P218" s="17">
        <v>0</v>
      </c>
      <c r="Q218" s="17">
        <v>0.13589599999999999</v>
      </c>
      <c r="R218" s="17">
        <v>4.1396000000000002E-2</v>
      </c>
      <c r="S218" s="17">
        <v>4.9813999999999997E-2</v>
      </c>
      <c r="T218" s="17">
        <v>8.4180000000000001E-3</v>
      </c>
      <c r="U218" s="17">
        <v>0.16898099999999999</v>
      </c>
      <c r="V218" s="17">
        <v>900</v>
      </c>
      <c r="W218" s="17">
        <v>9.9999999999999995E-7</v>
      </c>
      <c r="X218" s="17">
        <v>1319</v>
      </c>
      <c r="Y218" s="17">
        <v>0</v>
      </c>
      <c r="Z218" s="17">
        <v>0</v>
      </c>
      <c r="AA218" s="17">
        <v>0.25997100000000001</v>
      </c>
      <c r="AB218" s="17">
        <v>0.11137</v>
      </c>
      <c r="AC218" s="17">
        <v>4.23334E-2</v>
      </c>
      <c r="AD218" s="17">
        <v>0.25</v>
      </c>
      <c r="AE218" s="17">
        <v>1076.7</v>
      </c>
    </row>
    <row r="219" spans="1:31">
      <c r="A219" s="17">
        <v>206</v>
      </c>
      <c r="B219" s="19">
        <v>0.92278935185185185</v>
      </c>
      <c r="C219" s="17">
        <v>132</v>
      </c>
      <c r="D219" s="17">
        <v>5.3</v>
      </c>
      <c r="E219" s="17">
        <v>5.1939999999999998E-3</v>
      </c>
      <c r="F219" s="17">
        <v>0.251</v>
      </c>
      <c r="G219" s="17">
        <v>2.0500000000000002E-3</v>
      </c>
      <c r="H219" s="17">
        <v>4.0268999999999999E-2</v>
      </c>
      <c r="I219" s="17">
        <v>5.0993999999999998E-2</v>
      </c>
      <c r="J219" s="17">
        <v>1.0725E-2</v>
      </c>
      <c r="K219" s="17">
        <v>0.210317</v>
      </c>
      <c r="L219" s="17">
        <v>855.4</v>
      </c>
      <c r="M219" s="17">
        <v>0.59999800000000003</v>
      </c>
      <c r="N219" s="17">
        <v>1238</v>
      </c>
      <c r="O219" s="17">
        <v>0</v>
      </c>
      <c r="P219" s="17">
        <v>0</v>
      </c>
      <c r="Q219" s="17">
        <v>5.7196999999999998E-2</v>
      </c>
      <c r="R219" s="17">
        <v>3.5878E-2</v>
      </c>
      <c r="S219" s="17">
        <v>4.8281999999999999E-2</v>
      </c>
      <c r="T219" s="17">
        <v>1.2404E-2</v>
      </c>
      <c r="U219" s="17">
        <v>0.25691399999999998</v>
      </c>
      <c r="V219" s="17">
        <v>611.70000000000005</v>
      </c>
      <c r="W219" s="17">
        <v>0.59999899999999995</v>
      </c>
      <c r="X219" s="17">
        <v>1401</v>
      </c>
      <c r="Y219" s="17">
        <v>0</v>
      </c>
      <c r="Z219" s="17">
        <v>0</v>
      </c>
      <c r="AA219" s="17">
        <v>0.39525300000000002</v>
      </c>
      <c r="AB219" s="17">
        <v>3.2528899999999999E-2</v>
      </c>
      <c r="AC219" s="17">
        <v>3.62812E-2</v>
      </c>
      <c r="AD219" s="17">
        <v>0.25</v>
      </c>
      <c r="AE219" s="17">
        <v>970.9</v>
      </c>
    </row>
    <row r="220" spans="1:31">
      <c r="A220" s="17">
        <v>207</v>
      </c>
      <c r="B220" s="19">
        <v>0.92284722222222226</v>
      </c>
      <c r="C220" s="17">
        <v>131.5</v>
      </c>
      <c r="D220" s="17">
        <v>5.3</v>
      </c>
      <c r="E220" s="17">
        <v>3.1050000000000001E-3</v>
      </c>
      <c r="F220" s="17">
        <v>0.15</v>
      </c>
      <c r="G220" s="17">
        <v>0.110662</v>
      </c>
      <c r="H220" s="17">
        <v>4.2451999999999997E-2</v>
      </c>
      <c r="I220" s="17">
        <v>5.1547999999999997E-2</v>
      </c>
      <c r="J220" s="17">
        <v>9.0950000000000007E-3</v>
      </c>
      <c r="K220" s="17">
        <v>0.17644299999999999</v>
      </c>
      <c r="L220" s="17">
        <v>900</v>
      </c>
      <c r="M220" s="17">
        <v>1.2E-5</v>
      </c>
      <c r="N220" s="17">
        <v>7662</v>
      </c>
      <c r="O220" s="17">
        <v>0</v>
      </c>
      <c r="P220" s="17">
        <v>0</v>
      </c>
      <c r="Q220" s="17">
        <v>8.4276000000000004E-2</v>
      </c>
      <c r="R220" s="17">
        <v>4.0703999999999997E-2</v>
      </c>
      <c r="S220" s="17">
        <v>4.9169999999999998E-2</v>
      </c>
      <c r="T220" s="17">
        <v>8.4659999999999996E-3</v>
      </c>
      <c r="U220" s="17">
        <v>0.172185</v>
      </c>
      <c r="V220" s="17">
        <v>228</v>
      </c>
      <c r="W220" s="17">
        <v>0.17505200000000001</v>
      </c>
      <c r="X220" s="17">
        <v>1131</v>
      </c>
      <c r="Y220" s="17">
        <v>0</v>
      </c>
      <c r="Z220" s="17">
        <v>0</v>
      </c>
      <c r="AA220" s="17">
        <v>0.26490000000000002</v>
      </c>
      <c r="AB220" s="17">
        <v>0.179645</v>
      </c>
      <c r="AC220" s="17">
        <v>4.2224400000000002E-2</v>
      </c>
      <c r="AD220" s="17">
        <v>0.25</v>
      </c>
      <c r="AE220" s="17">
        <v>922.9</v>
      </c>
    </row>
    <row r="221" spans="1:31">
      <c r="A221" s="17">
        <v>208</v>
      </c>
      <c r="B221" s="19">
        <v>0.92290509259259268</v>
      </c>
      <c r="C221" s="17">
        <v>130</v>
      </c>
      <c r="D221" s="17">
        <v>5.3</v>
      </c>
      <c r="E221" s="17">
        <v>5.7739999999999996E-3</v>
      </c>
      <c r="F221" s="17">
        <v>0.27900000000000003</v>
      </c>
      <c r="G221" s="17">
        <v>0.155779</v>
      </c>
      <c r="H221" s="17">
        <v>4.0639000000000002E-2</v>
      </c>
      <c r="I221" s="17">
        <v>5.21E-2</v>
      </c>
      <c r="J221" s="17">
        <v>1.1462E-2</v>
      </c>
      <c r="K221" s="17">
        <v>0.21998999999999999</v>
      </c>
      <c r="L221" s="17">
        <v>900</v>
      </c>
      <c r="M221" s="17">
        <v>1.9999999999999999E-6</v>
      </c>
      <c r="N221" s="17">
        <v>4129</v>
      </c>
      <c r="O221" s="17">
        <v>0</v>
      </c>
      <c r="P221" s="17">
        <v>0</v>
      </c>
      <c r="Q221" s="17">
        <v>0.27232699999999999</v>
      </c>
      <c r="R221" s="17">
        <v>3.3799000000000003E-2</v>
      </c>
      <c r="S221" s="17">
        <v>4.7849999999999997E-2</v>
      </c>
      <c r="T221" s="17">
        <v>1.405E-2</v>
      </c>
      <c r="U221" s="17">
        <v>0.29363800000000001</v>
      </c>
      <c r="V221" s="17">
        <v>900</v>
      </c>
      <c r="W221" s="17">
        <v>3.6999999999999998E-5</v>
      </c>
      <c r="X221" s="17">
        <v>4148</v>
      </c>
      <c r="Y221" s="17">
        <v>0</v>
      </c>
      <c r="Z221" s="17">
        <v>0</v>
      </c>
      <c r="AA221" s="17">
        <v>0.45174999999999998</v>
      </c>
      <c r="AB221" s="17">
        <v>0.105541</v>
      </c>
      <c r="AC221" s="17">
        <v>3.5282099999999997E-2</v>
      </c>
      <c r="AD221" s="17">
        <v>0.25</v>
      </c>
      <c r="AE221" s="17">
        <v>922.9</v>
      </c>
    </row>
    <row r="222" spans="1:31">
      <c r="A222" s="17">
        <v>209</v>
      </c>
      <c r="B222" s="19">
        <v>0.92296296296296287</v>
      </c>
      <c r="C222" s="17">
        <v>129.30000000000001</v>
      </c>
      <c r="D222" s="17">
        <v>5.3</v>
      </c>
      <c r="E222" s="17">
        <v>4.7869999999999996E-3</v>
      </c>
      <c r="F222" s="17">
        <v>0.23200000000000001</v>
      </c>
      <c r="G222" s="17">
        <v>0.25804100000000002</v>
      </c>
      <c r="H222" s="17">
        <v>4.0389000000000001E-2</v>
      </c>
      <c r="I222" s="17">
        <v>5.5553999999999999E-2</v>
      </c>
      <c r="J222" s="17">
        <v>1.5165E-2</v>
      </c>
      <c r="K222" s="17">
        <v>0.27298099999999997</v>
      </c>
      <c r="L222" s="17">
        <v>874.3</v>
      </c>
      <c r="M222" s="17">
        <v>1.7E-5</v>
      </c>
      <c r="N222" s="17">
        <v>3373</v>
      </c>
      <c r="O222" s="17">
        <v>0</v>
      </c>
      <c r="P222" s="17">
        <v>0</v>
      </c>
      <c r="Q222" s="17">
        <v>0.20396700000000001</v>
      </c>
      <c r="R222" s="17">
        <v>3.8592000000000001E-2</v>
      </c>
      <c r="S222" s="17">
        <v>5.1125999999999998E-2</v>
      </c>
      <c r="T222" s="17">
        <v>1.2534E-2</v>
      </c>
      <c r="U222" s="17">
        <v>0.24515700000000001</v>
      </c>
      <c r="V222" s="17">
        <v>591.4</v>
      </c>
      <c r="W222" s="17">
        <v>0.59999899999999995</v>
      </c>
      <c r="X222" s="17">
        <v>4809</v>
      </c>
      <c r="Y222" s="17">
        <v>0</v>
      </c>
      <c r="Z222" s="17">
        <v>0</v>
      </c>
      <c r="AA222" s="17">
        <v>0.377164</v>
      </c>
      <c r="AB222" s="17">
        <v>8.5625999999999994E-2</v>
      </c>
      <c r="AC222" s="17">
        <v>3.9665300000000001E-2</v>
      </c>
      <c r="AD222" s="17">
        <v>0.25</v>
      </c>
      <c r="AE222" s="17">
        <v>950</v>
      </c>
    </row>
    <row r="223" spans="1:31">
      <c r="A223" s="17">
        <v>210</v>
      </c>
      <c r="B223" s="19">
        <v>0.92300925925925925</v>
      </c>
      <c r="C223" s="17">
        <v>128.6</v>
      </c>
      <c r="D223" s="17">
        <v>5.3</v>
      </c>
      <c r="E223" s="17">
        <v>5.0260000000000001E-3</v>
      </c>
      <c r="F223" s="17">
        <v>0.24299999999999999</v>
      </c>
      <c r="G223" s="17">
        <v>0.17885699999999999</v>
      </c>
      <c r="H223" s="17">
        <v>5.2787000000000001E-2</v>
      </c>
      <c r="I223" s="17">
        <v>6.5888000000000002E-2</v>
      </c>
      <c r="J223" s="17">
        <v>1.3101E-2</v>
      </c>
      <c r="K223" s="17">
        <v>0.19883700000000001</v>
      </c>
      <c r="L223" s="17">
        <v>827.8</v>
      </c>
      <c r="M223" s="17">
        <v>1.9999999999999999E-6</v>
      </c>
      <c r="N223" s="17">
        <v>5838</v>
      </c>
      <c r="O223" s="17">
        <v>0</v>
      </c>
      <c r="P223" s="17">
        <v>0</v>
      </c>
      <c r="Q223" s="17">
        <v>0.29789100000000002</v>
      </c>
      <c r="R223" s="17">
        <v>4.3020000000000003E-2</v>
      </c>
      <c r="S223" s="17">
        <v>6.0310999999999997E-2</v>
      </c>
      <c r="T223" s="17">
        <v>1.7291000000000001E-2</v>
      </c>
      <c r="U223" s="17">
        <v>0.28670000000000001</v>
      </c>
      <c r="V223" s="17">
        <v>900</v>
      </c>
      <c r="W223" s="17">
        <v>0.28310800000000003</v>
      </c>
      <c r="X223" s="17">
        <v>2986</v>
      </c>
      <c r="Y223" s="17">
        <v>0</v>
      </c>
      <c r="Z223" s="17">
        <v>0</v>
      </c>
      <c r="AA223" s="17">
        <v>0.441077</v>
      </c>
      <c r="AB223" s="17">
        <v>0.13305800000000001</v>
      </c>
      <c r="AC223" s="17">
        <v>4.5320600000000003E-2</v>
      </c>
      <c r="AD223" s="17">
        <v>0.25</v>
      </c>
      <c r="AE223" s="17">
        <v>1003.3</v>
      </c>
    </row>
    <row r="224" spans="1:31">
      <c r="A224" s="17">
        <v>211</v>
      </c>
      <c r="B224" s="19">
        <v>0.92306712962962967</v>
      </c>
      <c r="C224" s="17">
        <v>127.7</v>
      </c>
      <c r="D224" s="17">
        <v>5.3</v>
      </c>
      <c r="E224" s="17">
        <v>4.4489999999999998E-3</v>
      </c>
      <c r="F224" s="17">
        <v>0.215</v>
      </c>
      <c r="G224" s="17">
        <v>0.70087699999999997</v>
      </c>
      <c r="H224" s="17">
        <v>6.4427999999999999E-2</v>
      </c>
      <c r="I224" s="17">
        <v>9.3731999999999996E-2</v>
      </c>
      <c r="J224" s="17">
        <v>2.9304E-2</v>
      </c>
      <c r="K224" s="17">
        <v>0.312635</v>
      </c>
      <c r="L224" s="17">
        <v>422.8</v>
      </c>
      <c r="M224" s="17">
        <v>1.2999999999999999E-5</v>
      </c>
      <c r="N224" s="17">
        <v>1138</v>
      </c>
      <c r="O224" s="17">
        <v>0</v>
      </c>
      <c r="P224" s="17">
        <v>0</v>
      </c>
      <c r="Q224" s="17">
        <v>0.73246</v>
      </c>
      <c r="R224" s="17">
        <v>5.1336E-2</v>
      </c>
      <c r="S224" s="17">
        <v>9.1233999999999996E-2</v>
      </c>
      <c r="T224" s="17">
        <v>3.9898999999999997E-2</v>
      </c>
      <c r="U224" s="17">
        <v>0.43731999999999999</v>
      </c>
      <c r="V224" s="17">
        <v>726.8</v>
      </c>
      <c r="W224" s="17">
        <v>3.9999999999999998E-6</v>
      </c>
      <c r="X224" s="17">
        <v>794</v>
      </c>
      <c r="Y224" s="17">
        <v>0</v>
      </c>
      <c r="Z224" s="17">
        <v>0</v>
      </c>
      <c r="AA224" s="17">
        <v>0.67279900000000004</v>
      </c>
      <c r="AB224" s="17">
        <v>1.5047100000000001E-2</v>
      </c>
      <c r="AC224" s="17">
        <v>5.1936099999999999E-2</v>
      </c>
      <c r="AD224" s="17">
        <v>0.25</v>
      </c>
      <c r="AE224" s="17">
        <v>1964.3</v>
      </c>
    </row>
    <row r="225" spans="1:31">
      <c r="A225" s="17">
        <v>212</v>
      </c>
      <c r="B225" s="19">
        <v>0.92312500000000008</v>
      </c>
      <c r="C225" s="17">
        <v>126.4</v>
      </c>
      <c r="D225" s="17">
        <v>5.3</v>
      </c>
      <c r="E225" s="17">
        <v>4.8549999999999999E-3</v>
      </c>
      <c r="F225" s="17">
        <v>0.23499999999999999</v>
      </c>
      <c r="G225" s="17">
        <v>0.72677099999999994</v>
      </c>
      <c r="H225" s="17">
        <v>7.0751999999999995E-2</v>
      </c>
      <c r="I225" s="17">
        <v>0.105152</v>
      </c>
      <c r="J225" s="17">
        <v>3.44E-2</v>
      </c>
      <c r="K225" s="17">
        <v>0.32714700000000002</v>
      </c>
      <c r="L225" s="17">
        <v>527.20000000000005</v>
      </c>
      <c r="M225" s="17">
        <v>0.458343</v>
      </c>
      <c r="N225" s="17">
        <v>1156</v>
      </c>
      <c r="O225" s="17">
        <v>0</v>
      </c>
      <c r="P225" s="17">
        <v>0</v>
      </c>
      <c r="Q225" s="17">
        <v>0.71046799999999999</v>
      </c>
      <c r="R225" s="17">
        <v>6.4489000000000005E-2</v>
      </c>
      <c r="S225" s="17">
        <v>0.10473399999999999</v>
      </c>
      <c r="T225" s="17">
        <v>4.0245999999999997E-2</v>
      </c>
      <c r="U225" s="17">
        <v>0.38426399999999999</v>
      </c>
      <c r="V225" s="17">
        <v>697.1</v>
      </c>
      <c r="W225" s="17">
        <v>3.3501000000000003E-2</v>
      </c>
      <c r="X225" s="17">
        <v>564</v>
      </c>
      <c r="Y225" s="17">
        <v>0</v>
      </c>
      <c r="Z225" s="17">
        <v>0</v>
      </c>
      <c r="AA225" s="17">
        <v>0.59117500000000001</v>
      </c>
      <c r="AB225" s="17">
        <v>1.8981000000000001E-2</v>
      </c>
      <c r="AC225" s="17">
        <v>6.5252599999999994E-2</v>
      </c>
      <c r="AD225" s="17">
        <v>0.25</v>
      </c>
      <c r="AE225" s="17">
        <v>1575.4</v>
      </c>
    </row>
    <row r="226" spans="1:31">
      <c r="A226" s="17">
        <v>213</v>
      </c>
      <c r="B226" s="19">
        <v>0.92318287037037028</v>
      </c>
      <c r="C226" s="17">
        <v>125.7</v>
      </c>
      <c r="D226" s="17">
        <v>5.3</v>
      </c>
      <c r="E226" s="17">
        <v>4.8129999999999996E-3</v>
      </c>
      <c r="F226" s="17">
        <v>0.23300000000000001</v>
      </c>
      <c r="G226" s="17">
        <v>0.85306099999999996</v>
      </c>
      <c r="H226" s="17">
        <v>7.9990000000000006E-2</v>
      </c>
      <c r="I226" s="17">
        <v>0.122846</v>
      </c>
      <c r="J226" s="17">
        <v>4.2854999999999997E-2</v>
      </c>
      <c r="K226" s="17">
        <v>0.34885300000000002</v>
      </c>
      <c r="L226" s="17">
        <v>507.7</v>
      </c>
      <c r="M226" s="17">
        <v>0.6</v>
      </c>
      <c r="N226" s="17">
        <v>938</v>
      </c>
      <c r="O226" s="17">
        <v>0</v>
      </c>
      <c r="P226" s="17">
        <v>0</v>
      </c>
      <c r="Q226" s="17">
        <v>0.79087099999999999</v>
      </c>
      <c r="R226" s="17">
        <v>7.4137999999999996E-2</v>
      </c>
      <c r="S226" s="17">
        <v>0.12232999999999999</v>
      </c>
      <c r="T226" s="17">
        <v>4.8191999999999999E-2</v>
      </c>
      <c r="U226" s="17">
        <v>0.393953</v>
      </c>
      <c r="V226" s="17">
        <v>594.29999999999995</v>
      </c>
      <c r="W226" s="17">
        <v>1.1E-5</v>
      </c>
      <c r="X226" s="17">
        <v>1310</v>
      </c>
      <c r="Y226" s="17">
        <v>0</v>
      </c>
      <c r="Z226" s="17">
        <v>0</v>
      </c>
      <c r="AA226" s="17">
        <v>0.60608200000000001</v>
      </c>
      <c r="AB226" s="17">
        <v>1.49011E-2</v>
      </c>
      <c r="AC226" s="17">
        <v>7.48558E-2</v>
      </c>
      <c r="AD226" s="17">
        <v>0.25</v>
      </c>
      <c r="AE226" s="17">
        <v>1635.9</v>
      </c>
    </row>
    <row r="227" spans="1:31">
      <c r="A227" s="17">
        <v>214</v>
      </c>
      <c r="B227" s="19">
        <v>0.9232407407407407</v>
      </c>
      <c r="C227" s="17">
        <v>124.8</v>
      </c>
      <c r="D227" s="17">
        <v>5.3</v>
      </c>
      <c r="E227" s="17">
        <v>5.0920000000000002E-3</v>
      </c>
      <c r="F227" s="17">
        <v>0.246</v>
      </c>
      <c r="G227" s="17">
        <v>0.75222199999999995</v>
      </c>
      <c r="H227" s="17">
        <v>8.2708000000000004E-2</v>
      </c>
      <c r="I227" s="17">
        <v>0.126079</v>
      </c>
      <c r="J227" s="17">
        <v>4.3371E-2</v>
      </c>
      <c r="K227" s="17">
        <v>0.34399600000000002</v>
      </c>
      <c r="L227" s="17">
        <v>575</v>
      </c>
      <c r="M227" s="17">
        <v>0.11890299999999999</v>
      </c>
      <c r="N227" s="17">
        <v>1072</v>
      </c>
      <c r="O227" s="17">
        <v>0</v>
      </c>
      <c r="P227" s="17">
        <v>0</v>
      </c>
      <c r="Q227" s="17">
        <v>0.79898000000000002</v>
      </c>
      <c r="R227" s="17">
        <v>7.6494000000000006E-2</v>
      </c>
      <c r="S227" s="17">
        <v>0.121347</v>
      </c>
      <c r="T227" s="17">
        <v>4.4852999999999997E-2</v>
      </c>
      <c r="U227" s="17">
        <v>0.36962499999999998</v>
      </c>
      <c r="V227" s="17">
        <v>579.70000000000005</v>
      </c>
      <c r="W227" s="17">
        <v>0.32852999999999999</v>
      </c>
      <c r="X227" s="17">
        <v>802</v>
      </c>
      <c r="Y227" s="17">
        <v>0</v>
      </c>
      <c r="Z227" s="17">
        <v>0</v>
      </c>
      <c r="AA227" s="17">
        <v>0.56865399999999999</v>
      </c>
      <c r="AB227" s="17">
        <v>1.9197200000000001E-2</v>
      </c>
      <c r="AC227" s="17">
        <v>7.7355099999999996E-2</v>
      </c>
      <c r="AD227" s="17">
        <v>0.25</v>
      </c>
      <c r="AE227" s="17">
        <v>1444.4</v>
      </c>
    </row>
    <row r="228" spans="1:31">
      <c r="A228" s="17">
        <v>215</v>
      </c>
      <c r="B228" s="19">
        <v>0.92329861111111111</v>
      </c>
      <c r="C228" s="17">
        <v>124</v>
      </c>
      <c r="D228" s="17">
        <v>5.3</v>
      </c>
      <c r="E228" s="17">
        <v>4.6210000000000001E-3</v>
      </c>
      <c r="F228" s="17">
        <v>0.224</v>
      </c>
      <c r="G228" s="17">
        <v>0.85334299999999996</v>
      </c>
      <c r="H228" s="17">
        <v>8.2891000000000006E-2</v>
      </c>
      <c r="I228" s="17">
        <v>0.13659299999999999</v>
      </c>
      <c r="J228" s="17">
        <v>5.3702E-2</v>
      </c>
      <c r="K228" s="17">
        <v>0.39315600000000001</v>
      </c>
      <c r="L228" s="17">
        <v>512.70000000000005</v>
      </c>
      <c r="M228" s="17">
        <v>7.4486999999999998E-2</v>
      </c>
      <c r="N228" s="17">
        <v>685</v>
      </c>
      <c r="O228" s="17">
        <v>0</v>
      </c>
      <c r="P228" s="17">
        <v>0</v>
      </c>
      <c r="Q228" s="17">
        <v>0.80527899999999997</v>
      </c>
      <c r="R228" s="17">
        <v>8.2531999999999994E-2</v>
      </c>
      <c r="S228" s="17">
        <v>0.13164999999999999</v>
      </c>
      <c r="T228" s="17">
        <v>4.9118000000000002E-2</v>
      </c>
      <c r="U228" s="17">
        <v>0.37309700000000001</v>
      </c>
      <c r="V228" s="17">
        <v>695.2</v>
      </c>
      <c r="W228" s="17">
        <v>0.37081999999999998</v>
      </c>
      <c r="X228" s="17">
        <v>1048</v>
      </c>
      <c r="Y228" s="17">
        <v>0</v>
      </c>
      <c r="Z228" s="17">
        <v>0</v>
      </c>
      <c r="AA228" s="17">
        <v>0.57399500000000003</v>
      </c>
      <c r="AB228" s="17">
        <v>1.10297E-2</v>
      </c>
      <c r="AC228" s="17">
        <v>8.3073400000000006E-2</v>
      </c>
      <c r="AD228" s="17">
        <v>0.25</v>
      </c>
      <c r="AE228" s="17">
        <v>1620</v>
      </c>
    </row>
    <row r="229" spans="1:31">
      <c r="A229" s="17">
        <v>216</v>
      </c>
      <c r="B229" s="19">
        <v>0.92334490740740749</v>
      </c>
      <c r="C229" s="17">
        <v>122.8</v>
      </c>
      <c r="D229" s="17">
        <v>5.3</v>
      </c>
      <c r="E229" s="17">
        <v>5.7250000000000001E-3</v>
      </c>
      <c r="F229" s="17">
        <v>0.27700000000000002</v>
      </c>
      <c r="G229" s="17">
        <v>0.83482299999999998</v>
      </c>
      <c r="H229" s="17">
        <v>7.6064999999999994E-2</v>
      </c>
      <c r="I229" s="17">
        <v>0.13367100000000001</v>
      </c>
      <c r="J229" s="17">
        <v>5.7605000000000003E-2</v>
      </c>
      <c r="K229" s="17">
        <v>0.43095</v>
      </c>
      <c r="L229" s="17">
        <v>608.1</v>
      </c>
      <c r="M229" s="17">
        <v>3.9999999999999998E-6</v>
      </c>
      <c r="N229" s="17">
        <v>894</v>
      </c>
      <c r="O229" s="17">
        <v>0</v>
      </c>
      <c r="P229" s="17">
        <v>0</v>
      </c>
      <c r="Q229" s="17">
        <v>0.82588200000000001</v>
      </c>
      <c r="R229" s="17">
        <v>8.1028000000000003E-2</v>
      </c>
      <c r="S229" s="17">
        <v>0.133271</v>
      </c>
      <c r="T229" s="17">
        <v>5.2242999999999998E-2</v>
      </c>
      <c r="U229" s="17">
        <v>0.392009</v>
      </c>
      <c r="V229" s="17">
        <v>672</v>
      </c>
      <c r="W229" s="17">
        <v>0.37081999999999998</v>
      </c>
      <c r="X229" s="17">
        <v>792</v>
      </c>
      <c r="Y229" s="17">
        <v>0</v>
      </c>
      <c r="Z229" s="17">
        <v>0</v>
      </c>
      <c r="AA229" s="17">
        <v>0.60309100000000004</v>
      </c>
      <c r="AB229" s="17">
        <v>1.69699E-2</v>
      </c>
      <c r="AC229" s="17">
        <v>8.1914100000000004E-2</v>
      </c>
      <c r="AD229" s="17">
        <v>0.25</v>
      </c>
      <c r="AE229" s="17">
        <v>1365.7</v>
      </c>
    </row>
    <row r="230" spans="1:31">
      <c r="A230" s="17">
        <v>217</v>
      </c>
      <c r="B230" s="19">
        <v>0.92340277777777768</v>
      </c>
      <c r="C230" s="17">
        <v>122.2</v>
      </c>
      <c r="D230" s="17">
        <v>5.3</v>
      </c>
      <c r="E230" s="17">
        <v>5.8659999999999997E-3</v>
      </c>
      <c r="F230" s="17">
        <v>0.28399999999999997</v>
      </c>
      <c r="G230" s="17">
        <v>0.77761999999999998</v>
      </c>
      <c r="H230" s="17">
        <v>8.5343000000000002E-2</v>
      </c>
      <c r="I230" s="17">
        <v>0.13827</v>
      </c>
      <c r="J230" s="17">
        <v>5.2928000000000003E-2</v>
      </c>
      <c r="K230" s="17">
        <v>0.38278400000000001</v>
      </c>
      <c r="L230" s="17">
        <v>601.5</v>
      </c>
      <c r="M230" s="17">
        <v>0.17505899999999999</v>
      </c>
      <c r="N230" s="17">
        <v>961</v>
      </c>
      <c r="O230" s="17">
        <v>0</v>
      </c>
      <c r="P230" s="17">
        <v>0</v>
      </c>
      <c r="Q230" s="17">
        <v>0.84721800000000003</v>
      </c>
      <c r="R230" s="17">
        <v>8.1550999999999998E-2</v>
      </c>
      <c r="S230" s="17">
        <v>0.13742699999999999</v>
      </c>
      <c r="T230" s="17">
        <v>5.5876000000000002E-2</v>
      </c>
      <c r="U230" s="17">
        <v>0.40658899999999998</v>
      </c>
      <c r="V230" s="17">
        <v>665.9</v>
      </c>
      <c r="W230" s="17">
        <v>0.15784599999999999</v>
      </c>
      <c r="X230" s="17">
        <v>1162</v>
      </c>
      <c r="Y230" s="17">
        <v>0</v>
      </c>
      <c r="Z230" s="17">
        <v>0</v>
      </c>
      <c r="AA230" s="17">
        <v>0.62552099999999999</v>
      </c>
      <c r="AB230" s="17">
        <v>1.8022400000000001E-2</v>
      </c>
      <c r="AC230" s="17">
        <v>8.2557599999999995E-2</v>
      </c>
      <c r="AD230" s="17">
        <v>0.25</v>
      </c>
      <c r="AE230" s="17">
        <v>1380.8</v>
      </c>
    </row>
    <row r="231" spans="1:31">
      <c r="A231" s="17">
        <v>218</v>
      </c>
      <c r="B231" s="19">
        <v>0.9234606481481481</v>
      </c>
      <c r="C231" s="17">
        <v>121.5</v>
      </c>
      <c r="D231" s="17">
        <v>5.3</v>
      </c>
      <c r="E231" s="17">
        <v>5.012E-3</v>
      </c>
      <c r="F231" s="17">
        <v>0.24299999999999999</v>
      </c>
      <c r="G231" s="17">
        <v>0.80066400000000004</v>
      </c>
      <c r="H231" s="17">
        <v>8.1833000000000003E-2</v>
      </c>
      <c r="I231" s="17">
        <v>0.141232</v>
      </c>
      <c r="J231" s="17">
        <v>5.9399E-2</v>
      </c>
      <c r="K231" s="17">
        <v>0.42057899999999998</v>
      </c>
      <c r="L231" s="17">
        <v>548.79999999999995</v>
      </c>
      <c r="M231" s="17">
        <v>3.4E-5</v>
      </c>
      <c r="N231" s="17">
        <v>1147</v>
      </c>
      <c r="O231" s="17">
        <v>0</v>
      </c>
      <c r="P231" s="17">
        <v>0</v>
      </c>
      <c r="Q231" s="17">
        <v>0.88053300000000001</v>
      </c>
      <c r="R231" s="17">
        <v>8.5023000000000001E-2</v>
      </c>
      <c r="S231" s="17">
        <v>0.137432</v>
      </c>
      <c r="T231" s="17">
        <v>5.2409999999999998E-2</v>
      </c>
      <c r="U231" s="17">
        <v>0.38134899999999999</v>
      </c>
      <c r="V231" s="17">
        <v>624.29999999999995</v>
      </c>
      <c r="W231" s="17">
        <v>0.502274</v>
      </c>
      <c r="X231" s="17">
        <v>804</v>
      </c>
      <c r="Y231" s="17">
        <v>0</v>
      </c>
      <c r="Z231" s="17">
        <v>0</v>
      </c>
      <c r="AA231" s="17">
        <v>0.58669000000000004</v>
      </c>
      <c r="AB231" s="17">
        <v>1.9599100000000001E-2</v>
      </c>
      <c r="AC231" s="17">
        <v>8.6049700000000007E-2</v>
      </c>
      <c r="AD231" s="17">
        <v>0.25</v>
      </c>
      <c r="AE231" s="17">
        <v>1513.4</v>
      </c>
    </row>
    <row r="232" spans="1:31">
      <c r="A232" s="17">
        <v>219</v>
      </c>
      <c r="B232" s="19">
        <v>0.92351851851851852</v>
      </c>
      <c r="C232" s="17">
        <v>119.8</v>
      </c>
      <c r="D232" s="17">
        <v>5.3</v>
      </c>
      <c r="E232" s="17">
        <v>6.6410000000000002E-3</v>
      </c>
      <c r="F232" s="17">
        <v>0.32100000000000001</v>
      </c>
      <c r="G232" s="17">
        <v>0.85004500000000005</v>
      </c>
      <c r="H232" s="17">
        <v>8.4112000000000006E-2</v>
      </c>
      <c r="I232" s="17">
        <v>0.14147299999999999</v>
      </c>
      <c r="J232" s="17">
        <v>5.7361000000000002E-2</v>
      </c>
      <c r="K232" s="17">
        <v>0.40545599999999998</v>
      </c>
      <c r="L232" s="17">
        <v>673.8</v>
      </c>
      <c r="M232" s="17">
        <v>0.37081399999999998</v>
      </c>
      <c r="N232" s="17">
        <v>770</v>
      </c>
      <c r="O232" s="17">
        <v>0</v>
      </c>
      <c r="P232" s="17">
        <v>0</v>
      </c>
      <c r="Q232" s="17">
        <v>0.86019100000000004</v>
      </c>
      <c r="R232" s="17">
        <v>8.0977999999999994E-2</v>
      </c>
      <c r="S232" s="17">
        <v>0.137271</v>
      </c>
      <c r="T232" s="17">
        <v>5.6293000000000003E-2</v>
      </c>
      <c r="U232" s="17">
        <v>0.41008600000000001</v>
      </c>
      <c r="V232" s="17">
        <v>625.9</v>
      </c>
      <c r="W232" s="17">
        <v>0.37081999999999998</v>
      </c>
      <c r="X232" s="17">
        <v>746</v>
      </c>
      <c r="Y232" s="17">
        <v>0</v>
      </c>
      <c r="Z232" s="17">
        <v>0</v>
      </c>
      <c r="AA232" s="17">
        <v>0.63090199999999996</v>
      </c>
      <c r="AB232" s="17">
        <v>1.62039E-2</v>
      </c>
      <c r="AC232" s="17">
        <v>8.1890199999999996E-2</v>
      </c>
      <c r="AD232" s="17">
        <v>0.25</v>
      </c>
      <c r="AE232" s="17">
        <v>1232.5999999999999</v>
      </c>
    </row>
    <row r="233" spans="1:31">
      <c r="A233" s="17">
        <v>220</v>
      </c>
      <c r="B233" s="19">
        <v>0.92357638888888882</v>
      </c>
      <c r="C233" s="17">
        <v>119.8</v>
      </c>
      <c r="D233" s="17">
        <v>5.3</v>
      </c>
      <c r="E233" s="17">
        <v>3.8500000000000001E-3</v>
      </c>
      <c r="F233" s="17">
        <v>0.186</v>
      </c>
      <c r="G233" s="17">
        <v>0.86434699999999998</v>
      </c>
      <c r="H233" s="17">
        <v>9.0456999999999996E-2</v>
      </c>
      <c r="I233" s="17">
        <v>0.14438599999999999</v>
      </c>
      <c r="J233" s="17">
        <v>5.3928999999999998E-2</v>
      </c>
      <c r="K233" s="17">
        <v>0.37350800000000001</v>
      </c>
      <c r="L233" s="17">
        <v>430.1</v>
      </c>
      <c r="M233" s="17">
        <v>8.7507000000000001E-2</v>
      </c>
      <c r="N233" s="17">
        <v>788</v>
      </c>
      <c r="O233" s="17">
        <v>0</v>
      </c>
      <c r="P233" s="17">
        <v>0</v>
      </c>
      <c r="Q233" s="17">
        <v>0.82033800000000001</v>
      </c>
      <c r="R233" s="17">
        <v>8.7118000000000001E-2</v>
      </c>
      <c r="S233" s="17">
        <v>0.13836300000000001</v>
      </c>
      <c r="T233" s="17">
        <v>5.1244999999999999E-2</v>
      </c>
      <c r="U233" s="17">
        <v>0.370365</v>
      </c>
      <c r="V233" s="17">
        <v>632.1</v>
      </c>
      <c r="W233" s="17">
        <v>0.294742</v>
      </c>
      <c r="X233" s="17">
        <v>756</v>
      </c>
      <c r="Y233" s="17">
        <v>0</v>
      </c>
      <c r="Z233" s="17">
        <v>0</v>
      </c>
      <c r="AA233" s="17">
        <v>0.56979199999999997</v>
      </c>
      <c r="AB233" s="17">
        <v>1.0653599999999999E-2</v>
      </c>
      <c r="AC233" s="17">
        <v>8.7664099999999995E-2</v>
      </c>
      <c r="AD233" s="17">
        <v>0.25</v>
      </c>
      <c r="AE233" s="17">
        <v>1931</v>
      </c>
    </row>
    <row r="234" spans="1:31">
      <c r="A234" s="17">
        <v>221</v>
      </c>
      <c r="B234" s="19">
        <v>0.92363425925925924</v>
      </c>
      <c r="C234" s="17">
        <v>118</v>
      </c>
      <c r="D234" s="17">
        <v>5.3</v>
      </c>
      <c r="E234" s="17">
        <v>5.0689999999999997E-3</v>
      </c>
      <c r="F234" s="17">
        <v>0.245</v>
      </c>
      <c r="G234" s="17">
        <v>0.84905600000000003</v>
      </c>
      <c r="H234" s="17">
        <v>8.3291000000000004E-2</v>
      </c>
      <c r="I234" s="17">
        <v>0.14659900000000001</v>
      </c>
      <c r="J234" s="17">
        <v>6.3307000000000002E-2</v>
      </c>
      <c r="K234" s="17">
        <v>0.43184</v>
      </c>
      <c r="L234" s="17">
        <v>568.29999999999995</v>
      </c>
      <c r="M234" s="17">
        <v>1.5E-5</v>
      </c>
      <c r="N234" s="17">
        <v>1395</v>
      </c>
      <c r="O234" s="17">
        <v>0</v>
      </c>
      <c r="P234" s="17">
        <v>0</v>
      </c>
      <c r="Q234" s="17">
        <v>0.85786600000000002</v>
      </c>
      <c r="R234" s="17">
        <v>9.0497999999999995E-2</v>
      </c>
      <c r="S234" s="17">
        <v>0.144648</v>
      </c>
      <c r="T234" s="17">
        <v>5.4149000000000003E-2</v>
      </c>
      <c r="U234" s="17">
        <v>0.37435400000000002</v>
      </c>
      <c r="V234" s="17">
        <v>575.1</v>
      </c>
      <c r="W234" s="17">
        <v>0.22908700000000001</v>
      </c>
      <c r="X234" s="17">
        <v>895</v>
      </c>
      <c r="Y234" s="17">
        <v>0</v>
      </c>
      <c r="Z234" s="17">
        <v>0</v>
      </c>
      <c r="AA234" s="17">
        <v>0.57592900000000002</v>
      </c>
      <c r="AB234" s="17">
        <v>2.45569E-2</v>
      </c>
      <c r="AC234" s="17">
        <v>9.1828099999999996E-2</v>
      </c>
      <c r="AD234" s="17">
        <v>0.25</v>
      </c>
      <c r="AE234" s="17">
        <v>1461.6</v>
      </c>
    </row>
    <row r="235" spans="1:31">
      <c r="A235" s="17">
        <v>222</v>
      </c>
      <c r="B235" s="19">
        <v>0.9236805555555555</v>
      </c>
      <c r="C235" s="17">
        <v>117.8</v>
      </c>
      <c r="D235" s="17">
        <v>5.3</v>
      </c>
      <c r="E235" s="17">
        <v>4.993E-3</v>
      </c>
      <c r="F235" s="17">
        <v>0.24199999999999999</v>
      </c>
      <c r="G235" s="17">
        <v>0.86004599999999998</v>
      </c>
      <c r="H235" s="17">
        <v>8.8479000000000002E-2</v>
      </c>
      <c r="I235" s="17">
        <v>0.14032900000000001</v>
      </c>
      <c r="J235" s="17">
        <v>5.1848999999999999E-2</v>
      </c>
      <c r="K235" s="17">
        <v>0.36948500000000001</v>
      </c>
      <c r="L235" s="17">
        <v>501.1</v>
      </c>
      <c r="M235" s="17">
        <v>0.45833699999999999</v>
      </c>
      <c r="N235" s="17">
        <v>967</v>
      </c>
      <c r="O235" s="17">
        <v>0</v>
      </c>
      <c r="P235" s="17">
        <v>0</v>
      </c>
      <c r="Q235" s="17">
        <v>0.80706</v>
      </c>
      <c r="R235" s="17">
        <v>7.9039999999999999E-2</v>
      </c>
      <c r="S235" s="17">
        <v>0.134911</v>
      </c>
      <c r="T235" s="17">
        <v>5.5870999999999997E-2</v>
      </c>
      <c r="U235" s="17">
        <v>0.41413</v>
      </c>
      <c r="V235" s="17">
        <v>627.9</v>
      </c>
      <c r="W235" s="17">
        <v>0.22917499999999999</v>
      </c>
      <c r="X235" s="17">
        <v>690</v>
      </c>
      <c r="Y235" s="17">
        <v>0</v>
      </c>
      <c r="Z235" s="17">
        <v>0</v>
      </c>
      <c r="AA235" s="17">
        <v>0.63712299999999999</v>
      </c>
      <c r="AB235" s="17">
        <v>1.51564E-2</v>
      </c>
      <c r="AC235" s="17">
        <v>7.9887E-2</v>
      </c>
      <c r="AD235" s="17">
        <v>0.25</v>
      </c>
      <c r="AE235" s="17">
        <v>1657.4</v>
      </c>
    </row>
    <row r="236" spans="1:31">
      <c r="A236" s="17">
        <v>223</v>
      </c>
      <c r="B236" s="19">
        <v>0.92373842592592592</v>
      </c>
      <c r="C236" s="17">
        <v>116.4</v>
      </c>
      <c r="D236" s="17">
        <v>5.3</v>
      </c>
      <c r="E236" s="17">
        <v>6.0130000000000001E-3</v>
      </c>
      <c r="F236" s="17">
        <v>0.29099999999999998</v>
      </c>
      <c r="G236" s="17">
        <v>0.88505500000000004</v>
      </c>
      <c r="H236" s="17">
        <v>7.9901E-2</v>
      </c>
      <c r="I236" s="17">
        <v>0.139018</v>
      </c>
      <c r="J236" s="17">
        <v>5.9117000000000003E-2</v>
      </c>
      <c r="K236" s="17">
        <v>0.42524800000000001</v>
      </c>
      <c r="L236" s="17">
        <v>622.79999999999995</v>
      </c>
      <c r="M236" s="17">
        <v>0.37081999999999998</v>
      </c>
      <c r="N236" s="17">
        <v>859</v>
      </c>
      <c r="O236" s="17">
        <v>0</v>
      </c>
      <c r="P236" s="17">
        <v>0</v>
      </c>
      <c r="Q236" s="17">
        <v>0.83564300000000002</v>
      </c>
      <c r="R236" s="17">
        <v>8.3517999999999995E-2</v>
      </c>
      <c r="S236" s="17">
        <v>0.13964299999999999</v>
      </c>
      <c r="T236" s="17">
        <v>5.6125000000000001E-2</v>
      </c>
      <c r="U236" s="17">
        <v>0.40191900000000003</v>
      </c>
      <c r="V236" s="17">
        <v>550.20000000000005</v>
      </c>
      <c r="W236" s="17">
        <v>0.133493</v>
      </c>
      <c r="X236" s="17">
        <v>944</v>
      </c>
      <c r="Y236" s="17">
        <v>0</v>
      </c>
      <c r="Z236" s="17">
        <v>0</v>
      </c>
      <c r="AA236" s="17">
        <v>0.61833700000000003</v>
      </c>
      <c r="AB236" s="17">
        <v>1.6704699999999999E-2</v>
      </c>
      <c r="AC236" s="17">
        <v>8.4455199999999994E-2</v>
      </c>
      <c r="AD236" s="17">
        <v>0.25</v>
      </c>
      <c r="AE236" s="17">
        <v>1333.6</v>
      </c>
    </row>
    <row r="237" spans="1:31">
      <c r="A237" s="17">
        <v>224</v>
      </c>
      <c r="B237" s="19">
        <v>0.92379629629629623</v>
      </c>
      <c r="C237" s="17">
        <v>116</v>
      </c>
      <c r="D237" s="17">
        <v>5.3</v>
      </c>
      <c r="E237" s="17">
        <v>6.0689999999999997E-3</v>
      </c>
      <c r="F237" s="17">
        <v>0.29399999999999998</v>
      </c>
      <c r="G237" s="17">
        <v>0.82784000000000002</v>
      </c>
      <c r="H237" s="17">
        <v>8.9140999999999998E-2</v>
      </c>
      <c r="I237" s="17">
        <v>0.147282</v>
      </c>
      <c r="J237" s="17">
        <v>5.8140999999999998E-2</v>
      </c>
      <c r="K237" s="17">
        <v>0.39475700000000002</v>
      </c>
      <c r="L237" s="17">
        <v>544.1</v>
      </c>
      <c r="M237" s="17">
        <v>0.419263</v>
      </c>
      <c r="N237" s="17">
        <v>658</v>
      </c>
      <c r="O237" s="17">
        <v>0</v>
      </c>
      <c r="P237" s="17">
        <v>0</v>
      </c>
      <c r="Q237" s="17">
        <v>0.90232800000000002</v>
      </c>
      <c r="R237" s="17">
        <v>7.9140000000000002E-2</v>
      </c>
      <c r="S237" s="17">
        <v>0.14705299999999999</v>
      </c>
      <c r="T237" s="17">
        <v>6.7913000000000001E-2</v>
      </c>
      <c r="U237" s="17">
        <v>0.46182400000000001</v>
      </c>
      <c r="V237" s="17">
        <v>732.3</v>
      </c>
      <c r="W237" s="17">
        <v>9.0000000000000002E-6</v>
      </c>
      <c r="X237" s="17">
        <v>1118</v>
      </c>
      <c r="Y237" s="17">
        <v>0</v>
      </c>
      <c r="Z237" s="17">
        <v>0</v>
      </c>
      <c r="AA237" s="17">
        <v>0.71049799999999996</v>
      </c>
      <c r="AB237" s="17">
        <v>1.1244199999999999E-2</v>
      </c>
      <c r="AC237" s="17">
        <v>7.9904100000000006E-2</v>
      </c>
      <c r="AD237" s="17">
        <v>0.25</v>
      </c>
      <c r="AE237" s="17">
        <v>1526.4</v>
      </c>
    </row>
    <row r="238" spans="1:31">
      <c r="A238" s="17">
        <v>225</v>
      </c>
      <c r="B238" s="19">
        <v>0.92385416666666664</v>
      </c>
      <c r="C238" s="17">
        <v>114.7</v>
      </c>
      <c r="D238" s="17">
        <v>5.3</v>
      </c>
      <c r="E238" s="17">
        <v>5.9430000000000004E-3</v>
      </c>
      <c r="F238" s="17">
        <v>0.28799999999999998</v>
      </c>
      <c r="G238" s="17">
        <v>0.88937100000000002</v>
      </c>
      <c r="H238" s="17">
        <v>8.3710000000000007E-2</v>
      </c>
      <c r="I238" s="17">
        <v>0.148789</v>
      </c>
      <c r="J238" s="17">
        <v>6.5078999999999998E-2</v>
      </c>
      <c r="K238" s="17">
        <v>0.43739400000000001</v>
      </c>
      <c r="L238" s="17">
        <v>554.1</v>
      </c>
      <c r="M238" s="17">
        <v>0.18970500000000001</v>
      </c>
      <c r="N238" s="17">
        <v>640</v>
      </c>
      <c r="O238" s="17">
        <v>0</v>
      </c>
      <c r="P238" s="17">
        <v>0</v>
      </c>
      <c r="Q238" s="17">
        <v>0.85688799999999998</v>
      </c>
      <c r="R238" s="17">
        <v>7.8501000000000001E-2</v>
      </c>
      <c r="S238" s="17">
        <v>0.14119699999999999</v>
      </c>
      <c r="T238" s="17">
        <v>6.2696000000000002E-2</v>
      </c>
      <c r="U238" s="17">
        <v>0.44402999999999998</v>
      </c>
      <c r="V238" s="17">
        <v>686.8</v>
      </c>
      <c r="W238" s="17">
        <v>0.37081700000000001</v>
      </c>
      <c r="X238" s="17">
        <v>787</v>
      </c>
      <c r="Y238" s="17">
        <v>0</v>
      </c>
      <c r="Z238" s="17">
        <v>0</v>
      </c>
      <c r="AA238" s="17">
        <v>0.68312300000000004</v>
      </c>
      <c r="AB238" s="17">
        <v>1.11343E-2</v>
      </c>
      <c r="AC238" s="17">
        <v>7.91993E-2</v>
      </c>
      <c r="AD238" s="17">
        <v>0.25</v>
      </c>
      <c r="AE238" s="17">
        <v>1499</v>
      </c>
    </row>
    <row r="239" spans="1:31">
      <c r="A239" s="17">
        <v>226</v>
      </c>
      <c r="B239" s="19">
        <v>0.92391203703703706</v>
      </c>
      <c r="C239" s="17">
        <v>114.2</v>
      </c>
      <c r="D239" s="17">
        <v>5.3</v>
      </c>
      <c r="E239" s="17">
        <v>6.1529999999999996E-3</v>
      </c>
      <c r="F239" s="17">
        <v>0.29799999999999999</v>
      </c>
      <c r="G239" s="17">
        <v>0.84468200000000004</v>
      </c>
      <c r="H239" s="17">
        <v>8.9355000000000004E-2</v>
      </c>
      <c r="I239" s="17">
        <v>0.14912500000000001</v>
      </c>
      <c r="J239" s="17">
        <v>5.9769999999999997E-2</v>
      </c>
      <c r="K239" s="17">
        <v>0.400808</v>
      </c>
      <c r="L239" s="17">
        <v>566.1</v>
      </c>
      <c r="M239" s="17">
        <v>0.24616299999999999</v>
      </c>
      <c r="N239" s="17">
        <v>1011</v>
      </c>
      <c r="O239" s="17">
        <v>0</v>
      </c>
      <c r="P239" s="17">
        <v>0</v>
      </c>
      <c r="Q239" s="17">
        <v>0.89665899999999998</v>
      </c>
      <c r="R239" s="17">
        <v>7.9121999999999998E-2</v>
      </c>
      <c r="S239" s="17">
        <v>0.14466399999999999</v>
      </c>
      <c r="T239" s="17">
        <v>6.5542000000000003E-2</v>
      </c>
      <c r="U239" s="17">
        <v>0.45306200000000002</v>
      </c>
      <c r="V239" s="17">
        <v>672.9</v>
      </c>
      <c r="W239" s="17">
        <v>0.33244600000000002</v>
      </c>
      <c r="X239" s="17">
        <v>1224</v>
      </c>
      <c r="Y239" s="17">
        <v>0</v>
      </c>
      <c r="Z239" s="17">
        <v>0</v>
      </c>
      <c r="AA239" s="17">
        <v>0.69701800000000003</v>
      </c>
      <c r="AB239" s="17">
        <v>1.7852900000000001E-2</v>
      </c>
      <c r="AC239" s="17">
        <v>8.0292600000000006E-2</v>
      </c>
      <c r="AD239" s="17">
        <v>0.25</v>
      </c>
      <c r="AE239" s="17">
        <v>1467.3</v>
      </c>
    </row>
    <row r="240" spans="1:31">
      <c r="A240" s="17">
        <v>227</v>
      </c>
      <c r="B240" s="19">
        <v>0.92395833333333333</v>
      </c>
      <c r="C240" s="17">
        <v>112.7</v>
      </c>
      <c r="D240" s="17">
        <v>5.3</v>
      </c>
      <c r="E240" s="17">
        <v>4.8739999999999999E-3</v>
      </c>
      <c r="F240" s="17">
        <v>0.23599999999999999</v>
      </c>
      <c r="G240" s="17">
        <v>0.87115799999999999</v>
      </c>
      <c r="H240" s="17">
        <v>9.9166000000000004E-2</v>
      </c>
      <c r="I240" s="17">
        <v>0.16347700000000001</v>
      </c>
      <c r="J240" s="17">
        <v>6.4310999999999993E-2</v>
      </c>
      <c r="K240" s="17">
        <v>0.39339400000000002</v>
      </c>
      <c r="L240" s="17">
        <v>486.6</v>
      </c>
      <c r="M240" s="17">
        <v>0.22917699999999999</v>
      </c>
      <c r="N240" s="17">
        <v>914</v>
      </c>
      <c r="O240" s="17">
        <v>0</v>
      </c>
      <c r="P240" s="17">
        <v>0</v>
      </c>
      <c r="Q240" s="17">
        <v>0.91847000000000001</v>
      </c>
      <c r="R240" s="17">
        <v>9.6668000000000004E-2</v>
      </c>
      <c r="S240" s="17">
        <v>0.165487</v>
      </c>
      <c r="T240" s="17">
        <v>6.8819000000000005E-2</v>
      </c>
      <c r="U240" s="17">
        <v>0.41585899999999998</v>
      </c>
      <c r="V240" s="17">
        <v>557.9</v>
      </c>
      <c r="W240" s="17">
        <v>0.40425499999999998</v>
      </c>
      <c r="X240" s="17">
        <v>708</v>
      </c>
      <c r="Y240" s="17">
        <v>0</v>
      </c>
      <c r="Z240" s="17">
        <v>0</v>
      </c>
      <c r="AA240" s="17">
        <v>0.63978299999999999</v>
      </c>
      <c r="AB240" s="17">
        <v>1.39293E-2</v>
      </c>
      <c r="AC240" s="17">
        <v>9.7626199999999996E-2</v>
      </c>
      <c r="AD240" s="17">
        <v>0.25</v>
      </c>
      <c r="AE240" s="17">
        <v>1706.9</v>
      </c>
    </row>
    <row r="241" spans="1:31">
      <c r="A241" s="17">
        <v>228</v>
      </c>
      <c r="B241" s="19">
        <v>0.92401620370370363</v>
      </c>
      <c r="C241" s="17">
        <v>112.2</v>
      </c>
      <c r="D241" s="17">
        <v>5.3</v>
      </c>
      <c r="E241" s="17">
        <v>6.0790000000000002E-3</v>
      </c>
      <c r="F241" s="17">
        <v>0.29399999999999998</v>
      </c>
      <c r="G241" s="17">
        <v>0.90796600000000005</v>
      </c>
      <c r="H241" s="17">
        <v>0.10491</v>
      </c>
      <c r="I241" s="17">
        <v>0.196265</v>
      </c>
      <c r="J241" s="17">
        <v>9.1355000000000006E-2</v>
      </c>
      <c r="K241" s="17">
        <v>0.46546700000000002</v>
      </c>
      <c r="L241" s="17">
        <v>565.6</v>
      </c>
      <c r="M241" s="17">
        <v>0.28724</v>
      </c>
      <c r="N241" s="17">
        <v>1018</v>
      </c>
      <c r="O241" s="17">
        <v>0</v>
      </c>
      <c r="P241" s="17">
        <v>0</v>
      </c>
      <c r="Q241" s="17">
        <v>0.93234899999999998</v>
      </c>
      <c r="R241" s="17">
        <v>0.106532</v>
      </c>
      <c r="S241" s="17">
        <v>0.193022</v>
      </c>
      <c r="T241" s="17">
        <v>8.6489999999999997E-2</v>
      </c>
      <c r="U241" s="17">
        <v>0.44808300000000001</v>
      </c>
      <c r="V241" s="17">
        <v>608</v>
      </c>
      <c r="W241" s="17">
        <v>0.37081799999999998</v>
      </c>
      <c r="X241" s="17">
        <v>834</v>
      </c>
      <c r="Y241" s="17">
        <v>0</v>
      </c>
      <c r="Z241" s="17">
        <v>0</v>
      </c>
      <c r="AA241" s="17">
        <v>0.68935800000000003</v>
      </c>
      <c r="AB241" s="17">
        <v>1.7960199999999999E-2</v>
      </c>
      <c r="AC241" s="17">
        <v>0.108085</v>
      </c>
      <c r="AD241" s="17">
        <v>0.25</v>
      </c>
      <c r="AE241" s="17">
        <v>1468.5</v>
      </c>
    </row>
    <row r="242" spans="1:31">
      <c r="A242" s="17">
        <v>229</v>
      </c>
      <c r="B242" s="19">
        <v>0.92407407407407405</v>
      </c>
      <c r="C242" s="17">
        <v>111.1</v>
      </c>
      <c r="D242" s="17">
        <v>5.3</v>
      </c>
      <c r="E242" s="17">
        <v>5.7229999999999998E-3</v>
      </c>
      <c r="F242" s="17">
        <v>0.27700000000000002</v>
      </c>
      <c r="G242" s="17">
        <v>0.89528399999999997</v>
      </c>
      <c r="H242" s="17">
        <v>0.118908</v>
      </c>
      <c r="I242" s="17">
        <v>0.19797600000000001</v>
      </c>
      <c r="J242" s="17">
        <v>7.9069E-2</v>
      </c>
      <c r="K242" s="17">
        <v>0.39938499999999999</v>
      </c>
      <c r="L242" s="17">
        <v>528.5</v>
      </c>
      <c r="M242" s="17">
        <v>0.31709599999999999</v>
      </c>
      <c r="N242" s="17">
        <v>825</v>
      </c>
      <c r="O242" s="17">
        <v>0</v>
      </c>
      <c r="P242" s="17">
        <v>0</v>
      </c>
      <c r="Q242" s="17">
        <v>0.91981100000000005</v>
      </c>
      <c r="R242" s="17">
        <v>0.10977199999999999</v>
      </c>
      <c r="S242" s="17">
        <v>0.199403</v>
      </c>
      <c r="T242" s="17">
        <v>8.9631000000000002E-2</v>
      </c>
      <c r="U242" s="17">
        <v>0.44949899999999998</v>
      </c>
      <c r="V242" s="17">
        <v>649</v>
      </c>
      <c r="W242" s="17">
        <v>0.36335499999999998</v>
      </c>
      <c r="X242" s="17">
        <v>793</v>
      </c>
      <c r="Y242" s="17">
        <v>0</v>
      </c>
      <c r="Z242" s="17">
        <v>0</v>
      </c>
      <c r="AA242" s="17">
        <v>0.69153600000000004</v>
      </c>
      <c r="AB242" s="17">
        <v>1.3650600000000001E-2</v>
      </c>
      <c r="AC242" s="17">
        <v>0.110995</v>
      </c>
      <c r="AD242" s="17">
        <v>0.25</v>
      </c>
      <c r="AE242" s="17">
        <v>1571.7</v>
      </c>
    </row>
    <row r="243" spans="1:31">
      <c r="A243" s="17">
        <v>230</v>
      </c>
      <c r="B243" s="19">
        <v>0.92413194444444446</v>
      </c>
      <c r="C243" s="17">
        <v>110.4</v>
      </c>
      <c r="D243" s="17">
        <v>5.3</v>
      </c>
      <c r="E243" s="17">
        <v>6.0819999999999997E-3</v>
      </c>
      <c r="F243" s="17">
        <v>0.29399999999999998</v>
      </c>
      <c r="G243" s="17">
        <v>0.91017400000000004</v>
      </c>
      <c r="H243" s="17">
        <v>0.111794</v>
      </c>
      <c r="I243" s="17">
        <v>0.20401900000000001</v>
      </c>
      <c r="J243" s="17">
        <v>9.2225000000000001E-2</v>
      </c>
      <c r="K243" s="17">
        <v>0.452042</v>
      </c>
      <c r="L243" s="17">
        <v>558.5</v>
      </c>
      <c r="M243" s="17">
        <v>0.22917799999999999</v>
      </c>
      <c r="N243" s="17">
        <v>928</v>
      </c>
      <c r="O243" s="17">
        <v>0</v>
      </c>
      <c r="P243" s="17">
        <v>0</v>
      </c>
      <c r="Q243" s="17">
        <v>0.92339099999999996</v>
      </c>
      <c r="R243" s="17">
        <v>0.110887</v>
      </c>
      <c r="S243" s="17">
        <v>0.20278099999999999</v>
      </c>
      <c r="T243" s="17">
        <v>9.1894000000000003E-2</v>
      </c>
      <c r="U243" s="17">
        <v>0.45317000000000002</v>
      </c>
      <c r="V243" s="17">
        <v>659.3</v>
      </c>
      <c r="W243" s="17">
        <v>0.37081999999999998</v>
      </c>
      <c r="X243" s="17">
        <v>582</v>
      </c>
      <c r="Y243" s="17">
        <v>0</v>
      </c>
      <c r="Z243" s="17">
        <v>0</v>
      </c>
      <c r="AA243" s="17">
        <v>0.69718400000000003</v>
      </c>
      <c r="AB243" s="17">
        <v>1.6197199999999998E-2</v>
      </c>
      <c r="AC243" s="17">
        <v>0.112375</v>
      </c>
      <c r="AD243" s="17">
        <v>0.25</v>
      </c>
      <c r="AE243" s="17">
        <v>1487.2</v>
      </c>
    </row>
    <row r="244" spans="1:31">
      <c r="A244" s="17">
        <v>231</v>
      </c>
      <c r="B244" s="19">
        <v>0.92418981481481488</v>
      </c>
      <c r="C244" s="17">
        <v>109.3</v>
      </c>
      <c r="D244" s="17">
        <v>5.3</v>
      </c>
      <c r="E244" s="17">
        <v>4.8869999999999999E-3</v>
      </c>
      <c r="F244" s="17">
        <v>0.23599999999999999</v>
      </c>
      <c r="G244" s="17">
        <v>0.949546</v>
      </c>
      <c r="H244" s="17">
        <v>0.10842499999999999</v>
      </c>
      <c r="I244" s="17">
        <v>0.20816100000000001</v>
      </c>
      <c r="J244" s="17">
        <v>9.9737000000000006E-2</v>
      </c>
      <c r="K244" s="17">
        <v>0.479132</v>
      </c>
      <c r="L244" s="17">
        <v>447.5</v>
      </c>
      <c r="M244" s="17">
        <v>1.7E-5</v>
      </c>
      <c r="N244" s="17">
        <v>968</v>
      </c>
      <c r="O244" s="17">
        <v>0</v>
      </c>
      <c r="P244" s="17">
        <v>0</v>
      </c>
      <c r="Q244" s="17">
        <v>0.93221200000000004</v>
      </c>
      <c r="R244" s="17">
        <v>0.116845</v>
      </c>
      <c r="S244" s="17">
        <v>0.213674</v>
      </c>
      <c r="T244" s="17">
        <v>9.6828999999999998E-2</v>
      </c>
      <c r="U244" s="17">
        <v>0.45316400000000001</v>
      </c>
      <c r="V244" s="17">
        <v>610.29999999999995</v>
      </c>
      <c r="W244" s="17">
        <v>0.28197800000000001</v>
      </c>
      <c r="X244" s="17">
        <v>864</v>
      </c>
      <c r="Y244" s="17">
        <v>0</v>
      </c>
      <c r="Z244" s="17">
        <v>0</v>
      </c>
      <c r="AA244" s="17">
        <v>0.69717499999999999</v>
      </c>
      <c r="AB244" s="17">
        <v>1.3575500000000001E-2</v>
      </c>
      <c r="AC244" s="17">
        <v>0.118159</v>
      </c>
      <c r="AD244" s="17">
        <v>0.25</v>
      </c>
      <c r="AE244" s="17">
        <v>1855.9</v>
      </c>
    </row>
    <row r="245" spans="1:31">
      <c r="A245" s="17">
        <v>232</v>
      </c>
      <c r="B245" s="19">
        <v>0.92424768518518519</v>
      </c>
      <c r="C245" s="17">
        <v>108.9</v>
      </c>
      <c r="D245" s="17">
        <v>5.3</v>
      </c>
      <c r="E245" s="17">
        <v>6.0590000000000001E-3</v>
      </c>
      <c r="F245" s="17">
        <v>0.29299999999999998</v>
      </c>
      <c r="G245" s="17">
        <v>0.89906600000000003</v>
      </c>
      <c r="H245" s="17">
        <v>0.106464</v>
      </c>
      <c r="I245" s="17">
        <v>0.19023200000000001</v>
      </c>
      <c r="J245" s="17">
        <v>8.3767999999999995E-2</v>
      </c>
      <c r="K245" s="17">
        <v>0.44034699999999999</v>
      </c>
      <c r="L245" s="17">
        <v>572.29999999999995</v>
      </c>
      <c r="M245" s="17">
        <v>4.9022000000000003E-2</v>
      </c>
      <c r="N245" s="17">
        <v>1024</v>
      </c>
      <c r="O245" s="17">
        <v>0</v>
      </c>
      <c r="P245" s="17">
        <v>0</v>
      </c>
      <c r="Q245" s="17">
        <v>0.93725499999999995</v>
      </c>
      <c r="R245" s="17">
        <v>0.106491</v>
      </c>
      <c r="S245" s="17">
        <v>0.19068199999999999</v>
      </c>
      <c r="T245" s="17">
        <v>8.4191000000000002E-2</v>
      </c>
      <c r="U245" s="17">
        <v>0.44152599999999997</v>
      </c>
      <c r="V245" s="17">
        <v>584.5</v>
      </c>
      <c r="W245" s="17">
        <v>0.215889</v>
      </c>
      <c r="X245" s="17">
        <v>628</v>
      </c>
      <c r="Y245" s="17">
        <v>0</v>
      </c>
      <c r="Z245" s="17">
        <v>0</v>
      </c>
      <c r="AA245" s="17">
        <v>0.67927000000000004</v>
      </c>
      <c r="AB245" s="17">
        <v>1.82609E-2</v>
      </c>
      <c r="AC245" s="17">
        <v>0.108029</v>
      </c>
      <c r="AD245" s="17">
        <v>0.25</v>
      </c>
      <c r="AE245" s="17">
        <v>1451.4</v>
      </c>
    </row>
    <row r="246" spans="1:31">
      <c r="A246" s="17">
        <v>233</v>
      </c>
      <c r="B246" s="19">
        <v>0.9243055555555556</v>
      </c>
      <c r="C246" s="17">
        <v>107.5</v>
      </c>
      <c r="D246" s="17">
        <v>5.3</v>
      </c>
      <c r="E246" s="17">
        <v>7.0609999999999996E-3</v>
      </c>
      <c r="F246" s="17">
        <v>0.34200000000000003</v>
      </c>
      <c r="G246" s="17">
        <v>0.94067999999999996</v>
      </c>
      <c r="H246" s="17">
        <v>9.5963000000000007E-2</v>
      </c>
      <c r="I246" s="17">
        <v>0.18631600000000001</v>
      </c>
      <c r="J246" s="17">
        <v>9.0353000000000003E-2</v>
      </c>
      <c r="K246" s="17">
        <v>0.48494399999999999</v>
      </c>
      <c r="L246" s="17">
        <v>575.4</v>
      </c>
      <c r="M246" s="17">
        <v>1.1E-5</v>
      </c>
      <c r="N246" s="17">
        <v>770</v>
      </c>
      <c r="O246" s="17">
        <v>0</v>
      </c>
      <c r="P246" s="17">
        <v>0</v>
      </c>
      <c r="Q246" s="17">
        <v>0.91802300000000003</v>
      </c>
      <c r="R246" s="17">
        <v>9.2981999999999995E-2</v>
      </c>
      <c r="S246" s="17">
        <v>0.18953</v>
      </c>
      <c r="T246" s="17">
        <v>9.6547999999999995E-2</v>
      </c>
      <c r="U246" s="17">
        <v>0.50940799999999997</v>
      </c>
      <c r="V246" s="17">
        <v>706.9</v>
      </c>
      <c r="W246" s="17">
        <v>0.37081999999999998</v>
      </c>
      <c r="X246" s="17">
        <v>791</v>
      </c>
      <c r="Y246" s="17">
        <v>0</v>
      </c>
      <c r="Z246" s="17">
        <v>0</v>
      </c>
      <c r="AA246" s="17">
        <v>0.78370499999999998</v>
      </c>
      <c r="AB246" s="17">
        <v>1.38738E-2</v>
      </c>
      <c r="AC246" s="17">
        <v>9.43214E-2</v>
      </c>
      <c r="AD246" s="17">
        <v>0.25</v>
      </c>
      <c r="AE246" s="17">
        <v>1443.5</v>
      </c>
    </row>
    <row r="247" spans="1:31">
      <c r="A247" s="17">
        <v>234</v>
      </c>
      <c r="B247" s="19">
        <v>0.92435185185185187</v>
      </c>
      <c r="C247" s="17">
        <v>107.3</v>
      </c>
      <c r="D247" s="17">
        <v>5.3</v>
      </c>
      <c r="E247" s="17">
        <v>6.0049999999999999E-3</v>
      </c>
      <c r="F247" s="17">
        <v>0.29099999999999998</v>
      </c>
      <c r="G247" s="17">
        <v>0.93008400000000002</v>
      </c>
      <c r="H247" s="17">
        <v>9.1954999999999995E-2</v>
      </c>
      <c r="I247" s="17">
        <v>0.17785599999999999</v>
      </c>
      <c r="J247" s="17">
        <v>8.5902000000000006E-2</v>
      </c>
      <c r="K247" s="17">
        <v>0.482983</v>
      </c>
      <c r="L247" s="17">
        <v>575.4</v>
      </c>
      <c r="M247" s="17">
        <v>0.13215399999999999</v>
      </c>
      <c r="N247" s="17">
        <v>772</v>
      </c>
      <c r="O247" s="17">
        <v>0</v>
      </c>
      <c r="P247" s="17">
        <v>0</v>
      </c>
      <c r="Q247" s="17">
        <v>0.90659100000000004</v>
      </c>
      <c r="R247" s="17">
        <v>9.8531999999999995E-2</v>
      </c>
      <c r="S247" s="17">
        <v>0.173871</v>
      </c>
      <c r="T247" s="17">
        <v>7.5339000000000003E-2</v>
      </c>
      <c r="U247" s="17">
        <v>0.43330600000000002</v>
      </c>
      <c r="V247" s="17">
        <v>650.6</v>
      </c>
      <c r="W247" s="17">
        <v>0.37081500000000001</v>
      </c>
      <c r="X247" s="17">
        <v>837</v>
      </c>
      <c r="Y247" s="17">
        <v>0</v>
      </c>
      <c r="Z247" s="17">
        <v>0</v>
      </c>
      <c r="AA247" s="17">
        <v>0.66662500000000002</v>
      </c>
      <c r="AB247" s="17">
        <v>1.3908500000000001E-2</v>
      </c>
      <c r="AC247" s="17">
        <v>9.9579500000000001E-2</v>
      </c>
      <c r="AD247" s="17">
        <v>0.25</v>
      </c>
      <c r="AE247" s="17">
        <v>1443.6</v>
      </c>
    </row>
    <row r="248" spans="1:31">
      <c r="A248" s="17">
        <v>235</v>
      </c>
      <c r="B248" s="19">
        <v>0.92440972222222229</v>
      </c>
      <c r="C248" s="17">
        <v>105.4</v>
      </c>
      <c r="D248" s="17">
        <v>5.3</v>
      </c>
      <c r="E248" s="17">
        <v>6.1580000000000003E-3</v>
      </c>
      <c r="F248" s="17">
        <v>0.29799999999999999</v>
      </c>
      <c r="G248" s="17">
        <v>0.92274999999999996</v>
      </c>
      <c r="H248" s="17">
        <v>0.100901</v>
      </c>
      <c r="I248" s="17">
        <v>0.17987300000000001</v>
      </c>
      <c r="J248" s="17">
        <v>7.8972000000000001E-2</v>
      </c>
      <c r="K248" s="17">
        <v>0.43904399999999999</v>
      </c>
      <c r="L248" s="17">
        <v>568.70000000000005</v>
      </c>
      <c r="M248" s="17">
        <v>0.24231900000000001</v>
      </c>
      <c r="N248" s="17">
        <v>552</v>
      </c>
      <c r="O248" s="17">
        <v>0</v>
      </c>
      <c r="P248" s="17">
        <v>0</v>
      </c>
      <c r="Q248" s="17">
        <v>0.89378500000000005</v>
      </c>
      <c r="R248" s="17">
        <v>9.6325999999999995E-2</v>
      </c>
      <c r="S248" s="17">
        <v>0.174402</v>
      </c>
      <c r="T248" s="17">
        <v>7.8075000000000006E-2</v>
      </c>
      <c r="U248" s="17">
        <v>0.44767600000000002</v>
      </c>
      <c r="V248" s="17">
        <v>619</v>
      </c>
      <c r="W248" s="17">
        <v>0.17147899999999999</v>
      </c>
      <c r="X248" s="17">
        <v>639</v>
      </c>
      <c r="Y248" s="17">
        <v>0</v>
      </c>
      <c r="Z248" s="17">
        <v>0</v>
      </c>
      <c r="AA248" s="17">
        <v>0.68873200000000001</v>
      </c>
      <c r="AB248" s="17">
        <v>9.8792199999999993E-3</v>
      </c>
      <c r="AC248" s="17">
        <v>9.7097600000000006E-2</v>
      </c>
      <c r="AD248" s="17">
        <v>0.25</v>
      </c>
      <c r="AE248" s="17">
        <v>1460.3</v>
      </c>
    </row>
    <row r="249" spans="1:31">
      <c r="A249" s="17">
        <v>236</v>
      </c>
      <c r="B249" s="19">
        <v>0.92446759259259259</v>
      </c>
      <c r="C249" s="17">
        <v>105.1</v>
      </c>
      <c r="D249" s="17">
        <v>5.3</v>
      </c>
      <c r="E249" s="17">
        <v>6.6610000000000003E-3</v>
      </c>
      <c r="F249" s="17">
        <v>0.32200000000000001</v>
      </c>
      <c r="G249" s="17">
        <v>0.85849799999999998</v>
      </c>
      <c r="H249" s="17">
        <v>0.105139</v>
      </c>
      <c r="I249" s="17">
        <v>0.17524100000000001</v>
      </c>
      <c r="J249" s="17">
        <v>7.0100999999999997E-2</v>
      </c>
      <c r="K249" s="17">
        <v>0.40002799999999999</v>
      </c>
      <c r="L249" s="17">
        <v>564.5</v>
      </c>
      <c r="M249" s="17">
        <v>0.40425100000000003</v>
      </c>
      <c r="N249" s="17">
        <v>694</v>
      </c>
      <c r="O249" s="17">
        <v>0</v>
      </c>
      <c r="P249" s="17">
        <v>0</v>
      </c>
      <c r="Q249" s="17">
        <v>0.93834799999999996</v>
      </c>
      <c r="R249" s="17">
        <v>8.7744000000000003E-2</v>
      </c>
      <c r="S249" s="17">
        <v>0.171735</v>
      </c>
      <c r="T249" s="17">
        <v>8.3990999999999996E-2</v>
      </c>
      <c r="U249" s="17">
        <v>0.48907299999999998</v>
      </c>
      <c r="V249" s="17">
        <v>645.79999999999995</v>
      </c>
      <c r="W249" s="17">
        <v>5.0000000000000004E-6</v>
      </c>
      <c r="X249" s="17">
        <v>568</v>
      </c>
      <c r="Y249" s="17">
        <v>0</v>
      </c>
      <c r="Z249" s="17">
        <v>0</v>
      </c>
      <c r="AA249" s="17">
        <v>0.75242100000000001</v>
      </c>
      <c r="AB249" s="17">
        <v>1.2285300000000001E-2</v>
      </c>
      <c r="AC249" s="17">
        <v>8.8775800000000002E-2</v>
      </c>
      <c r="AD249" s="17">
        <v>0.25</v>
      </c>
      <c r="AE249" s="17">
        <v>1471.3</v>
      </c>
    </row>
    <row r="250" spans="1:31">
      <c r="A250" s="17">
        <v>237</v>
      </c>
      <c r="B250" s="19">
        <v>0.92452546296296301</v>
      </c>
      <c r="C250" s="17">
        <v>104</v>
      </c>
      <c r="D250" s="17">
        <v>5.3</v>
      </c>
      <c r="E250" s="17">
        <v>5.5599999999999998E-3</v>
      </c>
      <c r="F250" s="17">
        <v>0.26900000000000002</v>
      </c>
      <c r="G250" s="17">
        <v>0.91515100000000005</v>
      </c>
      <c r="H250" s="17">
        <v>9.8929000000000003E-2</v>
      </c>
      <c r="I250" s="17">
        <v>0.18104799999999999</v>
      </c>
      <c r="J250" s="17">
        <v>8.2118999999999998E-2</v>
      </c>
      <c r="K250" s="17">
        <v>0.45357500000000001</v>
      </c>
      <c r="L250" s="17">
        <v>510.9</v>
      </c>
      <c r="M250" s="17">
        <v>0.162304</v>
      </c>
      <c r="N250" s="17">
        <v>847</v>
      </c>
      <c r="O250" s="17">
        <v>0</v>
      </c>
      <c r="P250" s="17">
        <v>0</v>
      </c>
      <c r="Q250" s="17">
        <v>0.90723600000000004</v>
      </c>
      <c r="R250" s="17">
        <v>0.101878</v>
      </c>
      <c r="S250" s="17">
        <v>0.185779</v>
      </c>
      <c r="T250" s="17">
        <v>8.3901000000000003E-2</v>
      </c>
      <c r="U250" s="17">
        <v>0.45161800000000002</v>
      </c>
      <c r="V250" s="17">
        <v>663.2</v>
      </c>
      <c r="W250" s="17">
        <v>0.26686300000000002</v>
      </c>
      <c r="X250" s="17">
        <v>1039</v>
      </c>
      <c r="Y250" s="17">
        <v>0</v>
      </c>
      <c r="Z250" s="17">
        <v>0</v>
      </c>
      <c r="AA250" s="17">
        <v>0.694797</v>
      </c>
      <c r="AB250" s="17">
        <v>1.35517E-2</v>
      </c>
      <c r="AC250" s="17">
        <v>0.103015</v>
      </c>
      <c r="AD250" s="17">
        <v>0.25</v>
      </c>
      <c r="AE250" s="17">
        <v>1625.7</v>
      </c>
    </row>
    <row r="251" spans="1:31">
      <c r="A251" s="17">
        <v>238</v>
      </c>
      <c r="B251" s="19">
        <v>0.92458333333333342</v>
      </c>
      <c r="C251" s="17">
        <v>103.3</v>
      </c>
      <c r="D251" s="17">
        <v>5.3</v>
      </c>
      <c r="E251" s="17">
        <v>5.8250000000000003E-3</v>
      </c>
      <c r="F251" s="17">
        <v>0.28199999999999997</v>
      </c>
      <c r="G251" s="17">
        <v>0.87044600000000005</v>
      </c>
      <c r="H251" s="17">
        <v>8.9964000000000002E-2</v>
      </c>
      <c r="I251" s="17">
        <v>0.15052399999999999</v>
      </c>
      <c r="J251" s="17">
        <v>6.0560000000000003E-2</v>
      </c>
      <c r="K251" s="17">
        <v>0.40232800000000002</v>
      </c>
      <c r="L251" s="17">
        <v>605</v>
      </c>
      <c r="M251" s="17">
        <v>0.22937399999999999</v>
      </c>
      <c r="N251" s="17">
        <v>707</v>
      </c>
      <c r="O251" s="17">
        <v>0</v>
      </c>
      <c r="P251" s="17">
        <v>0</v>
      </c>
      <c r="Q251" s="17">
        <v>0.92107099999999997</v>
      </c>
      <c r="R251" s="17">
        <v>9.4200000000000006E-2</v>
      </c>
      <c r="S251" s="17">
        <v>0.15687799999999999</v>
      </c>
      <c r="T251" s="17">
        <v>6.2677999999999998E-2</v>
      </c>
      <c r="U251" s="17">
        <v>0.39953499999999997</v>
      </c>
      <c r="V251" s="17">
        <v>609.79999999999995</v>
      </c>
      <c r="W251" s="17">
        <v>0.28896300000000003</v>
      </c>
      <c r="X251" s="17">
        <v>729</v>
      </c>
      <c r="Y251" s="17">
        <v>0</v>
      </c>
      <c r="Z251" s="17">
        <v>0</v>
      </c>
      <c r="AA251" s="17">
        <v>0.61466900000000002</v>
      </c>
      <c r="AB251" s="17">
        <v>1.34003E-2</v>
      </c>
      <c r="AC251" s="17">
        <v>9.5039799999999994E-2</v>
      </c>
      <c r="AD251" s="17">
        <v>0.25</v>
      </c>
      <c r="AE251" s="17">
        <v>1372.9</v>
      </c>
    </row>
    <row r="252" spans="1:31">
      <c r="A252" s="17">
        <v>239</v>
      </c>
      <c r="B252" s="19">
        <v>0.92462962962962969</v>
      </c>
      <c r="C252" s="17">
        <v>102.4</v>
      </c>
      <c r="D252" s="17">
        <v>5.3</v>
      </c>
      <c r="E252" s="17">
        <v>6.0010000000000003E-3</v>
      </c>
      <c r="F252" s="17">
        <v>0.28999999999999998</v>
      </c>
      <c r="G252" s="17">
        <v>0.89929599999999998</v>
      </c>
      <c r="H252" s="17">
        <v>9.1881000000000004E-2</v>
      </c>
      <c r="I252" s="17">
        <v>0.17206199999999999</v>
      </c>
      <c r="J252" s="17">
        <v>8.0182000000000003E-2</v>
      </c>
      <c r="K252" s="17">
        <v>0.46600399999999997</v>
      </c>
      <c r="L252" s="17">
        <v>552.20000000000005</v>
      </c>
      <c r="M252" s="17">
        <v>0.11104899999999999</v>
      </c>
      <c r="N252" s="17">
        <v>870</v>
      </c>
      <c r="O252" s="17">
        <v>0</v>
      </c>
      <c r="P252" s="17">
        <v>0</v>
      </c>
      <c r="Q252" s="17">
        <v>0.92053700000000005</v>
      </c>
      <c r="R252" s="17">
        <v>8.6358000000000004E-2</v>
      </c>
      <c r="S252" s="17">
        <v>0.157495</v>
      </c>
      <c r="T252" s="17">
        <v>7.1137000000000006E-2</v>
      </c>
      <c r="U252" s="17">
        <v>0.45167800000000002</v>
      </c>
      <c r="V252" s="17">
        <v>607.1</v>
      </c>
      <c r="W252" s="17">
        <v>6.0849E-2</v>
      </c>
      <c r="X252" s="17">
        <v>850</v>
      </c>
      <c r="Y252" s="17">
        <v>0</v>
      </c>
      <c r="Z252" s="17">
        <v>0</v>
      </c>
      <c r="AA252" s="17">
        <v>0.69488899999999998</v>
      </c>
      <c r="AB252" s="17">
        <v>1.5022000000000001E-2</v>
      </c>
      <c r="AC252" s="17">
        <v>8.7426400000000001E-2</v>
      </c>
      <c r="AD252" s="17">
        <v>0.25</v>
      </c>
      <c r="AE252" s="17">
        <v>1504.1</v>
      </c>
    </row>
    <row r="253" spans="1:31">
      <c r="A253" s="17">
        <v>240</v>
      </c>
      <c r="B253" s="19">
        <v>0.9246875</v>
      </c>
      <c r="C253" s="17">
        <v>101.4</v>
      </c>
      <c r="D253" s="17">
        <v>5.3</v>
      </c>
      <c r="E253" s="17">
        <v>5.5389999999999997E-3</v>
      </c>
      <c r="F253" s="17">
        <v>0.26800000000000002</v>
      </c>
      <c r="G253" s="17">
        <v>0.93159999999999998</v>
      </c>
      <c r="H253" s="17">
        <v>0.115035</v>
      </c>
      <c r="I253" s="17">
        <v>0.204849</v>
      </c>
      <c r="J253" s="17">
        <v>8.9814000000000005E-2</v>
      </c>
      <c r="K253" s="17">
        <v>0.43843799999999999</v>
      </c>
      <c r="L253" s="17">
        <v>504.3</v>
      </c>
      <c r="M253" s="17">
        <v>0.37683899999999998</v>
      </c>
      <c r="N253" s="17">
        <v>744</v>
      </c>
      <c r="O253" s="17">
        <v>0</v>
      </c>
      <c r="P253" s="17">
        <v>0</v>
      </c>
      <c r="Q253" s="17">
        <v>0.93001400000000001</v>
      </c>
      <c r="R253" s="17">
        <v>0.11071400000000001</v>
      </c>
      <c r="S253" s="17">
        <v>0.203155</v>
      </c>
      <c r="T253" s="17">
        <v>9.2439999999999994E-2</v>
      </c>
      <c r="U253" s="17">
        <v>0.45502500000000001</v>
      </c>
      <c r="V253" s="17">
        <v>647.6</v>
      </c>
      <c r="W253" s="17">
        <v>0.39166899999999999</v>
      </c>
      <c r="X253" s="17">
        <v>619</v>
      </c>
      <c r="Y253" s="17">
        <v>0</v>
      </c>
      <c r="Z253" s="17">
        <v>0</v>
      </c>
      <c r="AA253" s="17">
        <v>0.70003800000000005</v>
      </c>
      <c r="AB253" s="17">
        <v>1.17742E-2</v>
      </c>
      <c r="AC253" s="17">
        <v>0.111803</v>
      </c>
      <c r="AD253" s="17">
        <v>0.25</v>
      </c>
      <c r="AE253" s="17">
        <v>1647</v>
      </c>
    </row>
    <row r="254" spans="1:31">
      <c r="A254" s="17">
        <v>241</v>
      </c>
      <c r="B254" s="19">
        <v>0.92474537037037041</v>
      </c>
      <c r="C254" s="17">
        <v>100.4</v>
      </c>
      <c r="D254" s="17">
        <v>5.3</v>
      </c>
      <c r="E254" s="17">
        <v>6.1630000000000001E-3</v>
      </c>
      <c r="F254" s="17">
        <v>0.29799999999999999</v>
      </c>
      <c r="G254" s="17">
        <v>0.92627999999999999</v>
      </c>
      <c r="H254" s="17">
        <v>0.12826799999999999</v>
      </c>
      <c r="I254" s="17">
        <v>0.22953999999999999</v>
      </c>
      <c r="J254" s="17">
        <v>0.101272</v>
      </c>
      <c r="K254" s="17">
        <v>0.44119399999999998</v>
      </c>
      <c r="L254" s="17">
        <v>534.70000000000005</v>
      </c>
      <c r="M254" s="17">
        <v>0.42609599999999997</v>
      </c>
      <c r="N254" s="17">
        <v>726</v>
      </c>
      <c r="O254" s="17">
        <v>0</v>
      </c>
      <c r="P254" s="17">
        <v>0</v>
      </c>
      <c r="Q254" s="17">
        <v>0.950403</v>
      </c>
      <c r="R254" s="17">
        <v>0.12270499999999999</v>
      </c>
      <c r="S254" s="17">
        <v>0.23491799999999999</v>
      </c>
      <c r="T254" s="17">
        <v>0.11221299999999999</v>
      </c>
      <c r="U254" s="17">
        <v>0.47766999999999998</v>
      </c>
      <c r="V254" s="17">
        <v>598.29999999999995</v>
      </c>
      <c r="W254" s="17">
        <v>0.21080699999999999</v>
      </c>
      <c r="X254" s="17">
        <v>861</v>
      </c>
      <c r="Y254" s="17">
        <v>0</v>
      </c>
      <c r="Z254" s="17">
        <v>0</v>
      </c>
      <c r="AA254" s="17">
        <v>0.73487599999999997</v>
      </c>
      <c r="AB254" s="17">
        <v>1.2175200000000001E-2</v>
      </c>
      <c r="AC254" s="17">
        <v>0.124071</v>
      </c>
      <c r="AD254" s="17">
        <v>0.25</v>
      </c>
      <c r="AE254" s="17">
        <v>1553.5</v>
      </c>
    </row>
    <row r="255" spans="1:31">
      <c r="A255" s="17">
        <v>242</v>
      </c>
      <c r="B255" s="19">
        <v>0.92480324074074083</v>
      </c>
      <c r="C255" s="17">
        <v>99.8</v>
      </c>
      <c r="D255" s="17">
        <v>5.3</v>
      </c>
      <c r="E255" s="17">
        <v>5.0639999999999999E-3</v>
      </c>
      <c r="F255" s="17">
        <v>0.245</v>
      </c>
      <c r="G255" s="17">
        <v>0.96042700000000003</v>
      </c>
      <c r="H255" s="17">
        <v>0.139518</v>
      </c>
      <c r="I255" s="17">
        <v>0.257631</v>
      </c>
      <c r="J255" s="17">
        <v>0.11811199999999999</v>
      </c>
      <c r="K255" s="17">
        <v>0.45845599999999997</v>
      </c>
      <c r="L255" s="17">
        <v>473</v>
      </c>
      <c r="M255" s="17">
        <v>0.165855</v>
      </c>
      <c r="N255" s="17">
        <v>466</v>
      </c>
      <c r="O255" s="17">
        <v>0</v>
      </c>
      <c r="P255" s="17">
        <v>0</v>
      </c>
      <c r="Q255" s="17">
        <v>0.92174100000000003</v>
      </c>
      <c r="R255" s="17">
        <v>0.14305799999999999</v>
      </c>
      <c r="S255" s="17">
        <v>0.25609599999999999</v>
      </c>
      <c r="T255" s="17">
        <v>0.113038</v>
      </c>
      <c r="U255" s="17">
        <v>0.441388</v>
      </c>
      <c r="V255" s="17">
        <v>600.70000000000005</v>
      </c>
      <c r="W255" s="17">
        <v>0.22794400000000001</v>
      </c>
      <c r="X255" s="17">
        <v>673</v>
      </c>
      <c r="Y255" s="17">
        <v>0</v>
      </c>
      <c r="Z255" s="17">
        <v>0</v>
      </c>
      <c r="AA255" s="17">
        <v>0.67905800000000005</v>
      </c>
      <c r="AB255" s="17">
        <v>6.9457900000000003E-3</v>
      </c>
      <c r="AC255" s="17">
        <v>0.143844</v>
      </c>
      <c r="AD255" s="17">
        <v>0.25</v>
      </c>
      <c r="AE255" s="17">
        <v>1756.1</v>
      </c>
    </row>
    <row r="256" spans="1:31">
      <c r="A256" s="17">
        <v>243</v>
      </c>
      <c r="B256" s="19">
        <v>0.92486111111111102</v>
      </c>
      <c r="C256" s="17">
        <v>98.3</v>
      </c>
      <c r="D256" s="17">
        <v>5.3</v>
      </c>
      <c r="E256" s="17">
        <v>6.4219999999999998E-3</v>
      </c>
      <c r="F256" s="17">
        <v>0.311</v>
      </c>
      <c r="G256" s="17">
        <v>0.95117700000000005</v>
      </c>
      <c r="H256" s="17">
        <v>0.146174</v>
      </c>
      <c r="I256" s="17">
        <v>0.28788200000000003</v>
      </c>
      <c r="J256" s="17">
        <v>0.141708</v>
      </c>
      <c r="K256" s="17">
        <v>0.49224400000000001</v>
      </c>
      <c r="L256" s="17">
        <v>527.5</v>
      </c>
      <c r="M256" s="17">
        <v>0.109833</v>
      </c>
      <c r="N256" s="17">
        <v>566</v>
      </c>
      <c r="O256" s="17">
        <v>0</v>
      </c>
      <c r="P256" s="17">
        <v>0</v>
      </c>
      <c r="Q256" s="17">
        <v>0.97189099999999995</v>
      </c>
      <c r="R256" s="17">
        <v>0.140102</v>
      </c>
      <c r="S256" s="17">
        <v>0.28197499999999998</v>
      </c>
      <c r="T256" s="17">
        <v>0.141873</v>
      </c>
      <c r="U256" s="17">
        <v>0.50314199999999998</v>
      </c>
      <c r="V256" s="17">
        <v>640.29999999999995</v>
      </c>
      <c r="W256" s="17">
        <v>0.120976</v>
      </c>
      <c r="X256" s="17">
        <v>758</v>
      </c>
      <c r="Y256" s="17">
        <v>0</v>
      </c>
      <c r="Z256" s="17">
        <v>0</v>
      </c>
      <c r="AA256" s="17">
        <v>0.77406399999999997</v>
      </c>
      <c r="AB256" s="17">
        <v>9.3925999999999992E-3</v>
      </c>
      <c r="AC256" s="17">
        <v>0.141434</v>
      </c>
      <c r="AD256" s="17">
        <v>0.25</v>
      </c>
      <c r="AE256" s="17">
        <v>1574.5</v>
      </c>
    </row>
    <row r="257" spans="1:31">
      <c r="A257" s="17">
        <v>244</v>
      </c>
      <c r="B257" s="19">
        <v>0.92491898148148144</v>
      </c>
      <c r="C257" s="17">
        <v>98.2</v>
      </c>
      <c r="D257" s="17">
        <v>5.3</v>
      </c>
      <c r="E257" s="17">
        <v>7.3600000000000002E-3</v>
      </c>
      <c r="F257" s="17">
        <v>0.35599999999999998</v>
      </c>
      <c r="G257" s="17">
        <v>0.96790699999999996</v>
      </c>
      <c r="H257" s="17">
        <v>0.148559</v>
      </c>
      <c r="I257" s="17">
        <v>0.31117</v>
      </c>
      <c r="J257" s="17">
        <v>0.16261100000000001</v>
      </c>
      <c r="K257" s="17">
        <v>0.52257900000000002</v>
      </c>
      <c r="L257" s="17">
        <v>620</v>
      </c>
      <c r="M257" s="17">
        <v>9.4102000000000005E-2</v>
      </c>
      <c r="N257" s="17">
        <v>544</v>
      </c>
      <c r="O257" s="17">
        <v>0</v>
      </c>
      <c r="P257" s="17">
        <v>0</v>
      </c>
      <c r="Q257" s="17">
        <v>0.96791199999999999</v>
      </c>
      <c r="R257" s="17">
        <v>0.15803300000000001</v>
      </c>
      <c r="S257" s="17">
        <v>0.31057499999999999</v>
      </c>
      <c r="T257" s="17">
        <v>0.15254200000000001</v>
      </c>
      <c r="U257" s="17">
        <v>0.49115900000000001</v>
      </c>
      <c r="V257" s="17">
        <v>619.5</v>
      </c>
      <c r="W257" s="17">
        <v>0.27503499999999997</v>
      </c>
      <c r="X257" s="17">
        <v>655</v>
      </c>
      <c r="Y257" s="17">
        <v>0</v>
      </c>
      <c r="Z257" s="17">
        <v>0</v>
      </c>
      <c r="AA257" s="17">
        <v>0.755629</v>
      </c>
      <c r="AB257" s="17">
        <v>1.0601899999999999E-2</v>
      </c>
      <c r="AC257" s="17">
        <v>0.15965099999999999</v>
      </c>
      <c r="AD257" s="17">
        <v>0.25</v>
      </c>
      <c r="AE257" s="17">
        <v>1339.6</v>
      </c>
    </row>
    <row r="258" spans="1:31">
      <c r="A258" s="17">
        <v>245</v>
      </c>
      <c r="B258" s="19">
        <v>0.92497685185185186</v>
      </c>
      <c r="C258" s="17">
        <v>96.5</v>
      </c>
      <c r="D258" s="17">
        <v>5.3</v>
      </c>
      <c r="E258" s="17">
        <v>6.3330000000000001E-3</v>
      </c>
      <c r="F258" s="17">
        <v>0.30599999999999999</v>
      </c>
      <c r="G258" s="17">
        <v>0.96082900000000004</v>
      </c>
      <c r="H258" s="17">
        <v>0.17605399999999999</v>
      </c>
      <c r="I258" s="17">
        <v>0.33395599999999998</v>
      </c>
      <c r="J258" s="17">
        <v>0.15790199999999999</v>
      </c>
      <c r="K258" s="17">
        <v>0.47282299999999999</v>
      </c>
      <c r="L258" s="17">
        <v>517.5</v>
      </c>
      <c r="M258" s="17">
        <v>0.25128299999999998</v>
      </c>
      <c r="N258" s="17">
        <v>601</v>
      </c>
      <c r="O258" s="17">
        <v>0</v>
      </c>
      <c r="P258" s="17">
        <v>0</v>
      </c>
      <c r="Q258" s="17">
        <v>0.97501099999999996</v>
      </c>
      <c r="R258" s="17">
        <v>0.1636</v>
      </c>
      <c r="S258" s="17">
        <v>0.33109100000000002</v>
      </c>
      <c r="T258" s="17">
        <v>0.167491</v>
      </c>
      <c r="U258" s="17">
        <v>0.50587499999999996</v>
      </c>
      <c r="V258" s="17">
        <v>580.6</v>
      </c>
      <c r="W258" s="17">
        <v>0.204153</v>
      </c>
      <c r="X258" s="17">
        <v>398</v>
      </c>
      <c r="Y258" s="17">
        <v>0</v>
      </c>
      <c r="Z258" s="17">
        <v>0</v>
      </c>
      <c r="AA258" s="17">
        <v>0.77827000000000002</v>
      </c>
      <c r="AB258" s="17">
        <v>9.7881800000000005E-3</v>
      </c>
      <c r="AC258" s="17">
        <v>0.16524</v>
      </c>
      <c r="AD258" s="17">
        <v>0.25</v>
      </c>
      <c r="AE258" s="17">
        <v>1604.8</v>
      </c>
    </row>
    <row r="259" spans="1:31">
      <c r="A259" s="17">
        <v>246</v>
      </c>
      <c r="B259" s="19">
        <v>0.92502314814814823</v>
      </c>
      <c r="C259" s="17">
        <v>96.2</v>
      </c>
      <c r="D259" s="17">
        <v>5.3</v>
      </c>
      <c r="E259" s="17">
        <v>6.0260000000000001E-3</v>
      </c>
      <c r="F259" s="17">
        <v>0.29199999999999998</v>
      </c>
      <c r="G259" s="17">
        <v>0.95793200000000001</v>
      </c>
      <c r="H259" s="17">
        <v>0.17415600000000001</v>
      </c>
      <c r="I259" s="17">
        <v>0.33612999999999998</v>
      </c>
      <c r="J259" s="17">
        <v>0.16197400000000001</v>
      </c>
      <c r="K259" s="17">
        <v>0.481879</v>
      </c>
      <c r="L259" s="17">
        <v>529.9</v>
      </c>
      <c r="M259" s="17">
        <v>0.25095200000000001</v>
      </c>
      <c r="N259" s="17">
        <v>402</v>
      </c>
      <c r="O259" s="17">
        <v>0</v>
      </c>
      <c r="P259" s="17">
        <v>0</v>
      </c>
      <c r="Q259" s="17">
        <v>0.97774499999999998</v>
      </c>
      <c r="R259" s="17">
        <v>0.17936299999999999</v>
      </c>
      <c r="S259" s="17">
        <v>0.33760600000000002</v>
      </c>
      <c r="T259" s="17">
        <v>0.15824299999999999</v>
      </c>
      <c r="U259" s="17">
        <v>0.468721</v>
      </c>
      <c r="V259" s="17">
        <v>623.20000000000005</v>
      </c>
      <c r="W259" s="17">
        <v>0.33210699999999999</v>
      </c>
      <c r="X259" s="17">
        <v>427</v>
      </c>
      <c r="Y259" s="17">
        <v>0</v>
      </c>
      <c r="Z259" s="17">
        <v>0</v>
      </c>
      <c r="AA259" s="17">
        <v>0.721109</v>
      </c>
      <c r="AB259" s="17">
        <v>6.7154199999999997E-3</v>
      </c>
      <c r="AC259" s="17">
        <v>0.180425</v>
      </c>
      <c r="AD259" s="17">
        <v>0.25</v>
      </c>
      <c r="AE259" s="17">
        <v>1567.5</v>
      </c>
    </row>
    <row r="260" spans="1:31">
      <c r="A260" s="17">
        <v>247</v>
      </c>
      <c r="B260" s="19">
        <v>0.92508101851851843</v>
      </c>
      <c r="C260" s="17">
        <v>95.1</v>
      </c>
      <c r="D260" s="17">
        <v>5.3</v>
      </c>
      <c r="E260" s="17">
        <v>6.9160000000000003E-3</v>
      </c>
      <c r="F260" s="17">
        <v>0.33500000000000002</v>
      </c>
      <c r="G260" s="17">
        <v>0.969387</v>
      </c>
      <c r="H260" s="17">
        <v>0.15667600000000001</v>
      </c>
      <c r="I260" s="17">
        <v>0.324824</v>
      </c>
      <c r="J260" s="17">
        <v>0.16814799999999999</v>
      </c>
      <c r="K260" s="17">
        <v>0.51765899999999998</v>
      </c>
      <c r="L260" s="17">
        <v>569.1</v>
      </c>
      <c r="M260" s="17">
        <v>0.23887900000000001</v>
      </c>
      <c r="N260" s="17">
        <v>526</v>
      </c>
      <c r="O260" s="17">
        <v>0</v>
      </c>
      <c r="P260" s="17">
        <v>0</v>
      </c>
      <c r="Q260" s="17">
        <v>0.97506199999999998</v>
      </c>
      <c r="R260" s="17">
        <v>0.167987</v>
      </c>
      <c r="S260" s="17">
        <v>0.33744299999999999</v>
      </c>
      <c r="T260" s="17">
        <v>0.169456</v>
      </c>
      <c r="U260" s="17">
        <v>0.50217599999999996</v>
      </c>
      <c r="V260" s="17">
        <v>640</v>
      </c>
      <c r="W260" s="17">
        <v>0.20427200000000001</v>
      </c>
      <c r="X260" s="17">
        <v>462</v>
      </c>
      <c r="Y260" s="17">
        <v>0</v>
      </c>
      <c r="Z260" s="17">
        <v>0</v>
      </c>
      <c r="AA260" s="17">
        <v>0.77257900000000002</v>
      </c>
      <c r="AB260" s="17">
        <v>9.4105899999999999E-3</v>
      </c>
      <c r="AC260" s="17">
        <v>0.16958200000000001</v>
      </c>
      <c r="AD260" s="17">
        <v>0.25</v>
      </c>
      <c r="AE260" s="17">
        <v>1459.4</v>
      </c>
    </row>
    <row r="261" spans="1:31">
      <c r="A261" s="17">
        <v>248</v>
      </c>
      <c r="B261" s="19">
        <v>0.92513888888888884</v>
      </c>
      <c r="C261" s="17">
        <v>94.2</v>
      </c>
      <c r="D261" s="17">
        <v>5.3</v>
      </c>
      <c r="E261" s="17">
        <v>6.4339999999999996E-3</v>
      </c>
      <c r="F261" s="17">
        <v>0.311</v>
      </c>
      <c r="G261" s="17">
        <v>0.96468900000000002</v>
      </c>
      <c r="H261" s="17">
        <v>0.173119</v>
      </c>
      <c r="I261" s="17">
        <v>0.32672200000000001</v>
      </c>
      <c r="J261" s="17">
        <v>0.15360299999999999</v>
      </c>
      <c r="K261" s="17">
        <v>0.47013500000000003</v>
      </c>
      <c r="L261" s="17">
        <v>540.5</v>
      </c>
      <c r="M261" s="17">
        <v>0.22917999999999999</v>
      </c>
      <c r="N261" s="17">
        <v>408</v>
      </c>
      <c r="O261" s="17">
        <v>0</v>
      </c>
      <c r="P261" s="17">
        <v>0</v>
      </c>
      <c r="Q261" s="17">
        <v>0.96932499999999999</v>
      </c>
      <c r="R261" s="17">
        <v>0.17011999999999999</v>
      </c>
      <c r="S261" s="17">
        <v>0.33406400000000003</v>
      </c>
      <c r="T261" s="17">
        <v>0.16394300000000001</v>
      </c>
      <c r="U261" s="17">
        <v>0.490755</v>
      </c>
      <c r="V261" s="17">
        <v>609.70000000000005</v>
      </c>
      <c r="W261" s="17">
        <v>0.24881400000000001</v>
      </c>
      <c r="X261" s="17">
        <v>628</v>
      </c>
      <c r="Y261" s="17">
        <v>0</v>
      </c>
      <c r="Z261" s="17">
        <v>0</v>
      </c>
      <c r="AA261" s="17">
        <v>0.75500699999999998</v>
      </c>
      <c r="AB261" s="17">
        <v>6.9588300000000001E-3</v>
      </c>
      <c r="AC261" s="17">
        <v>0.171261</v>
      </c>
      <c r="AD261" s="17">
        <v>0.25</v>
      </c>
      <c r="AE261" s="17">
        <v>1536.7</v>
      </c>
    </row>
    <row r="262" spans="1:31">
      <c r="A262" s="17">
        <v>249</v>
      </c>
      <c r="B262" s="19">
        <v>0.92519675925925926</v>
      </c>
      <c r="C262" s="17">
        <v>93.2</v>
      </c>
      <c r="D262" s="17">
        <v>6.2</v>
      </c>
      <c r="E262" s="17">
        <v>7.4650000000000003E-3</v>
      </c>
      <c r="F262" s="17">
        <v>0.36099999999999999</v>
      </c>
      <c r="G262" s="17">
        <v>0.94311400000000001</v>
      </c>
      <c r="H262" s="17">
        <v>0.16863900000000001</v>
      </c>
      <c r="I262" s="17">
        <v>0.33636199999999999</v>
      </c>
      <c r="J262" s="17">
        <v>0.16772300000000001</v>
      </c>
      <c r="K262" s="17">
        <v>0.49863800000000003</v>
      </c>
      <c r="L262" s="17">
        <v>543</v>
      </c>
      <c r="M262" s="17">
        <v>0.22917999999999999</v>
      </c>
      <c r="N262" s="17">
        <v>599</v>
      </c>
      <c r="O262" s="17">
        <v>0</v>
      </c>
      <c r="P262" s="17">
        <v>0</v>
      </c>
      <c r="Q262" s="17">
        <v>0.98033199999999998</v>
      </c>
      <c r="R262" s="17">
        <v>0.17244100000000001</v>
      </c>
      <c r="S262" s="17">
        <v>0.33695199999999997</v>
      </c>
      <c r="T262" s="17">
        <v>0.16451099999999999</v>
      </c>
      <c r="U262" s="17">
        <v>0.488232</v>
      </c>
      <c r="V262" s="17">
        <v>634.70000000000005</v>
      </c>
      <c r="W262" s="17">
        <v>0.27791900000000003</v>
      </c>
      <c r="X262" s="17">
        <v>659</v>
      </c>
      <c r="Y262" s="17">
        <v>0</v>
      </c>
      <c r="Z262" s="17">
        <v>0</v>
      </c>
      <c r="AA262" s="17">
        <v>0.75112699999999999</v>
      </c>
      <c r="AB262" s="17">
        <v>1.19078E-2</v>
      </c>
      <c r="AC262" s="17">
        <v>0.1744</v>
      </c>
      <c r="AD262" s="17">
        <v>0.25</v>
      </c>
      <c r="AE262" s="17">
        <v>1529.6</v>
      </c>
    </row>
    <row r="263" spans="1:31">
      <c r="A263" s="17">
        <v>250</v>
      </c>
      <c r="B263" s="19">
        <v>0.92525462962962957</v>
      </c>
      <c r="C263" s="17">
        <v>92.5</v>
      </c>
      <c r="D263" s="17">
        <v>6.2</v>
      </c>
      <c r="E263" s="17">
        <v>8.2749999999999994E-3</v>
      </c>
      <c r="F263" s="17">
        <v>0.4</v>
      </c>
      <c r="G263" s="17">
        <v>0.96185699999999996</v>
      </c>
      <c r="H263" s="17">
        <v>0.184113</v>
      </c>
      <c r="I263" s="17">
        <v>0.357929</v>
      </c>
      <c r="J263" s="17">
        <v>0.173816</v>
      </c>
      <c r="K263" s="17">
        <v>0.48561700000000002</v>
      </c>
      <c r="L263" s="17">
        <v>557.70000000000005</v>
      </c>
      <c r="M263" s="17">
        <v>0.31655100000000003</v>
      </c>
      <c r="N263" s="17">
        <v>366</v>
      </c>
      <c r="O263" s="17">
        <v>0</v>
      </c>
      <c r="P263" s="17">
        <v>0</v>
      </c>
      <c r="Q263" s="17">
        <v>0.97883600000000004</v>
      </c>
      <c r="R263" s="17">
        <v>0.17069899999999999</v>
      </c>
      <c r="S263" s="17">
        <v>0.35910500000000001</v>
      </c>
      <c r="T263" s="17">
        <v>0.18840699999999999</v>
      </c>
      <c r="U263" s="17">
        <v>0.52465600000000001</v>
      </c>
      <c r="V263" s="17">
        <v>631.20000000000005</v>
      </c>
      <c r="W263" s="17">
        <v>0.32526899999999997</v>
      </c>
      <c r="X263" s="17">
        <v>683</v>
      </c>
      <c r="Y263" s="17">
        <v>0</v>
      </c>
      <c r="Z263" s="17">
        <v>0</v>
      </c>
      <c r="AA263" s="17">
        <v>0.80716200000000005</v>
      </c>
      <c r="AB263" s="17">
        <v>7.5142999999999998E-3</v>
      </c>
      <c r="AC263" s="17">
        <v>0.17211399999999999</v>
      </c>
      <c r="AD263" s="17">
        <v>0.25</v>
      </c>
      <c r="AE263" s="17">
        <v>1489.4</v>
      </c>
    </row>
    <row r="264" spans="1:31">
      <c r="A264" s="17">
        <v>251</v>
      </c>
      <c r="B264" s="19">
        <v>0.92531249999999998</v>
      </c>
      <c r="C264" s="17">
        <v>91.4</v>
      </c>
      <c r="D264" s="17">
        <v>6.2</v>
      </c>
      <c r="E264" s="17">
        <v>6.842E-3</v>
      </c>
      <c r="F264" s="17">
        <v>0.33100000000000002</v>
      </c>
      <c r="G264" s="17">
        <v>0.97667000000000004</v>
      </c>
      <c r="H264" s="17">
        <v>0.196857</v>
      </c>
      <c r="I264" s="17">
        <v>0.373228</v>
      </c>
      <c r="J264" s="17">
        <v>0.176371</v>
      </c>
      <c r="K264" s="17">
        <v>0.472557</v>
      </c>
      <c r="L264" s="17">
        <v>480.8</v>
      </c>
      <c r="M264" s="17">
        <v>0.22917999999999999</v>
      </c>
      <c r="N264" s="17">
        <v>532</v>
      </c>
      <c r="O264" s="17">
        <v>0</v>
      </c>
      <c r="P264" s="17">
        <v>0</v>
      </c>
      <c r="Q264" s="17">
        <v>0.97191799999999995</v>
      </c>
      <c r="R264" s="17">
        <v>0.18568899999999999</v>
      </c>
      <c r="S264" s="17">
        <v>0.37445699999999998</v>
      </c>
      <c r="T264" s="17">
        <v>0.18876799999999999</v>
      </c>
      <c r="U264" s="17">
        <v>0.504112</v>
      </c>
      <c r="V264" s="17">
        <v>663.5</v>
      </c>
      <c r="W264" s="17">
        <v>0.247668</v>
      </c>
      <c r="X264" s="17">
        <v>547</v>
      </c>
      <c r="Y264" s="17">
        <v>0</v>
      </c>
      <c r="Z264" s="17">
        <v>0</v>
      </c>
      <c r="AA264" s="17">
        <v>0.77555600000000002</v>
      </c>
      <c r="AB264" s="17">
        <v>9.3859900000000003E-3</v>
      </c>
      <c r="AC264" s="17">
        <v>0.18746099999999999</v>
      </c>
      <c r="AD264" s="17">
        <v>0.25</v>
      </c>
      <c r="AE264" s="17">
        <v>1727.5</v>
      </c>
    </row>
    <row r="265" spans="1:31">
      <c r="A265" s="17">
        <v>252</v>
      </c>
      <c r="B265" s="19">
        <v>0.92535879629629625</v>
      </c>
      <c r="C265" s="17">
        <v>90.7</v>
      </c>
      <c r="D265" s="17">
        <v>6.2</v>
      </c>
      <c r="E265" s="17">
        <v>7.3619999999999996E-3</v>
      </c>
      <c r="F265" s="17">
        <v>0.35599999999999998</v>
      </c>
      <c r="G265" s="17">
        <v>0.96806199999999998</v>
      </c>
      <c r="H265" s="17">
        <v>0.19206899999999999</v>
      </c>
      <c r="I265" s="17">
        <v>0.37641000000000002</v>
      </c>
      <c r="J265" s="17">
        <v>0.184341</v>
      </c>
      <c r="K265" s="17">
        <v>0.48973499999999998</v>
      </c>
      <c r="L265" s="17">
        <v>508.4</v>
      </c>
      <c r="M265" s="17">
        <v>0.16600500000000001</v>
      </c>
      <c r="N265" s="17">
        <v>515</v>
      </c>
      <c r="O265" s="17">
        <v>0</v>
      </c>
      <c r="P265" s="17">
        <v>0</v>
      </c>
      <c r="Q265" s="17">
        <v>0.97813399999999995</v>
      </c>
      <c r="R265" s="17">
        <v>0.18525</v>
      </c>
      <c r="S265" s="17">
        <v>0.38039600000000001</v>
      </c>
      <c r="T265" s="17">
        <v>0.19514500000000001</v>
      </c>
      <c r="U265" s="17">
        <v>0.51300599999999996</v>
      </c>
      <c r="V265" s="17">
        <v>605.29999999999995</v>
      </c>
      <c r="W265" s="17">
        <v>0.17819199999999999</v>
      </c>
      <c r="X265" s="17">
        <v>442</v>
      </c>
      <c r="Y265" s="17">
        <v>0</v>
      </c>
      <c r="Z265" s="17">
        <v>0</v>
      </c>
      <c r="AA265" s="17">
        <v>0.78924000000000005</v>
      </c>
      <c r="AB265" s="17">
        <v>9.6043399999999994E-3</v>
      </c>
      <c r="AC265" s="17">
        <v>0.18712500000000001</v>
      </c>
      <c r="AD265" s="17">
        <v>0.25</v>
      </c>
      <c r="AE265" s="17">
        <v>1633.6</v>
      </c>
    </row>
    <row r="266" spans="1:31">
      <c r="A266" s="17">
        <v>253</v>
      </c>
      <c r="B266" s="19">
        <v>0.92541666666666667</v>
      </c>
      <c r="C266" s="17">
        <v>90</v>
      </c>
      <c r="D266" s="17">
        <v>6.2</v>
      </c>
      <c r="E266" s="17">
        <v>7.7010000000000004E-3</v>
      </c>
      <c r="F266" s="17">
        <v>0.373</v>
      </c>
      <c r="G266" s="17">
        <v>0.96967800000000004</v>
      </c>
      <c r="H266" s="17">
        <v>0.206843</v>
      </c>
      <c r="I266" s="17">
        <v>0.38110500000000003</v>
      </c>
      <c r="J266" s="17">
        <v>0.174262</v>
      </c>
      <c r="K266" s="17">
        <v>0.45725399999999999</v>
      </c>
      <c r="L266" s="17">
        <v>528</v>
      </c>
      <c r="M266" s="17">
        <v>0.32783400000000001</v>
      </c>
      <c r="N266" s="17">
        <v>509</v>
      </c>
      <c r="O266" s="17">
        <v>0</v>
      </c>
      <c r="P266" s="17">
        <v>0</v>
      </c>
      <c r="Q266" s="17">
        <v>0.97362800000000005</v>
      </c>
      <c r="R266" s="17">
        <v>0.18687699999999999</v>
      </c>
      <c r="S266" s="17">
        <v>0.386824</v>
      </c>
      <c r="T266" s="17">
        <v>0.19994700000000001</v>
      </c>
      <c r="U266" s="17">
        <v>0.51689300000000005</v>
      </c>
      <c r="V266" s="17">
        <v>632.70000000000005</v>
      </c>
      <c r="W266" s="17">
        <v>0.27323599999999998</v>
      </c>
      <c r="X266" s="17">
        <v>584</v>
      </c>
      <c r="Y266" s="17">
        <v>0</v>
      </c>
      <c r="Z266" s="17">
        <v>0</v>
      </c>
      <c r="AA266" s="17">
        <v>0.79522099999999996</v>
      </c>
      <c r="AB266" s="17">
        <v>9.8607E-3</v>
      </c>
      <c r="AC266" s="17">
        <v>0.18884899999999999</v>
      </c>
      <c r="AD266" s="17">
        <v>0.25</v>
      </c>
      <c r="AE266" s="17">
        <v>1573.1</v>
      </c>
    </row>
    <row r="267" spans="1:31">
      <c r="A267" s="17">
        <v>254</v>
      </c>
      <c r="B267" s="19">
        <v>0.92547453703703697</v>
      </c>
      <c r="C267" s="17">
        <v>88.7</v>
      </c>
      <c r="D267" s="17">
        <v>6.2</v>
      </c>
      <c r="E267" s="17">
        <v>7.3990000000000002E-3</v>
      </c>
      <c r="F267" s="17">
        <v>0.35799999999999998</v>
      </c>
      <c r="G267" s="17">
        <v>0.98314599999999996</v>
      </c>
      <c r="H267" s="17">
        <v>0.20106099999999999</v>
      </c>
      <c r="I267" s="17">
        <v>0.397258</v>
      </c>
      <c r="J267" s="17">
        <v>0.19619700000000001</v>
      </c>
      <c r="K267" s="17">
        <v>0.49387900000000001</v>
      </c>
      <c r="L267" s="17">
        <v>504.7</v>
      </c>
      <c r="M267" s="17">
        <v>0.19143199999999999</v>
      </c>
      <c r="N267" s="17">
        <v>753</v>
      </c>
      <c r="O267" s="17">
        <v>0</v>
      </c>
      <c r="P267" s="17">
        <v>0</v>
      </c>
      <c r="Q267" s="17">
        <v>0.97771399999999997</v>
      </c>
      <c r="R267" s="17">
        <v>0.19156400000000001</v>
      </c>
      <c r="S267" s="17">
        <v>0.40049400000000002</v>
      </c>
      <c r="T267" s="17">
        <v>0.20893100000000001</v>
      </c>
      <c r="U267" s="17">
        <v>0.52168199999999998</v>
      </c>
      <c r="V267" s="17">
        <v>601</v>
      </c>
      <c r="W267" s="17">
        <v>6.6779000000000005E-2</v>
      </c>
      <c r="X267" s="17">
        <v>445</v>
      </c>
      <c r="Y267" s="17">
        <v>0</v>
      </c>
      <c r="Z267" s="17">
        <v>0</v>
      </c>
      <c r="AA267" s="17">
        <v>0.80258700000000005</v>
      </c>
      <c r="AB267" s="17">
        <v>1.38899E-2</v>
      </c>
      <c r="AC267" s="17">
        <v>0.194466</v>
      </c>
      <c r="AD267" s="17">
        <v>0.25</v>
      </c>
      <c r="AE267" s="17">
        <v>1645.8</v>
      </c>
    </row>
    <row r="268" spans="1:31">
      <c r="A268" s="17">
        <v>255</v>
      </c>
      <c r="B268" s="19">
        <v>0.92553240740740739</v>
      </c>
      <c r="C268" s="17">
        <v>88.5</v>
      </c>
      <c r="D268" s="17">
        <v>6.2</v>
      </c>
      <c r="E268" s="17">
        <v>8.0820000000000006E-3</v>
      </c>
      <c r="F268" s="17">
        <v>0.39100000000000001</v>
      </c>
      <c r="G268" s="17">
        <v>0.97417299999999996</v>
      </c>
      <c r="H268" s="17">
        <v>0.20682200000000001</v>
      </c>
      <c r="I268" s="17">
        <v>0.407779</v>
      </c>
      <c r="J268" s="17">
        <v>0.200957</v>
      </c>
      <c r="K268" s="17">
        <v>0.49280800000000002</v>
      </c>
      <c r="L268" s="17">
        <v>571.9</v>
      </c>
      <c r="M268" s="17">
        <v>0.29605300000000001</v>
      </c>
      <c r="N268" s="17">
        <v>577</v>
      </c>
      <c r="O268" s="17">
        <v>0</v>
      </c>
      <c r="P268" s="17">
        <v>0</v>
      </c>
      <c r="Q268" s="17">
        <v>0.97632600000000003</v>
      </c>
      <c r="R268" s="17">
        <v>0.20905799999999999</v>
      </c>
      <c r="S268" s="17">
        <v>0.41978399999999999</v>
      </c>
      <c r="T268" s="17">
        <v>0.210726</v>
      </c>
      <c r="U268" s="17">
        <v>0.50198799999999999</v>
      </c>
      <c r="V268" s="17">
        <v>611.5</v>
      </c>
      <c r="W268" s="17">
        <v>0.228128</v>
      </c>
      <c r="X268" s="17">
        <v>483</v>
      </c>
      <c r="Y268" s="17">
        <v>0</v>
      </c>
      <c r="Z268" s="17">
        <v>0</v>
      </c>
      <c r="AA268" s="17">
        <v>0.77228799999999997</v>
      </c>
      <c r="AB268" s="17">
        <v>1.2086E-2</v>
      </c>
      <c r="AC268" s="17">
        <v>0.21160399999999999</v>
      </c>
      <c r="AD268" s="17">
        <v>0.25</v>
      </c>
      <c r="AE268" s="17">
        <v>1452.4</v>
      </c>
    </row>
    <row r="269" spans="1:31">
      <c r="A269" s="17">
        <v>256</v>
      </c>
      <c r="B269" s="19">
        <v>0.9255902777777778</v>
      </c>
      <c r="C269" s="17">
        <v>86.9</v>
      </c>
      <c r="D269" s="17">
        <v>6.2</v>
      </c>
      <c r="E269" s="17">
        <v>7.1539999999999998E-3</v>
      </c>
      <c r="F269" s="17">
        <v>0.34599999999999997</v>
      </c>
      <c r="G269" s="17">
        <v>0.97688799999999998</v>
      </c>
      <c r="H269" s="17">
        <v>0.215641</v>
      </c>
      <c r="I269" s="17">
        <v>0.41906500000000002</v>
      </c>
      <c r="J269" s="17">
        <v>0.20342399999999999</v>
      </c>
      <c r="K269" s="17">
        <v>0.48542299999999999</v>
      </c>
      <c r="L269" s="17">
        <v>510.2</v>
      </c>
      <c r="M269" s="17">
        <v>0.22917799999999999</v>
      </c>
      <c r="N269" s="17">
        <v>508</v>
      </c>
      <c r="O269" s="17">
        <v>0</v>
      </c>
      <c r="P269" s="17">
        <v>0</v>
      </c>
      <c r="Q269" s="17">
        <v>0.97394400000000003</v>
      </c>
      <c r="R269" s="17">
        <v>0.21396599999999999</v>
      </c>
      <c r="S269" s="17">
        <v>0.42520799999999997</v>
      </c>
      <c r="T269" s="17">
        <v>0.21124100000000001</v>
      </c>
      <c r="U269" s="17">
        <v>0.49679600000000002</v>
      </c>
      <c r="V269" s="17">
        <v>583.9</v>
      </c>
      <c r="W269" s="17">
        <v>0.34150999999999998</v>
      </c>
      <c r="X269" s="17">
        <v>452</v>
      </c>
      <c r="Y269" s="17">
        <v>0</v>
      </c>
      <c r="Z269" s="17">
        <v>0</v>
      </c>
      <c r="AA269" s="17">
        <v>0.76430100000000001</v>
      </c>
      <c r="AB269" s="17">
        <v>9.5069600000000001E-3</v>
      </c>
      <c r="AC269" s="17">
        <v>0.215975</v>
      </c>
      <c r="AD269" s="17">
        <v>0.25</v>
      </c>
      <c r="AE269" s="17">
        <v>1628</v>
      </c>
    </row>
    <row r="270" spans="1:31">
      <c r="A270" s="17">
        <v>257</v>
      </c>
      <c r="B270" s="19">
        <v>0.92564814814814822</v>
      </c>
      <c r="C270" s="17">
        <v>86.5</v>
      </c>
      <c r="D270" s="17">
        <v>6.2</v>
      </c>
      <c r="E270" s="17">
        <v>6.9069999999999999E-3</v>
      </c>
      <c r="F270" s="17">
        <v>0.33400000000000002</v>
      </c>
      <c r="G270" s="17">
        <v>0.98646</v>
      </c>
      <c r="H270" s="17">
        <v>0.21664600000000001</v>
      </c>
      <c r="I270" s="17">
        <v>0.42653799999999997</v>
      </c>
      <c r="J270" s="17">
        <v>0.209892</v>
      </c>
      <c r="K270" s="17">
        <v>0.49208299999999999</v>
      </c>
      <c r="L270" s="17">
        <v>490.9</v>
      </c>
      <c r="M270" s="17">
        <v>0.17646000000000001</v>
      </c>
      <c r="N270" s="17">
        <v>512</v>
      </c>
      <c r="O270" s="17">
        <v>0</v>
      </c>
      <c r="P270" s="17">
        <v>0</v>
      </c>
      <c r="Q270" s="17">
        <v>0.96690100000000001</v>
      </c>
      <c r="R270" s="17">
        <v>0.21964600000000001</v>
      </c>
      <c r="S270" s="17">
        <v>0.437753</v>
      </c>
      <c r="T270" s="17">
        <v>0.218107</v>
      </c>
      <c r="U270" s="17">
        <v>0.49824099999999999</v>
      </c>
      <c r="V270" s="17">
        <v>581</v>
      </c>
      <c r="W270" s="17">
        <v>0.23400299999999999</v>
      </c>
      <c r="X270" s="17">
        <v>397</v>
      </c>
      <c r="Y270" s="17">
        <v>0</v>
      </c>
      <c r="Z270" s="17">
        <v>0</v>
      </c>
      <c r="AA270" s="17">
        <v>0.76652500000000001</v>
      </c>
      <c r="AB270" s="17">
        <v>9.2249800000000007E-3</v>
      </c>
      <c r="AC270" s="17">
        <v>0.22165799999999999</v>
      </c>
      <c r="AD270" s="17">
        <v>0.25</v>
      </c>
      <c r="AE270" s="17">
        <v>1691.8</v>
      </c>
    </row>
    <row r="271" spans="1:31">
      <c r="A271" s="17">
        <v>258</v>
      </c>
      <c r="B271" s="19">
        <v>0.92570601851851853</v>
      </c>
      <c r="C271" s="17">
        <v>85.1</v>
      </c>
      <c r="D271" s="17">
        <v>6.2</v>
      </c>
      <c r="E271" s="17">
        <v>7.9220000000000002E-3</v>
      </c>
      <c r="F271" s="17">
        <v>0.38300000000000001</v>
      </c>
      <c r="G271" s="17">
        <v>0.98655499999999996</v>
      </c>
      <c r="H271" s="17">
        <v>0.21698200000000001</v>
      </c>
      <c r="I271" s="17">
        <v>0.44083299999999997</v>
      </c>
      <c r="J271" s="17">
        <v>0.22384999999999999</v>
      </c>
      <c r="K271" s="17">
        <v>0.50778999999999996</v>
      </c>
      <c r="L271" s="17">
        <v>542.5</v>
      </c>
      <c r="M271" s="17">
        <v>0.14548700000000001</v>
      </c>
      <c r="N271" s="17">
        <v>469</v>
      </c>
      <c r="O271" s="17">
        <v>0</v>
      </c>
      <c r="P271" s="17">
        <v>0</v>
      </c>
      <c r="Q271" s="17">
        <v>0.98376399999999997</v>
      </c>
      <c r="R271" s="17">
        <v>0.211368</v>
      </c>
      <c r="S271" s="17">
        <v>0.43784600000000001</v>
      </c>
      <c r="T271" s="17">
        <v>0.22647800000000001</v>
      </c>
      <c r="U271" s="17">
        <v>0.51725500000000002</v>
      </c>
      <c r="V271" s="17">
        <v>607.20000000000005</v>
      </c>
      <c r="W271" s="17">
        <v>0.175014</v>
      </c>
      <c r="X271" s="17">
        <v>496</v>
      </c>
      <c r="Y271" s="17">
        <v>0</v>
      </c>
      <c r="Z271" s="17">
        <v>0</v>
      </c>
      <c r="AA271" s="17">
        <v>0.79577699999999996</v>
      </c>
      <c r="AB271" s="17">
        <v>9.3432800000000007E-3</v>
      </c>
      <c r="AC271" s="17">
        <v>0.21348400000000001</v>
      </c>
      <c r="AD271" s="17">
        <v>0.25</v>
      </c>
      <c r="AE271" s="17">
        <v>1531.1</v>
      </c>
    </row>
    <row r="272" spans="1:31">
      <c r="A272" s="17">
        <v>259</v>
      </c>
      <c r="B272" s="19">
        <v>0.92575231481481479</v>
      </c>
      <c r="C272" s="17">
        <v>84.7</v>
      </c>
      <c r="D272" s="17">
        <v>6.2</v>
      </c>
      <c r="E272" s="17">
        <v>7.1549999999999999E-3</v>
      </c>
      <c r="F272" s="17">
        <v>0.34599999999999997</v>
      </c>
      <c r="G272" s="17">
        <v>0.96739900000000001</v>
      </c>
      <c r="H272" s="17">
        <v>0.23066600000000001</v>
      </c>
      <c r="I272" s="17">
        <v>0.45727600000000002</v>
      </c>
      <c r="J272" s="17">
        <v>0.22661100000000001</v>
      </c>
      <c r="K272" s="17">
        <v>0.49556600000000001</v>
      </c>
      <c r="L272" s="17">
        <v>512.20000000000005</v>
      </c>
      <c r="M272" s="17">
        <v>0.12540999999999999</v>
      </c>
      <c r="N272" s="17">
        <v>343</v>
      </c>
      <c r="O272" s="17">
        <v>0</v>
      </c>
      <c r="P272" s="17">
        <v>0</v>
      </c>
      <c r="Q272" s="17">
        <v>0.98124999999999996</v>
      </c>
      <c r="R272" s="17">
        <v>0.236955</v>
      </c>
      <c r="S272" s="17">
        <v>0.46769500000000003</v>
      </c>
      <c r="T272" s="17">
        <v>0.23074</v>
      </c>
      <c r="U272" s="17">
        <v>0.49335499999999999</v>
      </c>
      <c r="V272" s="17">
        <v>577.79999999999995</v>
      </c>
      <c r="W272" s="17">
        <v>0.20952000000000001</v>
      </c>
      <c r="X272" s="17">
        <v>610</v>
      </c>
      <c r="Y272" s="17">
        <v>0</v>
      </c>
      <c r="Z272" s="17">
        <v>0</v>
      </c>
      <c r="AA272" s="17">
        <v>0.75900699999999999</v>
      </c>
      <c r="AB272" s="17">
        <v>6.4678899999999996E-3</v>
      </c>
      <c r="AC272" s="17">
        <v>0.23844799999999999</v>
      </c>
      <c r="AD272" s="17">
        <v>0.25</v>
      </c>
      <c r="AE272" s="17">
        <v>1621.7</v>
      </c>
    </row>
    <row r="273" spans="1:31">
      <c r="A273" s="17">
        <v>260</v>
      </c>
      <c r="B273" s="19">
        <v>0.92581018518518521</v>
      </c>
      <c r="C273" s="17">
        <v>83</v>
      </c>
      <c r="D273" s="17">
        <v>6.2</v>
      </c>
      <c r="E273" s="17">
        <v>7.4669999999999997E-3</v>
      </c>
      <c r="F273" s="17">
        <v>0.36099999999999999</v>
      </c>
      <c r="G273" s="17">
        <v>0.97956900000000002</v>
      </c>
      <c r="H273" s="17">
        <v>0.238069</v>
      </c>
      <c r="I273" s="17">
        <v>0.46815499999999999</v>
      </c>
      <c r="J273" s="17">
        <v>0.23008600000000001</v>
      </c>
      <c r="K273" s="17">
        <v>0.49147400000000002</v>
      </c>
      <c r="L273" s="17">
        <v>517.9</v>
      </c>
      <c r="M273" s="17">
        <v>0.249089</v>
      </c>
      <c r="N273" s="17">
        <v>447</v>
      </c>
      <c r="O273" s="17">
        <v>0</v>
      </c>
      <c r="P273" s="17">
        <v>0</v>
      </c>
      <c r="Q273" s="17">
        <v>0.98241000000000001</v>
      </c>
      <c r="R273" s="17">
        <v>0.231407</v>
      </c>
      <c r="S273" s="17">
        <v>0.47248000000000001</v>
      </c>
      <c r="T273" s="17">
        <v>0.24107300000000001</v>
      </c>
      <c r="U273" s="17">
        <v>0.51022900000000004</v>
      </c>
      <c r="V273" s="17">
        <v>588.5</v>
      </c>
      <c r="W273" s="17">
        <v>0.30237399999999998</v>
      </c>
      <c r="X273" s="17">
        <v>318</v>
      </c>
      <c r="Y273" s="17">
        <v>0</v>
      </c>
      <c r="Z273" s="17">
        <v>0</v>
      </c>
      <c r="AA273" s="17">
        <v>0.784968</v>
      </c>
      <c r="AB273" s="17">
        <v>8.5057699999999993E-3</v>
      </c>
      <c r="AC273" s="17">
        <v>0.233458</v>
      </c>
      <c r="AD273" s="17">
        <v>0.25</v>
      </c>
      <c r="AE273" s="17">
        <v>1603.7</v>
      </c>
    </row>
    <row r="274" spans="1:31">
      <c r="A274" s="17">
        <v>261</v>
      </c>
      <c r="B274" s="19">
        <v>0.92586805555555562</v>
      </c>
      <c r="C274" s="17">
        <v>83</v>
      </c>
      <c r="D274" s="17">
        <v>6.2</v>
      </c>
      <c r="E274" s="17">
        <v>7.2940000000000001E-3</v>
      </c>
      <c r="F274" s="17">
        <v>0.35299999999999998</v>
      </c>
      <c r="G274" s="17">
        <v>0.980545</v>
      </c>
      <c r="H274" s="17">
        <v>0.24515600000000001</v>
      </c>
      <c r="I274" s="17">
        <v>0.479182</v>
      </c>
      <c r="J274" s="17">
        <v>0.23402600000000001</v>
      </c>
      <c r="K274" s="17">
        <v>0.48838599999999999</v>
      </c>
      <c r="L274" s="17">
        <v>529</v>
      </c>
      <c r="M274" s="17">
        <v>0.22917999999999999</v>
      </c>
      <c r="N274" s="17">
        <v>635</v>
      </c>
      <c r="O274" s="17">
        <v>0</v>
      </c>
      <c r="P274" s="17">
        <v>0</v>
      </c>
      <c r="Q274" s="17">
        <v>0.98036800000000002</v>
      </c>
      <c r="R274" s="17">
        <v>0.24877099999999999</v>
      </c>
      <c r="S274" s="17">
        <v>0.48761100000000002</v>
      </c>
      <c r="T274" s="17">
        <v>0.23884</v>
      </c>
      <c r="U274" s="17">
        <v>0.48981599999999997</v>
      </c>
      <c r="V274" s="17">
        <v>598.70000000000005</v>
      </c>
      <c r="W274" s="17">
        <v>0.32465899999999998</v>
      </c>
      <c r="X274" s="17">
        <v>399</v>
      </c>
      <c r="Y274" s="17">
        <v>0</v>
      </c>
      <c r="Z274" s="17">
        <v>0</v>
      </c>
      <c r="AA274" s="17">
        <v>0.75356400000000001</v>
      </c>
      <c r="AB274" s="17">
        <v>1.2299600000000001E-2</v>
      </c>
      <c r="AC274" s="17">
        <v>0.25170900000000002</v>
      </c>
      <c r="AD274" s="17">
        <v>0.25</v>
      </c>
      <c r="AE274" s="17">
        <v>1570</v>
      </c>
    </row>
    <row r="275" spans="1:31">
      <c r="A275" s="17">
        <v>262</v>
      </c>
      <c r="B275" s="19">
        <v>0.92592592592592593</v>
      </c>
      <c r="C275" s="17">
        <v>81.599999999999994</v>
      </c>
      <c r="D275" s="17">
        <v>6.2</v>
      </c>
      <c r="E275" s="17">
        <v>7.4799999999999997E-3</v>
      </c>
      <c r="F275" s="17">
        <v>0.36199999999999999</v>
      </c>
      <c r="G275" s="17">
        <v>0.98450499999999996</v>
      </c>
      <c r="H275" s="17">
        <v>0.25837300000000002</v>
      </c>
      <c r="I275" s="17">
        <v>0.50127600000000005</v>
      </c>
      <c r="J275" s="17">
        <v>0.24290200000000001</v>
      </c>
      <c r="K275" s="17">
        <v>0.48456900000000003</v>
      </c>
      <c r="L275" s="17">
        <v>527.4</v>
      </c>
      <c r="M275" s="17">
        <v>0.175042</v>
      </c>
      <c r="N275" s="17">
        <v>417</v>
      </c>
      <c r="O275" s="17">
        <v>0</v>
      </c>
      <c r="P275" s="17">
        <v>0</v>
      </c>
      <c r="Q275" s="17">
        <v>0.98579600000000001</v>
      </c>
      <c r="R275" s="17">
        <v>0.25007699999999999</v>
      </c>
      <c r="S275" s="17">
        <v>0.50185800000000003</v>
      </c>
      <c r="T275" s="17">
        <v>0.25178099999999998</v>
      </c>
      <c r="U275" s="17">
        <v>0.50169699999999995</v>
      </c>
      <c r="V275" s="17">
        <v>575.4</v>
      </c>
      <c r="W275" s="17">
        <v>0.23995</v>
      </c>
      <c r="X275" s="17">
        <v>553</v>
      </c>
      <c r="Y275" s="17">
        <v>0</v>
      </c>
      <c r="Z275" s="17">
        <v>0</v>
      </c>
      <c r="AA275" s="17">
        <v>0.77184200000000003</v>
      </c>
      <c r="AB275" s="17">
        <v>8.0859E-3</v>
      </c>
      <c r="AC275" s="17">
        <v>0.25211299999999998</v>
      </c>
      <c r="AD275" s="17">
        <v>0.25</v>
      </c>
      <c r="AE275" s="17">
        <v>1574.7</v>
      </c>
    </row>
    <row r="276" spans="1:31">
      <c r="A276" s="17">
        <v>263</v>
      </c>
      <c r="B276" s="19">
        <v>0.92598379629629635</v>
      </c>
      <c r="C276" s="17">
        <v>81</v>
      </c>
      <c r="D276" s="17">
        <v>7</v>
      </c>
      <c r="E276" s="17">
        <v>8.8439999999999994E-3</v>
      </c>
      <c r="F276" s="17">
        <v>0.42799999999999999</v>
      </c>
      <c r="G276" s="17">
        <v>0.986487</v>
      </c>
      <c r="H276" s="17">
        <v>0.25083800000000001</v>
      </c>
      <c r="I276" s="17">
        <v>0.503139</v>
      </c>
      <c r="J276" s="17">
        <v>0.252301</v>
      </c>
      <c r="K276" s="17">
        <v>0.50145399999999996</v>
      </c>
      <c r="L276" s="17">
        <v>540.6</v>
      </c>
      <c r="M276" s="17">
        <v>0.13330700000000001</v>
      </c>
      <c r="N276" s="17">
        <v>463</v>
      </c>
      <c r="O276" s="17">
        <v>0</v>
      </c>
      <c r="P276" s="17">
        <v>0</v>
      </c>
      <c r="Q276" s="17">
        <v>0.99061299999999997</v>
      </c>
      <c r="R276" s="17">
        <v>0.252722</v>
      </c>
      <c r="S276" s="17">
        <v>0.51322900000000005</v>
      </c>
      <c r="T276" s="17">
        <v>0.26050699999999999</v>
      </c>
      <c r="U276" s="17">
        <v>0.50758499999999995</v>
      </c>
      <c r="V276" s="17">
        <v>618</v>
      </c>
      <c r="W276" s="17">
        <v>0.24565300000000001</v>
      </c>
      <c r="X276" s="17">
        <v>501</v>
      </c>
      <c r="Y276" s="17">
        <v>0</v>
      </c>
      <c r="Z276" s="17">
        <v>0</v>
      </c>
      <c r="AA276" s="17">
        <v>0.78090000000000004</v>
      </c>
      <c r="AB276" s="17">
        <v>1.0494399999999999E-2</v>
      </c>
      <c r="AC276" s="17">
        <v>0.25545600000000002</v>
      </c>
      <c r="AD276" s="17">
        <v>0.25</v>
      </c>
      <c r="AE276" s="17">
        <v>1536.3</v>
      </c>
    </row>
    <row r="277" spans="1:31">
      <c r="A277" s="17">
        <v>264</v>
      </c>
      <c r="B277" s="19">
        <v>0.92604166666666676</v>
      </c>
      <c r="C277" s="17">
        <v>79.599999999999994</v>
      </c>
      <c r="D277" s="17">
        <v>7</v>
      </c>
      <c r="E277" s="17">
        <v>8.1779999999999995E-3</v>
      </c>
      <c r="F277" s="17">
        <v>0.39600000000000002</v>
      </c>
      <c r="G277" s="17">
        <v>0.98743599999999998</v>
      </c>
      <c r="H277" s="17">
        <v>0.25816099999999997</v>
      </c>
      <c r="I277" s="17">
        <v>0.51015900000000003</v>
      </c>
      <c r="J277" s="17">
        <v>0.251998</v>
      </c>
      <c r="K277" s="17">
        <v>0.49396000000000001</v>
      </c>
      <c r="L277" s="17">
        <v>510.8</v>
      </c>
      <c r="M277" s="17">
        <v>0.210091</v>
      </c>
      <c r="N277" s="17">
        <v>473</v>
      </c>
      <c r="O277" s="17">
        <v>0</v>
      </c>
      <c r="P277" s="17">
        <v>0</v>
      </c>
      <c r="Q277" s="17">
        <v>0.98214699999999999</v>
      </c>
      <c r="R277" s="17">
        <v>0.266955</v>
      </c>
      <c r="S277" s="17">
        <v>0.53035200000000005</v>
      </c>
      <c r="T277" s="17">
        <v>0.26339600000000002</v>
      </c>
      <c r="U277" s="17">
        <v>0.49664399999999997</v>
      </c>
      <c r="V277" s="17">
        <v>587.1</v>
      </c>
      <c r="W277" s="17">
        <v>0.189665</v>
      </c>
      <c r="X277" s="17">
        <v>485</v>
      </c>
      <c r="Y277" s="17">
        <v>0</v>
      </c>
      <c r="Z277" s="17">
        <v>0</v>
      </c>
      <c r="AA277" s="17">
        <v>0.76406799999999997</v>
      </c>
      <c r="AB277" s="17">
        <v>1.01289E-2</v>
      </c>
      <c r="AC277" s="17">
        <v>0.269623</v>
      </c>
      <c r="AD277" s="17">
        <v>0.25</v>
      </c>
      <c r="AE277" s="17">
        <v>1626.1</v>
      </c>
    </row>
    <row r="278" spans="1:31">
      <c r="A278" s="17">
        <v>265</v>
      </c>
      <c r="B278" s="19">
        <v>0.92609953703703696</v>
      </c>
      <c r="C278" s="17">
        <v>79.400000000000006</v>
      </c>
      <c r="D278" s="17">
        <v>7</v>
      </c>
      <c r="E278" s="17">
        <v>8.2690000000000003E-3</v>
      </c>
      <c r="F278" s="17">
        <v>0.4</v>
      </c>
      <c r="G278" s="17">
        <v>0.98182599999999998</v>
      </c>
      <c r="H278" s="17">
        <v>0.27385199999999998</v>
      </c>
      <c r="I278" s="17">
        <v>0.52895700000000001</v>
      </c>
      <c r="J278" s="17">
        <v>0.25510500000000003</v>
      </c>
      <c r="K278" s="17">
        <v>0.48227900000000001</v>
      </c>
      <c r="L278" s="17">
        <v>521.29999999999995</v>
      </c>
      <c r="M278" s="17">
        <v>0.229105</v>
      </c>
      <c r="N278" s="17">
        <v>494</v>
      </c>
      <c r="O278" s="17">
        <v>0</v>
      </c>
      <c r="P278" s="17">
        <v>0</v>
      </c>
      <c r="Q278" s="17">
        <v>0.98387100000000005</v>
      </c>
      <c r="R278" s="17">
        <v>0.27251999999999998</v>
      </c>
      <c r="S278" s="17">
        <v>0.53682600000000003</v>
      </c>
      <c r="T278" s="17">
        <v>0.26430599999999999</v>
      </c>
      <c r="U278" s="17">
        <v>0.49235000000000001</v>
      </c>
      <c r="V278" s="17">
        <v>610</v>
      </c>
      <c r="W278" s="17">
        <v>0.214092</v>
      </c>
      <c r="X278" s="17">
        <v>404</v>
      </c>
      <c r="Y278" s="17">
        <v>0</v>
      </c>
      <c r="Z278" s="17">
        <v>0</v>
      </c>
      <c r="AA278" s="17">
        <v>0.75746100000000005</v>
      </c>
      <c r="AB278" s="17">
        <v>1.07954E-2</v>
      </c>
      <c r="AC278" s="17">
        <v>0.27537299999999998</v>
      </c>
      <c r="AD278" s="17">
        <v>0.25</v>
      </c>
      <c r="AE278" s="17">
        <v>1593.3</v>
      </c>
    </row>
    <row r="279" spans="1:31">
      <c r="A279" s="17">
        <v>266</v>
      </c>
      <c r="B279" s="19">
        <v>0.92614583333333333</v>
      </c>
      <c r="C279" s="17">
        <v>78.099999999999994</v>
      </c>
      <c r="D279" s="17">
        <v>7</v>
      </c>
      <c r="E279" s="17">
        <v>8.3269999999999993E-3</v>
      </c>
      <c r="F279" s="17">
        <v>0.40300000000000002</v>
      </c>
      <c r="G279" s="17">
        <v>0.98079899999999998</v>
      </c>
      <c r="H279" s="17">
        <v>0.27772200000000002</v>
      </c>
      <c r="I279" s="17">
        <v>0.53154000000000001</v>
      </c>
      <c r="J279" s="17">
        <v>0.25381900000000002</v>
      </c>
      <c r="K279" s="17">
        <v>0.47751500000000002</v>
      </c>
      <c r="L279" s="17">
        <v>524.4</v>
      </c>
      <c r="M279" s="17">
        <v>0.133572</v>
      </c>
      <c r="N279" s="17">
        <v>559</v>
      </c>
      <c r="O279" s="17">
        <v>0</v>
      </c>
      <c r="P279" s="17">
        <v>0</v>
      </c>
      <c r="Q279" s="17">
        <v>0.98106400000000005</v>
      </c>
      <c r="R279" s="17">
        <v>0.27551599999999998</v>
      </c>
      <c r="S279" s="17">
        <v>0.54407099999999997</v>
      </c>
      <c r="T279" s="17">
        <v>0.26855499999999999</v>
      </c>
      <c r="U279" s="17">
        <v>0.49360199999999999</v>
      </c>
      <c r="V279" s="17">
        <v>600.4</v>
      </c>
      <c r="W279" s="17">
        <v>0.28316799999999998</v>
      </c>
      <c r="X279" s="17">
        <v>406</v>
      </c>
      <c r="Y279" s="17">
        <v>0</v>
      </c>
      <c r="Z279" s="17">
        <v>0</v>
      </c>
      <c r="AA279" s="17">
        <v>0.75938799999999995</v>
      </c>
      <c r="AB279" s="17">
        <v>1.2260500000000001E-2</v>
      </c>
      <c r="AC279" s="17">
        <v>0.27880899999999997</v>
      </c>
      <c r="AD279" s="17">
        <v>0.25</v>
      </c>
      <c r="AE279" s="17">
        <v>1583.9</v>
      </c>
    </row>
    <row r="280" spans="1:31">
      <c r="A280" s="17">
        <v>267</v>
      </c>
      <c r="B280" s="19">
        <v>0.92620370370370375</v>
      </c>
      <c r="C280" s="17">
        <v>77.2</v>
      </c>
      <c r="D280" s="17">
        <v>7</v>
      </c>
      <c r="E280" s="17">
        <v>8.7460000000000003E-3</v>
      </c>
      <c r="F280" s="17">
        <v>0.42299999999999999</v>
      </c>
      <c r="G280" s="17">
        <v>0.97254399999999996</v>
      </c>
      <c r="H280" s="17">
        <v>0.296213</v>
      </c>
      <c r="I280" s="17">
        <v>0.54710000000000003</v>
      </c>
      <c r="J280" s="17">
        <v>0.25088700000000003</v>
      </c>
      <c r="K280" s="17">
        <v>0.45857599999999998</v>
      </c>
      <c r="L280" s="17">
        <v>534.70000000000005</v>
      </c>
      <c r="M280" s="17">
        <v>0.29225099999999998</v>
      </c>
      <c r="N280" s="17">
        <v>382</v>
      </c>
      <c r="O280" s="17">
        <v>0</v>
      </c>
      <c r="P280" s="17">
        <v>0</v>
      </c>
      <c r="Q280" s="17">
        <v>0.98486799999999997</v>
      </c>
      <c r="R280" s="17">
        <v>0.27621099999999998</v>
      </c>
      <c r="S280" s="17">
        <v>0.559697</v>
      </c>
      <c r="T280" s="17">
        <v>0.28348699999999999</v>
      </c>
      <c r="U280" s="17">
        <v>0.50649999999999995</v>
      </c>
      <c r="V280" s="17">
        <v>626.70000000000005</v>
      </c>
      <c r="W280" s="17">
        <v>0.249838</v>
      </c>
      <c r="X280" s="17">
        <v>467</v>
      </c>
      <c r="Y280" s="17">
        <v>0</v>
      </c>
      <c r="Z280" s="17">
        <v>0</v>
      </c>
      <c r="AA280" s="17">
        <v>0.77923100000000001</v>
      </c>
      <c r="AB280" s="17">
        <v>8.5694199999999995E-3</v>
      </c>
      <c r="AC280" s="17">
        <v>0.27864</v>
      </c>
      <c r="AD280" s="17">
        <v>0.25</v>
      </c>
      <c r="AE280" s="17">
        <v>1553.2</v>
      </c>
    </row>
    <row r="281" spans="1:31">
      <c r="A281" s="17">
        <v>268</v>
      </c>
      <c r="B281" s="19">
        <v>0.92626157407407417</v>
      </c>
      <c r="C281" s="17">
        <v>76.3</v>
      </c>
      <c r="D281" s="17">
        <v>7</v>
      </c>
      <c r="E281" s="17">
        <v>9.3950000000000006E-3</v>
      </c>
      <c r="F281" s="17">
        <v>0.45500000000000002</v>
      </c>
      <c r="G281" s="17">
        <v>0.97340599999999999</v>
      </c>
      <c r="H281" s="17">
        <v>0.28456799999999999</v>
      </c>
      <c r="I281" s="17">
        <v>0.54826200000000003</v>
      </c>
      <c r="J281" s="17">
        <v>0.26369500000000001</v>
      </c>
      <c r="K281" s="17">
        <v>0.480964</v>
      </c>
      <c r="L281" s="17">
        <v>587.6</v>
      </c>
      <c r="M281" s="17">
        <v>0.28442899999999999</v>
      </c>
      <c r="N281" s="17">
        <v>484</v>
      </c>
      <c r="O281" s="17">
        <v>0</v>
      </c>
      <c r="P281" s="17">
        <v>0</v>
      </c>
      <c r="Q281" s="17">
        <v>0.98975999999999997</v>
      </c>
      <c r="R281" s="17">
        <v>0.286661</v>
      </c>
      <c r="S281" s="17">
        <v>0.56976899999999997</v>
      </c>
      <c r="T281" s="17">
        <v>0.28310800000000003</v>
      </c>
      <c r="U281" s="17">
        <v>0.49688199999999999</v>
      </c>
      <c r="V281" s="17">
        <v>613.1</v>
      </c>
      <c r="W281" s="17">
        <v>0.23353099999999999</v>
      </c>
      <c r="X281" s="17">
        <v>350</v>
      </c>
      <c r="Y281" s="17">
        <v>0</v>
      </c>
      <c r="Z281" s="17">
        <v>0</v>
      </c>
      <c r="AA281" s="17">
        <v>0.76443300000000003</v>
      </c>
      <c r="AB281" s="17">
        <v>1.18981E-2</v>
      </c>
      <c r="AC281" s="17">
        <v>0.29002899999999998</v>
      </c>
      <c r="AD281" s="17">
        <v>0.25</v>
      </c>
      <c r="AE281" s="17">
        <v>1413.6</v>
      </c>
    </row>
    <row r="282" spans="1:31">
      <c r="A282" s="17">
        <v>269</v>
      </c>
      <c r="B282" s="19">
        <v>0.92631944444444436</v>
      </c>
      <c r="C282" s="17">
        <v>75.2</v>
      </c>
      <c r="D282" s="17">
        <v>7</v>
      </c>
      <c r="E282" s="17">
        <v>7.659E-3</v>
      </c>
      <c r="F282" s="17">
        <v>0.371</v>
      </c>
      <c r="G282" s="17">
        <v>0.98614000000000002</v>
      </c>
      <c r="H282" s="17">
        <v>0.28752100000000003</v>
      </c>
      <c r="I282" s="17">
        <v>0.55404699999999996</v>
      </c>
      <c r="J282" s="17">
        <v>0.26652599999999999</v>
      </c>
      <c r="K282" s="17">
        <v>0.48105300000000001</v>
      </c>
      <c r="L282" s="17">
        <v>470.7</v>
      </c>
      <c r="M282" s="17">
        <v>2.0767999999999998E-2</v>
      </c>
      <c r="N282" s="17">
        <v>558</v>
      </c>
      <c r="O282" s="17">
        <v>0</v>
      </c>
      <c r="P282" s="17">
        <v>0</v>
      </c>
      <c r="Q282" s="17">
        <v>0.98568199999999995</v>
      </c>
      <c r="R282" s="17">
        <v>0.28383199999999997</v>
      </c>
      <c r="S282" s="17">
        <v>0.57357800000000003</v>
      </c>
      <c r="T282" s="17">
        <v>0.289746</v>
      </c>
      <c r="U282" s="17">
        <v>0.50515600000000005</v>
      </c>
      <c r="V282" s="17">
        <v>609.70000000000005</v>
      </c>
      <c r="W282" s="17">
        <v>0.153919</v>
      </c>
      <c r="X282" s="17">
        <v>422</v>
      </c>
      <c r="Y282" s="17">
        <v>0</v>
      </c>
      <c r="Z282" s="17">
        <v>0</v>
      </c>
      <c r="AA282" s="17">
        <v>0.77716300000000005</v>
      </c>
      <c r="AB282" s="17">
        <v>1.0989799999999999E-2</v>
      </c>
      <c r="AC282" s="17">
        <v>0.28701599999999999</v>
      </c>
      <c r="AD282" s="17">
        <v>0.25</v>
      </c>
      <c r="AE282" s="17">
        <v>1764.5</v>
      </c>
    </row>
    <row r="283" spans="1:31">
      <c r="A283" s="17">
        <v>270</v>
      </c>
      <c r="B283" s="19">
        <v>0.92637731481481478</v>
      </c>
      <c r="C283" s="17">
        <v>74.900000000000006</v>
      </c>
      <c r="D283" s="17">
        <v>7</v>
      </c>
      <c r="E283" s="17">
        <v>8.0750000000000006E-3</v>
      </c>
      <c r="F283" s="17">
        <v>0.39100000000000001</v>
      </c>
      <c r="G283" s="17">
        <v>0.98927299999999996</v>
      </c>
      <c r="H283" s="17">
        <v>0.27547500000000003</v>
      </c>
      <c r="I283" s="17">
        <v>0.53266599999999997</v>
      </c>
      <c r="J283" s="17">
        <v>0.257191</v>
      </c>
      <c r="K283" s="17">
        <v>0.48283799999999999</v>
      </c>
      <c r="L283" s="17">
        <v>494.8</v>
      </c>
      <c r="M283" s="17">
        <v>0.135299</v>
      </c>
      <c r="N283" s="17">
        <v>446</v>
      </c>
      <c r="O283" s="17">
        <v>0</v>
      </c>
      <c r="P283" s="17">
        <v>0</v>
      </c>
      <c r="Q283" s="17">
        <v>0.98036199999999996</v>
      </c>
      <c r="R283" s="17">
        <v>0.26877400000000001</v>
      </c>
      <c r="S283" s="17">
        <v>0.54385499999999998</v>
      </c>
      <c r="T283" s="17">
        <v>0.27508100000000002</v>
      </c>
      <c r="U283" s="17">
        <v>0.505799</v>
      </c>
      <c r="V283" s="17">
        <v>617.29999999999995</v>
      </c>
      <c r="W283" s="17">
        <v>0.23846400000000001</v>
      </c>
      <c r="X283" s="17">
        <v>441</v>
      </c>
      <c r="Y283" s="17">
        <v>0</v>
      </c>
      <c r="Z283" s="17">
        <v>0</v>
      </c>
      <c r="AA283" s="17">
        <v>0.77815299999999998</v>
      </c>
      <c r="AB283" s="17">
        <v>9.2616899999999995E-3</v>
      </c>
      <c r="AC283" s="17">
        <v>0.27132099999999998</v>
      </c>
      <c r="AD283" s="17">
        <v>0.25</v>
      </c>
      <c r="AE283" s="17">
        <v>1678.7</v>
      </c>
    </row>
    <row r="284" spans="1:31">
      <c r="A284" s="17">
        <v>271</v>
      </c>
      <c r="B284" s="19">
        <v>0.92643518518518519</v>
      </c>
      <c r="C284" s="17">
        <v>73.599999999999994</v>
      </c>
      <c r="D284" s="17">
        <v>7.9</v>
      </c>
      <c r="E284" s="17">
        <v>8.9689999999999995E-3</v>
      </c>
      <c r="F284" s="17">
        <v>0.434</v>
      </c>
      <c r="G284" s="17">
        <v>0.98606899999999997</v>
      </c>
      <c r="H284" s="17">
        <v>0.26336199999999999</v>
      </c>
      <c r="I284" s="17">
        <v>0.51333200000000001</v>
      </c>
      <c r="J284" s="17">
        <v>0.24997</v>
      </c>
      <c r="K284" s="17">
        <v>0.486956</v>
      </c>
      <c r="L284" s="17">
        <v>508.4</v>
      </c>
      <c r="M284" s="17">
        <v>0.21448</v>
      </c>
      <c r="N284" s="17">
        <v>320</v>
      </c>
      <c r="O284" s="17">
        <v>0</v>
      </c>
      <c r="P284" s="17">
        <v>0</v>
      </c>
      <c r="Q284" s="17">
        <v>0.98619400000000002</v>
      </c>
      <c r="R284" s="17">
        <v>0.27239999999999998</v>
      </c>
      <c r="S284" s="17">
        <v>0.52914000000000005</v>
      </c>
      <c r="T284" s="17">
        <v>0.256741</v>
      </c>
      <c r="U284" s="17">
        <v>0.485203</v>
      </c>
      <c r="V284" s="17">
        <v>567</v>
      </c>
      <c r="W284" s="17">
        <v>0.25837900000000003</v>
      </c>
      <c r="X284" s="17">
        <v>494</v>
      </c>
      <c r="Y284" s="17">
        <v>0</v>
      </c>
      <c r="Z284" s="17">
        <v>0</v>
      </c>
      <c r="AA284" s="17">
        <v>0.74646599999999996</v>
      </c>
      <c r="AB284" s="17">
        <v>7.69142E-3</v>
      </c>
      <c r="AC284" s="17">
        <v>0.27437499999999998</v>
      </c>
      <c r="AD284" s="17">
        <v>0.25</v>
      </c>
      <c r="AE284" s="17">
        <v>1633.6</v>
      </c>
    </row>
    <row r="285" spans="1:31">
      <c r="A285" s="17">
        <v>272</v>
      </c>
      <c r="B285" s="19">
        <v>0.9264930555555555</v>
      </c>
      <c r="C285" s="17">
        <v>72.7</v>
      </c>
      <c r="D285" s="17">
        <v>7.9</v>
      </c>
      <c r="E285" s="17">
        <v>8.5699999999999995E-3</v>
      </c>
      <c r="F285" s="17">
        <v>0.41499999999999998</v>
      </c>
      <c r="G285" s="17">
        <v>0.97907500000000003</v>
      </c>
      <c r="H285" s="17">
        <v>0.26483099999999998</v>
      </c>
      <c r="I285" s="17">
        <v>0.50454500000000002</v>
      </c>
      <c r="J285" s="17">
        <v>0.23971400000000001</v>
      </c>
      <c r="K285" s="17">
        <v>0.47510799999999997</v>
      </c>
      <c r="L285" s="17">
        <v>483.1</v>
      </c>
      <c r="M285" s="17">
        <v>0.119616</v>
      </c>
      <c r="N285" s="17">
        <v>493</v>
      </c>
      <c r="O285" s="17">
        <v>0</v>
      </c>
      <c r="P285" s="17">
        <v>0</v>
      </c>
      <c r="Q285" s="17">
        <v>0.98287999999999998</v>
      </c>
      <c r="R285" s="17">
        <v>0.263129</v>
      </c>
      <c r="S285" s="17">
        <v>0.51562600000000003</v>
      </c>
      <c r="T285" s="17">
        <v>0.25249700000000003</v>
      </c>
      <c r="U285" s="17">
        <v>0.48969000000000001</v>
      </c>
      <c r="V285" s="17">
        <v>588</v>
      </c>
      <c r="W285" s="17">
        <v>0.27653299999999997</v>
      </c>
      <c r="X285" s="17">
        <v>542</v>
      </c>
      <c r="Y285" s="17">
        <v>0</v>
      </c>
      <c r="Z285" s="17">
        <v>0</v>
      </c>
      <c r="AA285" s="17">
        <v>0.75336999999999998</v>
      </c>
      <c r="AB285" s="17">
        <v>1.12246E-2</v>
      </c>
      <c r="AC285" s="17">
        <v>0.265963</v>
      </c>
      <c r="AD285" s="17">
        <v>0.25</v>
      </c>
      <c r="AE285" s="17">
        <v>1719.4</v>
      </c>
    </row>
    <row r="286" spans="1:31">
      <c r="A286" s="17">
        <v>273</v>
      </c>
      <c r="B286" s="19">
        <v>0.92655092592592592</v>
      </c>
      <c r="C286" s="17">
        <v>71.8</v>
      </c>
      <c r="D286" s="17">
        <v>7.9</v>
      </c>
      <c r="E286" s="17">
        <v>8.9219999999999994E-3</v>
      </c>
      <c r="F286" s="17">
        <v>0.432</v>
      </c>
      <c r="G286" s="17">
        <v>0.98393299999999995</v>
      </c>
      <c r="H286" s="17">
        <v>0.26008500000000001</v>
      </c>
      <c r="I286" s="17">
        <v>0.50099400000000005</v>
      </c>
      <c r="J286" s="17">
        <v>0.24090900000000001</v>
      </c>
      <c r="K286" s="17">
        <v>0.48086200000000001</v>
      </c>
      <c r="L286" s="17">
        <v>507.7</v>
      </c>
      <c r="M286" s="17">
        <v>0.22008800000000001</v>
      </c>
      <c r="N286" s="17">
        <v>519</v>
      </c>
      <c r="O286" s="17">
        <v>0</v>
      </c>
      <c r="P286" s="17">
        <v>0</v>
      </c>
      <c r="Q286" s="17">
        <v>0.98132600000000003</v>
      </c>
      <c r="R286" s="17">
        <v>0.26036700000000002</v>
      </c>
      <c r="S286" s="17">
        <v>0.50613399999999997</v>
      </c>
      <c r="T286" s="17">
        <v>0.24576700000000001</v>
      </c>
      <c r="U286" s="17">
        <v>0.48557699999999998</v>
      </c>
      <c r="V286" s="17">
        <v>575.70000000000005</v>
      </c>
      <c r="W286" s="17">
        <v>0.26551000000000002</v>
      </c>
      <c r="X286" s="17">
        <v>413</v>
      </c>
      <c r="Y286" s="17">
        <v>0</v>
      </c>
      <c r="Z286" s="17">
        <v>0</v>
      </c>
      <c r="AA286" s="17">
        <v>0.74704099999999996</v>
      </c>
      <c r="AB286" s="17">
        <v>1.23959E-2</v>
      </c>
      <c r="AC286" s="17">
        <v>0.26341300000000001</v>
      </c>
      <c r="AD286" s="17">
        <v>0.25</v>
      </c>
      <c r="AE286" s="17">
        <v>1635.8</v>
      </c>
    </row>
    <row r="287" spans="1:31">
      <c r="A287" s="17">
        <v>274</v>
      </c>
      <c r="B287" s="19">
        <v>0.92660879629629633</v>
      </c>
      <c r="C287" s="17">
        <v>70.7</v>
      </c>
      <c r="D287" s="17">
        <v>7.9</v>
      </c>
      <c r="E287" s="17">
        <v>8.5620000000000002E-3</v>
      </c>
      <c r="F287" s="17">
        <v>0.41399999999999998</v>
      </c>
      <c r="G287" s="17">
        <v>0.97453500000000004</v>
      </c>
      <c r="H287" s="17">
        <v>0.25353999999999999</v>
      </c>
      <c r="I287" s="17">
        <v>0.48868899999999998</v>
      </c>
      <c r="J287" s="17">
        <v>0.235149</v>
      </c>
      <c r="K287" s="17">
        <v>0.48118300000000003</v>
      </c>
      <c r="L287" s="17">
        <v>484.1</v>
      </c>
      <c r="M287" s="17">
        <v>0.14164099999999999</v>
      </c>
      <c r="N287" s="17">
        <v>390</v>
      </c>
      <c r="O287" s="17">
        <v>0</v>
      </c>
      <c r="P287" s="17">
        <v>0</v>
      </c>
      <c r="Q287" s="17">
        <v>0.98065199999999997</v>
      </c>
      <c r="R287" s="17">
        <v>0.25841900000000001</v>
      </c>
      <c r="S287" s="17">
        <v>0.50378800000000001</v>
      </c>
      <c r="T287" s="17">
        <v>0.245369</v>
      </c>
      <c r="U287" s="17">
        <v>0.48704900000000001</v>
      </c>
      <c r="V287" s="17">
        <v>568.79999999999995</v>
      </c>
      <c r="W287" s="17">
        <v>0.170902</v>
      </c>
      <c r="X287" s="17">
        <v>446</v>
      </c>
      <c r="Y287" s="17">
        <v>0</v>
      </c>
      <c r="Z287" s="17">
        <v>0</v>
      </c>
      <c r="AA287" s="17">
        <v>0.74930600000000003</v>
      </c>
      <c r="AB287" s="17">
        <v>8.9160799999999998E-3</v>
      </c>
      <c r="AC287" s="17">
        <v>0.260606</v>
      </c>
      <c r="AD287" s="17">
        <v>0.25</v>
      </c>
      <c r="AE287" s="17">
        <v>1715.8</v>
      </c>
    </row>
    <row r="288" spans="1:31">
      <c r="A288" s="17">
        <v>275</v>
      </c>
      <c r="B288" s="19">
        <v>0.92666666666666664</v>
      </c>
      <c r="C288" s="17">
        <v>69.8</v>
      </c>
      <c r="D288" s="17">
        <v>7.9</v>
      </c>
      <c r="E288" s="17">
        <v>8.5570000000000004E-3</v>
      </c>
      <c r="F288" s="17">
        <v>0.41399999999999998</v>
      </c>
      <c r="G288" s="17">
        <v>0.98516499999999996</v>
      </c>
      <c r="H288" s="17">
        <v>0.244174</v>
      </c>
      <c r="I288" s="17">
        <v>0.46615400000000001</v>
      </c>
      <c r="J288" s="17">
        <v>0.22198000000000001</v>
      </c>
      <c r="K288" s="17">
        <v>0.47619400000000001</v>
      </c>
      <c r="L288" s="17">
        <v>488.6</v>
      </c>
      <c r="M288" s="17">
        <v>0.22917999999999999</v>
      </c>
      <c r="N288" s="17">
        <v>564</v>
      </c>
      <c r="O288" s="17">
        <v>0</v>
      </c>
      <c r="P288" s="17">
        <v>0</v>
      </c>
      <c r="Q288" s="17">
        <v>0.976719</v>
      </c>
      <c r="R288" s="17">
        <v>0.25028099999999998</v>
      </c>
      <c r="S288" s="17">
        <v>0.485267</v>
      </c>
      <c r="T288" s="17">
        <v>0.234986</v>
      </c>
      <c r="U288" s="17">
        <v>0.48424</v>
      </c>
      <c r="V288" s="17">
        <v>556.4</v>
      </c>
      <c r="W288" s="17">
        <v>0.19573099999999999</v>
      </c>
      <c r="X288" s="17">
        <v>508</v>
      </c>
      <c r="Y288" s="17">
        <v>0</v>
      </c>
      <c r="Z288" s="17">
        <v>0</v>
      </c>
      <c r="AA288" s="17">
        <v>0.74498500000000001</v>
      </c>
      <c r="AB288" s="17">
        <v>1.29468E-2</v>
      </c>
      <c r="AC288" s="17">
        <v>0.25332300000000002</v>
      </c>
      <c r="AD288" s="17">
        <v>0.25</v>
      </c>
      <c r="AE288" s="17">
        <v>1699.9</v>
      </c>
    </row>
    <row r="289" spans="1:31">
      <c r="A289" s="17">
        <v>276</v>
      </c>
      <c r="B289" s="19">
        <v>0.92672453703703705</v>
      </c>
      <c r="C289" s="17">
        <v>68.5</v>
      </c>
      <c r="D289" s="17">
        <v>7.9</v>
      </c>
      <c r="E289" s="17">
        <v>8.3029999999999996E-3</v>
      </c>
      <c r="F289" s="17">
        <v>0.40200000000000002</v>
      </c>
      <c r="G289" s="17">
        <v>0.97594099999999995</v>
      </c>
      <c r="H289" s="17">
        <v>0.25160199999999999</v>
      </c>
      <c r="I289" s="17">
        <v>0.46247500000000002</v>
      </c>
      <c r="J289" s="17">
        <v>0.21087400000000001</v>
      </c>
      <c r="K289" s="17">
        <v>0.45596799999999998</v>
      </c>
      <c r="L289" s="17">
        <v>498.4</v>
      </c>
      <c r="M289" s="17">
        <v>0.37081999999999998</v>
      </c>
      <c r="N289" s="17">
        <v>484</v>
      </c>
      <c r="O289" s="17">
        <v>0</v>
      </c>
      <c r="P289" s="17">
        <v>0</v>
      </c>
      <c r="Q289" s="17">
        <v>0.97697000000000001</v>
      </c>
      <c r="R289" s="17">
        <v>0.25695800000000002</v>
      </c>
      <c r="S289" s="17">
        <v>0.47575099999999998</v>
      </c>
      <c r="T289" s="17">
        <v>0.21879299999999999</v>
      </c>
      <c r="U289" s="17">
        <v>0.45989000000000002</v>
      </c>
      <c r="V289" s="17">
        <v>541.6</v>
      </c>
      <c r="W289" s="17">
        <v>0.29528599999999999</v>
      </c>
      <c r="X289" s="17">
        <v>442</v>
      </c>
      <c r="Y289" s="17">
        <v>0</v>
      </c>
      <c r="Z289" s="17">
        <v>0</v>
      </c>
      <c r="AA289" s="17">
        <v>0.70752199999999998</v>
      </c>
      <c r="AB289" s="17">
        <v>1.1367800000000001E-2</v>
      </c>
      <c r="AC289" s="17">
        <v>0.25944499999999998</v>
      </c>
      <c r="AD289" s="17">
        <v>0.25</v>
      </c>
      <c r="AE289" s="17">
        <v>1666.5</v>
      </c>
    </row>
    <row r="290" spans="1:31">
      <c r="A290" s="17">
        <v>277</v>
      </c>
      <c r="B290" s="19">
        <v>0.92678240740740747</v>
      </c>
      <c r="C290" s="17">
        <v>67.8</v>
      </c>
      <c r="D290" s="17">
        <v>8.8000000000000007</v>
      </c>
      <c r="E290" s="17">
        <v>9.9909999999999999E-3</v>
      </c>
      <c r="F290" s="17">
        <v>0.48299999999999998</v>
      </c>
      <c r="G290" s="17">
        <v>0.97880900000000004</v>
      </c>
      <c r="H290" s="17">
        <v>0.23650599999999999</v>
      </c>
      <c r="I290" s="17">
        <v>0.45170900000000003</v>
      </c>
      <c r="J290" s="17">
        <v>0.21520300000000001</v>
      </c>
      <c r="K290" s="17">
        <v>0.47641899999999998</v>
      </c>
      <c r="L290" s="17">
        <v>513.5</v>
      </c>
      <c r="M290" s="17">
        <v>0.10820399999999999</v>
      </c>
      <c r="N290" s="17">
        <v>520</v>
      </c>
      <c r="O290" s="17">
        <v>0</v>
      </c>
      <c r="P290" s="17">
        <v>0</v>
      </c>
      <c r="Q290" s="17">
        <v>0.97766900000000001</v>
      </c>
      <c r="R290" s="17">
        <v>0.239174</v>
      </c>
      <c r="S290" s="17">
        <v>0.46409499999999998</v>
      </c>
      <c r="T290" s="17">
        <v>0.22492100000000001</v>
      </c>
      <c r="U290" s="17">
        <v>0.48464400000000002</v>
      </c>
      <c r="V290" s="17">
        <v>592.6</v>
      </c>
      <c r="W290" s="17">
        <v>0.25093100000000002</v>
      </c>
      <c r="X290" s="17">
        <v>440</v>
      </c>
      <c r="Y290" s="17">
        <v>0</v>
      </c>
      <c r="Z290" s="17">
        <v>0</v>
      </c>
      <c r="AA290" s="17">
        <v>0.74560599999999999</v>
      </c>
      <c r="AB290" s="17">
        <v>1.3928899999999999E-2</v>
      </c>
      <c r="AC290" s="17">
        <v>0.24230699999999999</v>
      </c>
      <c r="AD290" s="17">
        <v>0.25</v>
      </c>
      <c r="AE290" s="17">
        <v>1617.4</v>
      </c>
    </row>
    <row r="291" spans="1:31">
      <c r="A291" s="17">
        <v>278</v>
      </c>
      <c r="B291" s="19">
        <v>0.92682870370370374</v>
      </c>
      <c r="C291" s="17">
        <v>67</v>
      </c>
      <c r="D291" s="17">
        <v>8.8000000000000007</v>
      </c>
      <c r="E291" s="17">
        <v>1.0173E-2</v>
      </c>
      <c r="F291" s="17">
        <v>0.49199999999999999</v>
      </c>
      <c r="G291" s="17">
        <v>0.97569399999999995</v>
      </c>
      <c r="H291" s="17">
        <v>0.23974999999999999</v>
      </c>
      <c r="I291" s="17">
        <v>0.44028699999999998</v>
      </c>
      <c r="J291" s="17">
        <v>0.20053699999999999</v>
      </c>
      <c r="K291" s="17">
        <v>0.45546900000000001</v>
      </c>
      <c r="L291" s="17">
        <v>526.29999999999995</v>
      </c>
      <c r="M291" s="17">
        <v>0.37081999999999998</v>
      </c>
      <c r="N291" s="17">
        <v>486</v>
      </c>
      <c r="O291" s="17">
        <v>0</v>
      </c>
      <c r="P291" s="17">
        <v>0</v>
      </c>
      <c r="Q291" s="17">
        <v>0.97488699999999995</v>
      </c>
      <c r="R291" s="17">
        <v>0.24082000000000001</v>
      </c>
      <c r="S291" s="17">
        <v>0.46417199999999997</v>
      </c>
      <c r="T291" s="17">
        <v>0.22335199999999999</v>
      </c>
      <c r="U291" s="17">
        <v>0.48118300000000003</v>
      </c>
      <c r="V291" s="17">
        <v>592.20000000000005</v>
      </c>
      <c r="W291" s="17">
        <v>0.262457</v>
      </c>
      <c r="X291" s="17">
        <v>425</v>
      </c>
      <c r="Y291" s="17">
        <v>0</v>
      </c>
      <c r="Z291" s="17">
        <v>0</v>
      </c>
      <c r="AA291" s="17">
        <v>0.74028099999999997</v>
      </c>
      <c r="AB291" s="17">
        <v>1.33632E-2</v>
      </c>
      <c r="AC291" s="17">
        <v>0.24380499999999999</v>
      </c>
      <c r="AD291" s="17">
        <v>0.25</v>
      </c>
      <c r="AE291" s="17">
        <v>1578</v>
      </c>
    </row>
    <row r="292" spans="1:31">
      <c r="A292" s="17">
        <v>279</v>
      </c>
      <c r="B292" s="19">
        <v>0.92688657407407404</v>
      </c>
      <c r="C292" s="17">
        <v>65.900000000000006</v>
      </c>
      <c r="D292" s="17">
        <v>8.8000000000000007</v>
      </c>
      <c r="E292" s="17">
        <v>1.0087E-2</v>
      </c>
      <c r="F292" s="17">
        <v>0.48799999999999999</v>
      </c>
      <c r="G292" s="17">
        <v>0.98451900000000003</v>
      </c>
      <c r="H292" s="17">
        <v>0.22611100000000001</v>
      </c>
      <c r="I292" s="17">
        <v>0.43517499999999998</v>
      </c>
      <c r="J292" s="17">
        <v>0.209065</v>
      </c>
      <c r="K292" s="17">
        <v>0.48041400000000001</v>
      </c>
      <c r="L292" s="17">
        <v>503.6</v>
      </c>
      <c r="M292" s="17">
        <v>0.144654</v>
      </c>
      <c r="N292" s="17">
        <v>463</v>
      </c>
      <c r="O292" s="17">
        <v>0</v>
      </c>
      <c r="P292" s="17">
        <v>0</v>
      </c>
      <c r="Q292" s="17">
        <v>0.97957000000000005</v>
      </c>
      <c r="R292" s="17">
        <v>0.22617999999999999</v>
      </c>
      <c r="S292" s="17">
        <v>0.45063900000000001</v>
      </c>
      <c r="T292" s="17">
        <v>0.22445999999999999</v>
      </c>
      <c r="U292" s="17">
        <v>0.49809199999999998</v>
      </c>
      <c r="V292" s="17">
        <v>579.20000000000005</v>
      </c>
      <c r="W292" s="17">
        <v>0.217663</v>
      </c>
      <c r="X292" s="17">
        <v>456</v>
      </c>
      <c r="Y292" s="17">
        <v>0</v>
      </c>
      <c r="Z292" s="17">
        <v>0</v>
      </c>
      <c r="AA292" s="17">
        <v>0.76629499999999995</v>
      </c>
      <c r="AB292" s="17">
        <v>1.21856E-2</v>
      </c>
      <c r="AC292" s="17">
        <v>0.22891500000000001</v>
      </c>
      <c r="AD292" s="17">
        <v>0.25</v>
      </c>
      <c r="AE292" s="17">
        <v>1649.4</v>
      </c>
    </row>
    <row r="293" spans="1:31">
      <c r="A293" s="17">
        <v>280</v>
      </c>
      <c r="B293" s="19">
        <v>0.92694444444444446</v>
      </c>
      <c r="C293" s="17">
        <v>65</v>
      </c>
      <c r="D293" s="17">
        <v>8.8000000000000007</v>
      </c>
      <c r="E293" s="17">
        <v>9.2230000000000003E-3</v>
      </c>
      <c r="F293" s="17">
        <v>0.44600000000000001</v>
      </c>
      <c r="G293" s="17">
        <v>0.97100699999999995</v>
      </c>
      <c r="H293" s="17">
        <v>0.226161</v>
      </c>
      <c r="I293" s="17">
        <v>0.430705</v>
      </c>
      <c r="J293" s="17">
        <v>0.204545</v>
      </c>
      <c r="K293" s="17">
        <v>0.47490599999999999</v>
      </c>
      <c r="L293" s="17">
        <v>459.3</v>
      </c>
      <c r="M293" s="17">
        <v>2.6999999999999999E-5</v>
      </c>
      <c r="N293" s="17">
        <v>384</v>
      </c>
      <c r="O293" s="17">
        <v>0</v>
      </c>
      <c r="P293" s="17">
        <v>0</v>
      </c>
      <c r="Q293" s="17">
        <v>0.97564300000000004</v>
      </c>
      <c r="R293" s="17">
        <v>0.22172500000000001</v>
      </c>
      <c r="S293" s="17">
        <v>0.44155100000000003</v>
      </c>
      <c r="T293" s="17">
        <v>0.21982599999999999</v>
      </c>
      <c r="U293" s="17">
        <v>0.49785000000000001</v>
      </c>
      <c r="V293" s="17">
        <v>547.79999999999995</v>
      </c>
      <c r="W293" s="17">
        <v>0.17507800000000001</v>
      </c>
      <c r="X293" s="17">
        <v>347</v>
      </c>
      <c r="Y293" s="17">
        <v>0</v>
      </c>
      <c r="Z293" s="17">
        <v>0</v>
      </c>
      <c r="AA293" s="17">
        <v>0.76592300000000002</v>
      </c>
      <c r="AB293" s="17">
        <v>9.2496899999999996E-3</v>
      </c>
      <c r="AC293" s="17">
        <v>0.22375800000000001</v>
      </c>
      <c r="AD293" s="17">
        <v>0.25</v>
      </c>
      <c r="AE293" s="17">
        <v>1808.3</v>
      </c>
    </row>
    <row r="294" spans="1:31">
      <c r="A294" s="17">
        <v>281</v>
      </c>
      <c r="B294" s="19">
        <v>0.92700231481481488</v>
      </c>
      <c r="C294" s="17">
        <v>63.9</v>
      </c>
      <c r="D294" s="17">
        <v>9.6999999999999993</v>
      </c>
      <c r="E294" s="17">
        <v>1.0789999999999999E-2</v>
      </c>
      <c r="F294" s="17">
        <v>0.52200000000000002</v>
      </c>
      <c r="G294" s="17">
        <v>0.972298</v>
      </c>
      <c r="H294" s="17">
        <v>0.23163400000000001</v>
      </c>
      <c r="I294" s="17">
        <v>0.42599300000000001</v>
      </c>
      <c r="J294" s="17">
        <v>0.194359</v>
      </c>
      <c r="K294" s="17">
        <v>0.45624900000000002</v>
      </c>
      <c r="L294" s="17">
        <v>507.8</v>
      </c>
      <c r="M294" s="17">
        <v>0.327959</v>
      </c>
      <c r="N294" s="17">
        <v>433</v>
      </c>
      <c r="O294" s="17">
        <v>0</v>
      </c>
      <c r="P294" s="17">
        <v>0</v>
      </c>
      <c r="Q294" s="17">
        <v>0.98134299999999997</v>
      </c>
      <c r="R294" s="17">
        <v>0.22944899999999999</v>
      </c>
      <c r="S294" s="17">
        <v>0.44170799999999999</v>
      </c>
      <c r="T294" s="17">
        <v>0.21226</v>
      </c>
      <c r="U294" s="17">
        <v>0.48054200000000002</v>
      </c>
      <c r="V294" s="17">
        <v>541.29999999999995</v>
      </c>
      <c r="W294" s="17">
        <v>0.23649400000000001</v>
      </c>
      <c r="X294" s="17">
        <v>433</v>
      </c>
      <c r="Y294" s="17">
        <v>0</v>
      </c>
      <c r="Z294" s="17">
        <v>0</v>
      </c>
      <c r="AA294" s="17">
        <v>0.73929599999999995</v>
      </c>
      <c r="AB294" s="17">
        <v>1.2654200000000001E-2</v>
      </c>
      <c r="AC294" s="17">
        <v>0.23213500000000001</v>
      </c>
      <c r="AD294" s="17">
        <v>0.25</v>
      </c>
      <c r="AE294" s="17">
        <v>1635.5</v>
      </c>
    </row>
    <row r="295" spans="1:31">
      <c r="A295" s="17">
        <v>282</v>
      </c>
      <c r="B295" s="19">
        <v>0.92706018518518529</v>
      </c>
      <c r="C295" s="17">
        <v>63.2</v>
      </c>
      <c r="D295" s="17">
        <v>9.6999999999999993</v>
      </c>
      <c r="E295" s="17">
        <v>1.0408000000000001E-2</v>
      </c>
      <c r="F295" s="17">
        <v>0.504</v>
      </c>
      <c r="G295" s="17">
        <v>0.98551699999999998</v>
      </c>
      <c r="H295" s="17">
        <v>0.226608</v>
      </c>
      <c r="I295" s="17">
        <v>0.429591</v>
      </c>
      <c r="J295" s="17">
        <v>0.202984</v>
      </c>
      <c r="K295" s="17">
        <v>0.47250399999999998</v>
      </c>
      <c r="L295" s="17">
        <v>485.2</v>
      </c>
      <c r="M295" s="17">
        <v>0.195743</v>
      </c>
      <c r="N295" s="17">
        <v>424</v>
      </c>
      <c r="O295" s="17">
        <v>0</v>
      </c>
      <c r="P295" s="17">
        <v>0</v>
      </c>
      <c r="Q295" s="17">
        <v>0.99044399999999999</v>
      </c>
      <c r="R295" s="17">
        <v>0.22903699999999999</v>
      </c>
      <c r="S295" s="17">
        <v>0.44448599999999999</v>
      </c>
      <c r="T295" s="17">
        <v>0.215449</v>
      </c>
      <c r="U295" s="17">
        <v>0.48471500000000001</v>
      </c>
      <c r="V295" s="17">
        <v>568.4</v>
      </c>
      <c r="W295" s="17">
        <v>0.292742</v>
      </c>
      <c r="X295" s="17">
        <v>388</v>
      </c>
      <c r="Y295" s="17">
        <v>0</v>
      </c>
      <c r="Z295" s="17">
        <v>0</v>
      </c>
      <c r="AA295" s="17">
        <v>0.74571600000000005</v>
      </c>
      <c r="AB295" s="17">
        <v>1.18216E-2</v>
      </c>
      <c r="AC295" s="17">
        <v>0.23158400000000001</v>
      </c>
      <c r="AD295" s="17">
        <v>0.25</v>
      </c>
      <c r="AE295" s="17">
        <v>1711.8</v>
      </c>
    </row>
    <row r="296" spans="1:31">
      <c r="A296" s="17">
        <v>283</v>
      </c>
      <c r="B296" s="19">
        <v>0.92711805555555549</v>
      </c>
      <c r="C296" s="17">
        <v>62.3</v>
      </c>
      <c r="D296" s="17">
        <v>9.6999999999999993</v>
      </c>
      <c r="E296" s="17">
        <v>1.0795000000000001E-2</v>
      </c>
      <c r="F296" s="17">
        <v>0.52200000000000002</v>
      </c>
      <c r="G296" s="17">
        <v>0.97003200000000001</v>
      </c>
      <c r="H296" s="17">
        <v>0.22037300000000001</v>
      </c>
      <c r="I296" s="17">
        <v>0.41644999999999999</v>
      </c>
      <c r="J296" s="17">
        <v>0.196077</v>
      </c>
      <c r="K296" s="17">
        <v>0.47083000000000003</v>
      </c>
      <c r="L296" s="17">
        <v>518.1</v>
      </c>
      <c r="M296" s="17">
        <v>0.20363400000000001</v>
      </c>
      <c r="N296" s="17">
        <v>401</v>
      </c>
      <c r="O296" s="17">
        <v>0</v>
      </c>
      <c r="P296" s="17">
        <v>0</v>
      </c>
      <c r="Q296" s="17">
        <v>0.98047300000000004</v>
      </c>
      <c r="R296" s="17">
        <v>0.22911999999999999</v>
      </c>
      <c r="S296" s="17">
        <v>0.43301899999999999</v>
      </c>
      <c r="T296" s="17">
        <v>0.203899</v>
      </c>
      <c r="U296" s="17">
        <v>0.47087800000000002</v>
      </c>
      <c r="V296" s="17">
        <v>564.79999999999995</v>
      </c>
      <c r="W296" s="17">
        <v>0.35761799999999999</v>
      </c>
      <c r="X296" s="17">
        <v>430</v>
      </c>
      <c r="Y296" s="17">
        <v>0</v>
      </c>
      <c r="Z296" s="17">
        <v>0</v>
      </c>
      <c r="AA296" s="17">
        <v>0.72442799999999996</v>
      </c>
      <c r="AB296" s="17">
        <v>1.1963E-2</v>
      </c>
      <c r="AC296" s="17">
        <v>0.23155899999999999</v>
      </c>
      <c r="AD296" s="17">
        <v>0.25</v>
      </c>
      <c r="AE296" s="17">
        <v>1603.1</v>
      </c>
    </row>
    <row r="297" spans="1:31">
      <c r="A297" s="17">
        <v>284</v>
      </c>
      <c r="B297" s="19">
        <v>0.92716435185185186</v>
      </c>
      <c r="C297" s="17">
        <v>61.4</v>
      </c>
      <c r="D297" s="17">
        <v>10.6</v>
      </c>
      <c r="E297" s="17">
        <v>1.159E-2</v>
      </c>
      <c r="F297" s="17">
        <v>0.56100000000000005</v>
      </c>
      <c r="G297" s="17">
        <v>0.969055</v>
      </c>
      <c r="H297" s="17">
        <v>0.22433700000000001</v>
      </c>
      <c r="I297" s="17">
        <v>0.40417500000000001</v>
      </c>
      <c r="J297" s="17">
        <v>0.179839</v>
      </c>
      <c r="K297" s="17">
        <v>0.44495200000000001</v>
      </c>
      <c r="L297" s="17">
        <v>502.5</v>
      </c>
      <c r="M297" s="17">
        <v>0.19570000000000001</v>
      </c>
      <c r="N297" s="17">
        <v>435</v>
      </c>
      <c r="O297" s="17">
        <v>0</v>
      </c>
      <c r="P297" s="17">
        <v>0</v>
      </c>
      <c r="Q297" s="17">
        <v>0.974657</v>
      </c>
      <c r="R297" s="17">
        <v>0.22005</v>
      </c>
      <c r="S297" s="17">
        <v>0.42211199999999999</v>
      </c>
      <c r="T297" s="17">
        <v>0.20206199999999999</v>
      </c>
      <c r="U297" s="17">
        <v>0.47869299999999998</v>
      </c>
      <c r="V297" s="17">
        <v>581.5</v>
      </c>
      <c r="W297" s="17">
        <v>0.21177099999999999</v>
      </c>
      <c r="X297" s="17">
        <v>537</v>
      </c>
      <c r="Y297" s="17">
        <v>0</v>
      </c>
      <c r="Z297" s="17">
        <v>0</v>
      </c>
      <c r="AA297" s="17">
        <v>0.73645099999999997</v>
      </c>
      <c r="AB297" s="17">
        <v>1.36995E-2</v>
      </c>
      <c r="AC297" s="17">
        <v>0.22281799999999999</v>
      </c>
      <c r="AD297" s="17">
        <v>0.25</v>
      </c>
      <c r="AE297" s="17">
        <v>1653</v>
      </c>
    </row>
    <row r="298" spans="1:31">
      <c r="A298" s="17">
        <v>285</v>
      </c>
      <c r="B298" s="19">
        <v>0.92722222222222228</v>
      </c>
      <c r="C298" s="17">
        <v>60.3</v>
      </c>
      <c r="D298" s="17">
        <v>10.6</v>
      </c>
      <c r="E298" s="17">
        <v>1.1405999999999999E-2</v>
      </c>
      <c r="F298" s="17">
        <v>0.55200000000000005</v>
      </c>
      <c r="G298" s="17">
        <v>0.969692</v>
      </c>
      <c r="H298" s="17">
        <v>0.22305800000000001</v>
      </c>
      <c r="I298" s="17">
        <v>0.40465299999999998</v>
      </c>
      <c r="J298" s="17">
        <v>0.18159500000000001</v>
      </c>
      <c r="K298" s="17">
        <v>0.44876700000000003</v>
      </c>
      <c r="L298" s="17">
        <v>505.7</v>
      </c>
      <c r="M298" s="17">
        <v>8.1918000000000005E-2</v>
      </c>
      <c r="N298" s="17">
        <v>474</v>
      </c>
      <c r="O298" s="17">
        <v>0</v>
      </c>
      <c r="P298" s="17">
        <v>0</v>
      </c>
      <c r="Q298" s="17">
        <v>0.97978699999999996</v>
      </c>
      <c r="R298" s="17">
        <v>0.21896599999999999</v>
      </c>
      <c r="S298" s="17">
        <v>0.41214200000000001</v>
      </c>
      <c r="T298" s="17">
        <v>0.19317599999999999</v>
      </c>
      <c r="U298" s="17">
        <v>0.46871299999999999</v>
      </c>
      <c r="V298" s="17">
        <v>548.9</v>
      </c>
      <c r="W298" s="17">
        <v>0.165269</v>
      </c>
      <c r="X298" s="17">
        <v>518</v>
      </c>
      <c r="Y298" s="17">
        <v>0</v>
      </c>
      <c r="Z298" s="17">
        <v>0</v>
      </c>
      <c r="AA298" s="17">
        <v>0.72109699999999999</v>
      </c>
      <c r="AB298" s="17">
        <v>1.50031E-2</v>
      </c>
      <c r="AC298" s="17">
        <v>0.22186400000000001</v>
      </c>
      <c r="AD298" s="17">
        <v>0.25</v>
      </c>
      <c r="AE298" s="17">
        <v>1642.4</v>
      </c>
    </row>
    <row r="299" spans="1:31">
      <c r="A299" s="17">
        <v>286</v>
      </c>
      <c r="B299" s="19">
        <v>0.9272800925925927</v>
      </c>
      <c r="C299" s="17">
        <v>59.4</v>
      </c>
      <c r="D299" s="17">
        <v>10.6</v>
      </c>
      <c r="E299" s="17">
        <v>1.1934E-2</v>
      </c>
      <c r="F299" s="17">
        <v>0.57699999999999996</v>
      </c>
      <c r="G299" s="17">
        <v>0.96980599999999995</v>
      </c>
      <c r="H299" s="17">
        <v>0.22486100000000001</v>
      </c>
      <c r="I299" s="17">
        <v>0.40081800000000001</v>
      </c>
      <c r="J299" s="17">
        <v>0.175957</v>
      </c>
      <c r="K299" s="17">
        <v>0.43899500000000002</v>
      </c>
      <c r="L299" s="17">
        <v>512.29999999999995</v>
      </c>
      <c r="M299" s="17">
        <v>0.30794199999999999</v>
      </c>
      <c r="N299" s="17">
        <v>477</v>
      </c>
      <c r="O299" s="17">
        <v>0</v>
      </c>
      <c r="P299" s="17">
        <v>0</v>
      </c>
      <c r="Q299" s="17">
        <v>0.98308799999999996</v>
      </c>
      <c r="R299" s="17">
        <v>0.21643899999999999</v>
      </c>
      <c r="S299" s="17">
        <v>0.419626</v>
      </c>
      <c r="T299" s="17">
        <v>0.20318700000000001</v>
      </c>
      <c r="U299" s="17">
        <v>0.48420999999999997</v>
      </c>
      <c r="V299" s="17">
        <v>607.4</v>
      </c>
      <c r="W299" s="17">
        <v>0.24726600000000001</v>
      </c>
      <c r="X299" s="17">
        <v>443</v>
      </c>
      <c r="Y299" s="17">
        <v>0</v>
      </c>
      <c r="Z299" s="17">
        <v>0</v>
      </c>
      <c r="AA299" s="17">
        <v>0.74493900000000002</v>
      </c>
      <c r="AB299" s="17">
        <v>1.5274599999999999E-2</v>
      </c>
      <c r="AC299" s="17">
        <v>0.21954299999999999</v>
      </c>
      <c r="AD299" s="17">
        <v>0.25</v>
      </c>
      <c r="AE299" s="17">
        <v>1621.3</v>
      </c>
    </row>
    <row r="300" spans="1:31">
      <c r="A300" s="17">
        <v>287</v>
      </c>
      <c r="B300" s="19">
        <v>0.92733796296296289</v>
      </c>
      <c r="C300" s="17">
        <v>58.5</v>
      </c>
      <c r="D300" s="17">
        <v>11.4</v>
      </c>
      <c r="E300" s="17">
        <v>1.1828999999999999E-2</v>
      </c>
      <c r="F300" s="17">
        <v>0.57199999999999995</v>
      </c>
      <c r="G300" s="17">
        <v>0.96346600000000004</v>
      </c>
      <c r="H300" s="17">
        <v>0.20805299999999999</v>
      </c>
      <c r="I300" s="17">
        <v>0.39504800000000001</v>
      </c>
      <c r="J300" s="17">
        <v>0.18699399999999999</v>
      </c>
      <c r="K300" s="17">
        <v>0.47334700000000002</v>
      </c>
      <c r="L300" s="17">
        <v>489.4</v>
      </c>
      <c r="M300" s="17">
        <v>0.100618</v>
      </c>
      <c r="N300" s="17">
        <v>541</v>
      </c>
      <c r="O300" s="17">
        <v>0</v>
      </c>
      <c r="P300" s="17">
        <v>0</v>
      </c>
      <c r="Q300" s="17">
        <v>0.98077499999999995</v>
      </c>
      <c r="R300" s="17">
        <v>0.21892600000000001</v>
      </c>
      <c r="S300" s="17">
        <v>0.40924100000000002</v>
      </c>
      <c r="T300" s="17">
        <v>0.19031400000000001</v>
      </c>
      <c r="U300" s="17">
        <v>0.46504299999999998</v>
      </c>
      <c r="V300" s="17">
        <v>538.9</v>
      </c>
      <c r="W300" s="17">
        <v>0.22917899999999999</v>
      </c>
      <c r="X300" s="17">
        <v>365</v>
      </c>
      <c r="Y300" s="17">
        <v>0</v>
      </c>
      <c r="Z300" s="17">
        <v>0</v>
      </c>
      <c r="AA300" s="17">
        <v>0.71545000000000003</v>
      </c>
      <c r="AB300" s="17">
        <v>1.7903499999999999E-2</v>
      </c>
      <c r="AC300" s="17">
        <v>0.222334</v>
      </c>
      <c r="AD300" s="17">
        <v>0.25</v>
      </c>
      <c r="AE300" s="17">
        <v>1697.2</v>
      </c>
    </row>
    <row r="301" spans="1:31">
      <c r="A301" s="17">
        <v>288</v>
      </c>
      <c r="B301" s="19">
        <v>0.92739583333333331</v>
      </c>
      <c r="C301" s="17">
        <v>57.6</v>
      </c>
      <c r="D301" s="17">
        <v>11.4</v>
      </c>
      <c r="E301" s="17">
        <v>1.191E-2</v>
      </c>
      <c r="F301" s="17">
        <v>0.57599999999999996</v>
      </c>
      <c r="G301" s="17">
        <v>0.96618300000000001</v>
      </c>
      <c r="H301" s="17">
        <v>0.21748300000000001</v>
      </c>
      <c r="I301" s="17">
        <v>0.39334000000000002</v>
      </c>
      <c r="J301" s="17">
        <v>0.17585700000000001</v>
      </c>
      <c r="K301" s="17">
        <v>0.44708599999999998</v>
      </c>
      <c r="L301" s="17">
        <v>485.5</v>
      </c>
      <c r="M301" s="17">
        <v>0.15770100000000001</v>
      </c>
      <c r="N301" s="17">
        <v>365</v>
      </c>
      <c r="O301" s="17">
        <v>0</v>
      </c>
      <c r="P301" s="17">
        <v>0</v>
      </c>
      <c r="Q301" s="17">
        <v>0.97560899999999995</v>
      </c>
      <c r="R301" s="17">
        <v>0.211594</v>
      </c>
      <c r="S301" s="17">
        <v>0.398565</v>
      </c>
      <c r="T301" s="17">
        <v>0.18697</v>
      </c>
      <c r="U301" s="17">
        <v>0.469109</v>
      </c>
      <c r="V301" s="17">
        <v>584.6</v>
      </c>
      <c r="W301" s="17">
        <v>0.33760600000000002</v>
      </c>
      <c r="X301" s="17">
        <v>453</v>
      </c>
      <c r="Y301" s="17">
        <v>0</v>
      </c>
      <c r="Z301" s="17">
        <v>0</v>
      </c>
      <c r="AA301" s="17">
        <v>0.72170699999999999</v>
      </c>
      <c r="AB301" s="17">
        <v>1.2048700000000001E-2</v>
      </c>
      <c r="AC301" s="17">
        <v>0.21384700000000001</v>
      </c>
      <c r="AD301" s="17">
        <v>0.25</v>
      </c>
      <c r="AE301" s="17">
        <v>1710.6</v>
      </c>
    </row>
    <row r="302" spans="1:31">
      <c r="A302" s="17">
        <v>289</v>
      </c>
      <c r="B302" s="19">
        <v>0.92745370370370372</v>
      </c>
      <c r="C302" s="17">
        <v>56.8</v>
      </c>
      <c r="D302" s="17">
        <v>11.4</v>
      </c>
      <c r="E302" s="17">
        <v>1.2248999999999999E-2</v>
      </c>
      <c r="F302" s="17">
        <v>0.59299999999999997</v>
      </c>
      <c r="G302" s="17">
        <v>0.97667000000000004</v>
      </c>
      <c r="H302" s="17">
        <v>0.21329899999999999</v>
      </c>
      <c r="I302" s="17">
        <v>0.392905</v>
      </c>
      <c r="J302" s="17">
        <v>0.17960599999999999</v>
      </c>
      <c r="K302" s="17">
        <v>0.457123</v>
      </c>
      <c r="L302" s="17">
        <v>496.6</v>
      </c>
      <c r="M302" s="17">
        <v>9.0550000000000005E-2</v>
      </c>
      <c r="N302" s="17">
        <v>524</v>
      </c>
      <c r="O302" s="17">
        <v>0</v>
      </c>
      <c r="P302" s="17">
        <v>0</v>
      </c>
      <c r="Q302" s="17">
        <v>0.96633400000000003</v>
      </c>
      <c r="R302" s="17">
        <v>0.21315799999999999</v>
      </c>
      <c r="S302" s="17">
        <v>0.40556599999999998</v>
      </c>
      <c r="T302" s="17">
        <v>0.192409</v>
      </c>
      <c r="U302" s="17">
        <v>0.47442000000000001</v>
      </c>
      <c r="V302" s="17">
        <v>569.79999999999995</v>
      </c>
      <c r="W302" s="17">
        <v>0.25585599999999997</v>
      </c>
      <c r="X302" s="17">
        <v>486</v>
      </c>
      <c r="Y302" s="17">
        <v>0</v>
      </c>
      <c r="Z302" s="17">
        <v>0</v>
      </c>
      <c r="AA302" s="17">
        <v>0.72987599999999997</v>
      </c>
      <c r="AB302" s="17">
        <v>1.7597399999999999E-2</v>
      </c>
      <c r="AC302" s="17">
        <v>0.21654399999999999</v>
      </c>
      <c r="AD302" s="17">
        <v>0.25</v>
      </c>
      <c r="AE302" s="17">
        <v>1672.6</v>
      </c>
    </row>
    <row r="303" spans="1:31">
      <c r="A303" s="17">
        <v>290</v>
      </c>
      <c r="B303" s="19">
        <v>0.92751157407407403</v>
      </c>
      <c r="C303" s="17">
        <v>55.5</v>
      </c>
      <c r="D303" s="17">
        <v>12.3</v>
      </c>
      <c r="E303" s="17">
        <v>1.259E-2</v>
      </c>
      <c r="F303" s="17">
        <v>0.60899999999999999</v>
      </c>
      <c r="G303" s="17">
        <v>0.97634200000000004</v>
      </c>
      <c r="H303" s="17">
        <v>0.21162400000000001</v>
      </c>
      <c r="I303" s="17">
        <v>0.39020300000000002</v>
      </c>
      <c r="J303" s="17">
        <v>0.17857899999999999</v>
      </c>
      <c r="K303" s="17">
        <v>0.45765600000000001</v>
      </c>
      <c r="L303" s="17">
        <v>477.6</v>
      </c>
      <c r="M303" s="17">
        <v>0.14164099999999999</v>
      </c>
      <c r="N303" s="17">
        <v>436</v>
      </c>
      <c r="O303" s="17">
        <v>0</v>
      </c>
      <c r="P303" s="17">
        <v>0</v>
      </c>
      <c r="Q303" s="17">
        <v>0.97520600000000002</v>
      </c>
      <c r="R303" s="17">
        <v>0.209642</v>
      </c>
      <c r="S303" s="17">
        <v>0.39528999999999997</v>
      </c>
      <c r="T303" s="17">
        <v>0.18564800000000001</v>
      </c>
      <c r="U303" s="17">
        <v>0.46965000000000001</v>
      </c>
      <c r="V303" s="17">
        <v>577.6</v>
      </c>
      <c r="W303" s="17">
        <v>0.22011900000000001</v>
      </c>
      <c r="X303" s="17">
        <v>485</v>
      </c>
      <c r="Y303" s="17">
        <v>0</v>
      </c>
      <c r="Z303" s="17">
        <v>0</v>
      </c>
      <c r="AA303" s="17">
        <v>0.72253800000000001</v>
      </c>
      <c r="AB303" s="17">
        <v>1.51994E-2</v>
      </c>
      <c r="AC303" s="17">
        <v>0.21246399999999999</v>
      </c>
      <c r="AD303" s="17">
        <v>0.25</v>
      </c>
      <c r="AE303" s="17">
        <v>1739.1</v>
      </c>
    </row>
    <row r="304" spans="1:31">
      <c r="A304" s="17">
        <v>291</v>
      </c>
      <c r="B304" s="19">
        <v>0.92756944444444445</v>
      </c>
      <c r="C304" s="17">
        <v>55.4</v>
      </c>
      <c r="D304" s="17">
        <v>12.3</v>
      </c>
      <c r="E304" s="17">
        <v>1.2775999999999999E-2</v>
      </c>
      <c r="F304" s="17">
        <v>0.61799999999999999</v>
      </c>
      <c r="G304" s="17">
        <v>0.96990200000000004</v>
      </c>
      <c r="H304" s="17">
        <v>0.21366299999999999</v>
      </c>
      <c r="I304" s="17">
        <v>0.38080999999999998</v>
      </c>
      <c r="J304" s="17">
        <v>0.16714699999999999</v>
      </c>
      <c r="K304" s="17">
        <v>0.43892500000000001</v>
      </c>
      <c r="L304" s="17">
        <v>463.2</v>
      </c>
      <c r="M304" s="17">
        <v>3.3390999999999997E-2</v>
      </c>
      <c r="N304" s="17">
        <v>360</v>
      </c>
      <c r="O304" s="17">
        <v>0</v>
      </c>
      <c r="P304" s="17">
        <v>0</v>
      </c>
      <c r="Q304" s="17">
        <v>0.98592599999999997</v>
      </c>
      <c r="R304" s="17">
        <v>0.19778799999999999</v>
      </c>
      <c r="S304" s="17">
        <v>0.38772699999999999</v>
      </c>
      <c r="T304" s="17">
        <v>0.189939</v>
      </c>
      <c r="U304" s="17">
        <v>0.48987900000000001</v>
      </c>
      <c r="V304" s="17">
        <v>586.1</v>
      </c>
      <c r="W304" s="17">
        <v>0.16531399999999999</v>
      </c>
      <c r="X304" s="17">
        <v>359</v>
      </c>
      <c r="Y304" s="17">
        <v>0</v>
      </c>
      <c r="Z304" s="17">
        <v>0</v>
      </c>
      <c r="AA304" s="17">
        <v>0.75365899999999997</v>
      </c>
      <c r="AB304" s="17">
        <v>1.2192400000000001E-2</v>
      </c>
      <c r="AC304" s="17">
        <v>0.200104</v>
      </c>
      <c r="AD304" s="17">
        <v>0.25</v>
      </c>
      <c r="AE304" s="17">
        <v>1793.1</v>
      </c>
    </row>
    <row r="305" spans="1:31">
      <c r="A305" s="17">
        <v>292</v>
      </c>
      <c r="B305" s="19">
        <v>0.92761574074074071</v>
      </c>
      <c r="C305" s="17">
        <v>53.5</v>
      </c>
      <c r="D305" s="17">
        <v>13.2</v>
      </c>
      <c r="E305" s="17">
        <v>1.2841999999999999E-2</v>
      </c>
      <c r="F305" s="17">
        <v>0.621</v>
      </c>
      <c r="G305" s="17">
        <v>0.96679400000000004</v>
      </c>
      <c r="H305" s="17">
        <v>0.21251200000000001</v>
      </c>
      <c r="I305" s="17">
        <v>0.37272499999999997</v>
      </c>
      <c r="J305" s="17">
        <v>0.16021299999999999</v>
      </c>
      <c r="K305" s="17">
        <v>0.429842</v>
      </c>
      <c r="L305" s="17">
        <v>446.7</v>
      </c>
      <c r="M305" s="17">
        <v>6.6984000000000002E-2</v>
      </c>
      <c r="N305" s="17">
        <v>468</v>
      </c>
      <c r="O305" s="17">
        <v>0</v>
      </c>
      <c r="P305" s="17">
        <v>0</v>
      </c>
      <c r="Q305" s="17">
        <v>0.980159</v>
      </c>
      <c r="R305" s="17">
        <v>0.20077700000000001</v>
      </c>
      <c r="S305" s="17">
        <v>0.38505600000000001</v>
      </c>
      <c r="T305" s="17">
        <v>0.184279</v>
      </c>
      <c r="U305" s="17">
        <v>0.478576</v>
      </c>
      <c r="V305" s="17">
        <v>579.70000000000005</v>
      </c>
      <c r="W305" s="17">
        <v>0.225547</v>
      </c>
      <c r="X305" s="17">
        <v>314</v>
      </c>
      <c r="Y305" s="17">
        <v>0</v>
      </c>
      <c r="Z305" s="17">
        <v>0</v>
      </c>
      <c r="AA305" s="17">
        <v>0.73627100000000001</v>
      </c>
      <c r="AB305" s="17">
        <v>1.6341700000000001E-2</v>
      </c>
      <c r="AC305" s="17">
        <v>0.203789</v>
      </c>
      <c r="AD305" s="17">
        <v>0.25</v>
      </c>
      <c r="AE305" s="17">
        <v>1859.3</v>
      </c>
    </row>
    <row r="306" spans="1:31">
      <c r="A306" s="17">
        <v>293</v>
      </c>
      <c r="B306" s="19">
        <v>0.92767361111111113</v>
      </c>
      <c r="C306" s="17">
        <v>53.2</v>
      </c>
      <c r="D306" s="17">
        <v>13.2</v>
      </c>
      <c r="E306" s="17">
        <v>1.3225000000000001E-2</v>
      </c>
      <c r="F306" s="17">
        <v>0.64</v>
      </c>
      <c r="G306" s="17">
        <v>0.95391000000000004</v>
      </c>
      <c r="H306" s="17">
        <v>0.210234</v>
      </c>
      <c r="I306" s="17">
        <v>0.36070200000000002</v>
      </c>
      <c r="J306" s="17">
        <v>0.15046799999999999</v>
      </c>
      <c r="K306" s="17">
        <v>0.417153</v>
      </c>
      <c r="L306" s="17">
        <v>488.7</v>
      </c>
      <c r="M306" s="17">
        <v>0.221447</v>
      </c>
      <c r="N306" s="17">
        <v>684</v>
      </c>
      <c r="O306" s="17">
        <v>0</v>
      </c>
      <c r="P306" s="17">
        <v>0</v>
      </c>
      <c r="Q306" s="17">
        <v>0.97854099999999999</v>
      </c>
      <c r="R306" s="17">
        <v>0.20795</v>
      </c>
      <c r="S306" s="17">
        <v>0.38146400000000003</v>
      </c>
      <c r="T306" s="17">
        <v>0.173514</v>
      </c>
      <c r="U306" s="17">
        <v>0.45486399999999999</v>
      </c>
      <c r="V306" s="17">
        <v>532.29999999999995</v>
      </c>
      <c r="W306" s="17">
        <v>0.120976</v>
      </c>
      <c r="X306" s="17">
        <v>383</v>
      </c>
      <c r="Y306" s="17">
        <v>0</v>
      </c>
      <c r="Z306" s="17">
        <v>0</v>
      </c>
      <c r="AA306" s="17">
        <v>0.69979000000000002</v>
      </c>
      <c r="AB306" s="17">
        <v>2.5862300000000001E-2</v>
      </c>
      <c r="AC306" s="17">
        <v>0.21243699999999999</v>
      </c>
      <c r="AD306" s="17">
        <v>0.25</v>
      </c>
      <c r="AE306" s="17">
        <v>1699.5</v>
      </c>
    </row>
    <row r="307" spans="1:31">
      <c r="A307" s="17">
        <v>294</v>
      </c>
      <c r="B307" s="19">
        <v>0.92773148148148143</v>
      </c>
      <c r="C307" s="17">
        <v>51.9</v>
      </c>
      <c r="D307" s="17">
        <v>14.1</v>
      </c>
      <c r="E307" s="17">
        <v>1.4878000000000001E-2</v>
      </c>
      <c r="F307" s="17">
        <v>0.72</v>
      </c>
      <c r="G307" s="17">
        <v>0.96853299999999998</v>
      </c>
      <c r="H307" s="17">
        <v>0.204067</v>
      </c>
      <c r="I307" s="17">
        <v>0.34876400000000002</v>
      </c>
      <c r="J307" s="17">
        <v>0.14469599999999999</v>
      </c>
      <c r="K307" s="17">
        <v>0.414883</v>
      </c>
      <c r="L307" s="17">
        <v>496.4</v>
      </c>
      <c r="M307" s="17">
        <v>0.37925799999999998</v>
      </c>
      <c r="N307" s="17">
        <v>366</v>
      </c>
      <c r="O307" s="17">
        <v>0</v>
      </c>
      <c r="P307" s="17">
        <v>0</v>
      </c>
      <c r="Q307" s="17">
        <v>0.98198600000000003</v>
      </c>
      <c r="R307" s="17">
        <v>0.19622899999999999</v>
      </c>
      <c r="S307" s="17">
        <v>0.36829000000000001</v>
      </c>
      <c r="T307" s="17">
        <v>0.17206099999999999</v>
      </c>
      <c r="U307" s="17">
        <v>0.46718999999999999</v>
      </c>
      <c r="V307" s="17">
        <v>509.2</v>
      </c>
      <c r="W307" s="17">
        <v>4.7974000000000003E-2</v>
      </c>
      <c r="X307" s="17">
        <v>542</v>
      </c>
      <c r="Y307" s="17">
        <v>0</v>
      </c>
      <c r="Z307" s="17">
        <v>0</v>
      </c>
      <c r="AA307" s="17">
        <v>0.71875299999999998</v>
      </c>
      <c r="AB307" s="17">
        <v>1.51375E-2</v>
      </c>
      <c r="AC307" s="17">
        <v>0.19883300000000001</v>
      </c>
      <c r="AD307" s="17">
        <v>0.25</v>
      </c>
      <c r="AE307" s="17">
        <v>1673.1</v>
      </c>
    </row>
    <row r="308" spans="1:31">
      <c r="A308" s="17">
        <v>295</v>
      </c>
      <c r="B308" s="19">
        <v>0.92778935185185185</v>
      </c>
      <c r="C308" s="17">
        <v>51</v>
      </c>
      <c r="D308" s="17">
        <v>14.1</v>
      </c>
      <c r="E308" s="17">
        <v>1.4638E-2</v>
      </c>
      <c r="F308" s="17">
        <v>0.70799999999999996</v>
      </c>
      <c r="G308" s="17">
        <v>0.95033800000000002</v>
      </c>
      <c r="H308" s="17">
        <v>0.18518999999999999</v>
      </c>
      <c r="I308" s="17">
        <v>0.32685399999999998</v>
      </c>
      <c r="J308" s="17">
        <v>0.14166300000000001</v>
      </c>
      <c r="K308" s="17">
        <v>0.43341499999999999</v>
      </c>
      <c r="L308" s="17">
        <v>498.1</v>
      </c>
      <c r="M308" s="17">
        <v>0.17746700000000001</v>
      </c>
      <c r="N308" s="17">
        <v>384</v>
      </c>
      <c r="O308" s="17">
        <v>0</v>
      </c>
      <c r="P308" s="17">
        <v>0</v>
      </c>
      <c r="Q308" s="17">
        <v>0.97403200000000001</v>
      </c>
      <c r="R308" s="17">
        <v>0.18280399999999999</v>
      </c>
      <c r="S308" s="17">
        <v>0.337534</v>
      </c>
      <c r="T308" s="17">
        <v>0.15473000000000001</v>
      </c>
      <c r="U308" s="17">
        <v>0.45841199999999999</v>
      </c>
      <c r="V308" s="17">
        <v>592.70000000000005</v>
      </c>
      <c r="W308" s="17">
        <v>0.192443</v>
      </c>
      <c r="X308" s="17">
        <v>469</v>
      </c>
      <c r="Y308" s="17">
        <v>0</v>
      </c>
      <c r="Z308" s="17">
        <v>0</v>
      </c>
      <c r="AA308" s="17">
        <v>0.70524900000000001</v>
      </c>
      <c r="AB308" s="17">
        <v>1.5929800000000001E-2</v>
      </c>
      <c r="AC308" s="17">
        <v>0.18526899999999999</v>
      </c>
      <c r="AD308" s="17">
        <v>0.25</v>
      </c>
      <c r="AE308" s="17">
        <v>1667.3</v>
      </c>
    </row>
    <row r="309" spans="1:31">
      <c r="A309" s="17">
        <v>296</v>
      </c>
      <c r="B309" s="19">
        <v>0.92784722222222227</v>
      </c>
      <c r="C309" s="17">
        <v>50.1</v>
      </c>
      <c r="D309" s="17">
        <v>14.9</v>
      </c>
      <c r="E309" s="17">
        <v>1.567E-2</v>
      </c>
      <c r="F309" s="17">
        <v>0.75800000000000001</v>
      </c>
      <c r="G309" s="17">
        <v>0.95797699999999997</v>
      </c>
      <c r="H309" s="17">
        <v>0.17506099999999999</v>
      </c>
      <c r="I309" s="17">
        <v>0.31352400000000002</v>
      </c>
      <c r="J309" s="17">
        <v>0.138463</v>
      </c>
      <c r="K309" s="17">
        <v>0.44163400000000003</v>
      </c>
      <c r="L309" s="17">
        <v>508.5</v>
      </c>
      <c r="M309" s="17">
        <v>0.12742100000000001</v>
      </c>
      <c r="N309" s="17">
        <v>523</v>
      </c>
      <c r="O309" s="17">
        <v>0</v>
      </c>
      <c r="P309" s="17">
        <v>0</v>
      </c>
      <c r="Q309" s="17">
        <v>0.97015499999999999</v>
      </c>
      <c r="R309" s="17">
        <v>0.17352200000000001</v>
      </c>
      <c r="S309" s="17">
        <v>0.31890600000000002</v>
      </c>
      <c r="T309" s="17">
        <v>0.14538499999999999</v>
      </c>
      <c r="U309" s="17">
        <v>0.45588499999999998</v>
      </c>
      <c r="V309" s="17">
        <v>608.6</v>
      </c>
      <c r="W309" s="17">
        <v>0.29106700000000002</v>
      </c>
      <c r="X309" s="17">
        <v>401</v>
      </c>
      <c r="Y309" s="17">
        <v>0</v>
      </c>
      <c r="Z309" s="17">
        <v>0</v>
      </c>
      <c r="AA309" s="17">
        <v>0.70136200000000004</v>
      </c>
      <c r="AB309" s="17">
        <v>2.3389199999999999E-2</v>
      </c>
      <c r="AC309" s="17">
        <v>0.176922</v>
      </c>
      <c r="AD309" s="17">
        <v>0.25</v>
      </c>
      <c r="AE309" s="17">
        <v>1633.3</v>
      </c>
    </row>
    <row r="310" spans="1:31">
      <c r="A310" s="17">
        <v>297</v>
      </c>
      <c r="B310" s="19">
        <v>0.92790509259259257</v>
      </c>
      <c r="C310" s="17">
        <v>49.4</v>
      </c>
      <c r="D310" s="17">
        <v>14.9</v>
      </c>
      <c r="E310" s="17">
        <v>1.5221E-2</v>
      </c>
      <c r="F310" s="17">
        <v>0.73699999999999999</v>
      </c>
      <c r="G310" s="17">
        <v>0.96862300000000001</v>
      </c>
      <c r="H310" s="17">
        <v>0.178731</v>
      </c>
      <c r="I310" s="17">
        <v>0.31640099999999999</v>
      </c>
      <c r="J310" s="17">
        <v>0.13766999999999999</v>
      </c>
      <c r="K310" s="17">
        <v>0.43511300000000003</v>
      </c>
      <c r="L310" s="17">
        <v>476.1</v>
      </c>
      <c r="M310" s="17">
        <v>0.14161599999999999</v>
      </c>
      <c r="N310" s="17">
        <v>344</v>
      </c>
      <c r="O310" s="17">
        <v>0</v>
      </c>
      <c r="P310" s="17">
        <v>0</v>
      </c>
      <c r="Q310" s="17">
        <v>0.97080599999999995</v>
      </c>
      <c r="R310" s="17">
        <v>0.17347399999999999</v>
      </c>
      <c r="S310" s="17">
        <v>0.32656499999999999</v>
      </c>
      <c r="T310" s="17">
        <v>0.153091</v>
      </c>
      <c r="U310" s="17">
        <v>0.46879199999999999</v>
      </c>
      <c r="V310" s="17">
        <v>558.5</v>
      </c>
      <c r="W310" s="17">
        <v>0.14163999999999999</v>
      </c>
      <c r="X310" s="17">
        <v>425</v>
      </c>
      <c r="Y310" s="17">
        <v>0</v>
      </c>
      <c r="Z310" s="17">
        <v>0</v>
      </c>
      <c r="AA310" s="17">
        <v>0.72121800000000003</v>
      </c>
      <c r="AB310" s="17">
        <v>1.4535599999999999E-2</v>
      </c>
      <c r="AC310" s="17">
        <v>0.17569899999999999</v>
      </c>
      <c r="AD310" s="17">
        <v>0.25</v>
      </c>
      <c r="AE310" s="17">
        <v>1744.7</v>
      </c>
    </row>
    <row r="311" spans="1:31">
      <c r="A311" s="17">
        <v>298</v>
      </c>
      <c r="B311" s="19">
        <v>0.92796296296296299</v>
      </c>
      <c r="C311" s="17">
        <v>48.4</v>
      </c>
      <c r="D311" s="17">
        <v>15.8</v>
      </c>
      <c r="E311" s="17">
        <v>1.7186E-2</v>
      </c>
      <c r="F311" s="17">
        <v>0.83199999999999996</v>
      </c>
      <c r="G311" s="17">
        <v>0.95567800000000003</v>
      </c>
      <c r="H311" s="17">
        <v>0.175927</v>
      </c>
      <c r="I311" s="17">
        <v>0.310865</v>
      </c>
      <c r="J311" s="17">
        <v>0.134939</v>
      </c>
      <c r="K311" s="17">
        <v>0.43407400000000002</v>
      </c>
      <c r="L311" s="17">
        <v>515</v>
      </c>
      <c r="M311" s="17">
        <v>0.16211500000000001</v>
      </c>
      <c r="N311" s="17">
        <v>454</v>
      </c>
      <c r="O311" s="17">
        <v>0</v>
      </c>
      <c r="P311" s="17">
        <v>0</v>
      </c>
      <c r="Q311" s="17">
        <v>0.97148000000000001</v>
      </c>
      <c r="R311" s="17">
        <v>0.17222699999999999</v>
      </c>
      <c r="S311" s="17">
        <v>0.32224900000000001</v>
      </c>
      <c r="T311" s="17">
        <v>0.15002199999999999</v>
      </c>
      <c r="U311" s="17">
        <v>0.46554699999999999</v>
      </c>
      <c r="V311" s="17">
        <v>591.4</v>
      </c>
      <c r="W311" s="17">
        <v>0.134885</v>
      </c>
      <c r="X311" s="17">
        <v>343</v>
      </c>
      <c r="Y311" s="17">
        <v>0</v>
      </c>
      <c r="Z311" s="17">
        <v>0</v>
      </c>
      <c r="AA311" s="17">
        <v>0.71622600000000003</v>
      </c>
      <c r="AB311" s="17">
        <v>2.1765400000000001E-2</v>
      </c>
      <c r="AC311" s="17">
        <v>0.17549200000000001</v>
      </c>
      <c r="AD311" s="17">
        <v>0.25</v>
      </c>
      <c r="AE311" s="17">
        <v>1612.9</v>
      </c>
    </row>
    <row r="312" spans="1:31">
      <c r="A312" s="17">
        <v>299</v>
      </c>
      <c r="B312" s="19">
        <v>0.92800925925925926</v>
      </c>
      <c r="C312" s="17">
        <v>47.2</v>
      </c>
      <c r="D312" s="17">
        <v>16.7</v>
      </c>
      <c r="E312" s="17">
        <v>1.8703000000000001E-2</v>
      </c>
      <c r="F312" s="17">
        <v>0.90500000000000003</v>
      </c>
      <c r="G312" s="17">
        <v>0.96713499999999997</v>
      </c>
      <c r="H312" s="17">
        <v>0.178814</v>
      </c>
      <c r="I312" s="17">
        <v>0.31736500000000001</v>
      </c>
      <c r="J312" s="17">
        <v>0.13855100000000001</v>
      </c>
      <c r="K312" s="17">
        <v>0.43656499999999998</v>
      </c>
      <c r="L312" s="17">
        <v>519.79999999999995</v>
      </c>
      <c r="M312" s="17">
        <v>0.28043499999999999</v>
      </c>
      <c r="N312" s="17">
        <v>519</v>
      </c>
      <c r="O312" s="17">
        <v>0</v>
      </c>
      <c r="P312" s="17">
        <v>0</v>
      </c>
      <c r="Q312" s="17">
        <v>0.97153999999999996</v>
      </c>
      <c r="R312" s="17">
        <v>0.16535900000000001</v>
      </c>
      <c r="S312" s="17">
        <v>0.31664300000000001</v>
      </c>
      <c r="T312" s="17">
        <v>0.151284</v>
      </c>
      <c r="U312" s="17">
        <v>0.47777399999999998</v>
      </c>
      <c r="V312" s="17">
        <v>576.20000000000005</v>
      </c>
      <c r="W312" s="17">
        <v>3.1959000000000001E-2</v>
      </c>
      <c r="X312" s="17">
        <v>375</v>
      </c>
      <c r="Y312" s="17">
        <v>0</v>
      </c>
      <c r="Z312" s="17">
        <v>0</v>
      </c>
      <c r="AA312" s="17">
        <v>0.73503799999999997</v>
      </c>
      <c r="AB312" s="17">
        <v>2.6396099999999999E-2</v>
      </c>
      <c r="AC312" s="17">
        <v>0.169352</v>
      </c>
      <c r="AD312" s="17">
        <v>0.25</v>
      </c>
      <c r="AE312" s="17">
        <v>1597.9</v>
      </c>
    </row>
    <row r="313" spans="1:31">
      <c r="A313" s="17">
        <v>300</v>
      </c>
      <c r="B313" s="19">
        <v>0.92806712962962967</v>
      </c>
      <c r="C313" s="17">
        <v>46.4</v>
      </c>
      <c r="D313" s="17">
        <v>16.7</v>
      </c>
      <c r="E313" s="17">
        <v>1.7947999999999999E-2</v>
      </c>
      <c r="F313" s="17">
        <v>0.86799999999999999</v>
      </c>
      <c r="G313" s="17">
        <v>0.96590500000000001</v>
      </c>
      <c r="H313" s="17">
        <v>0.170957</v>
      </c>
      <c r="I313" s="17">
        <v>0.30599999999999999</v>
      </c>
      <c r="J313" s="17">
        <v>0.135043</v>
      </c>
      <c r="K313" s="17">
        <v>0.44131599999999999</v>
      </c>
      <c r="L313" s="17">
        <v>506.1</v>
      </c>
      <c r="M313" s="17">
        <v>0.157862</v>
      </c>
      <c r="N313" s="17">
        <v>411</v>
      </c>
      <c r="O313" s="17">
        <v>0</v>
      </c>
      <c r="P313" s="17">
        <v>0</v>
      </c>
      <c r="Q313" s="17">
        <v>0.97206499999999996</v>
      </c>
      <c r="R313" s="17">
        <v>0.165606</v>
      </c>
      <c r="S313" s="17">
        <v>0.31131199999999998</v>
      </c>
      <c r="T313" s="17">
        <v>0.145706</v>
      </c>
      <c r="U313" s="17">
        <v>0.46803899999999998</v>
      </c>
      <c r="V313" s="17">
        <v>596</v>
      </c>
      <c r="W313" s="17">
        <v>0.26930999999999999</v>
      </c>
      <c r="X313" s="17">
        <v>447</v>
      </c>
      <c r="Y313" s="17">
        <v>0</v>
      </c>
      <c r="Z313" s="17">
        <v>0</v>
      </c>
      <c r="AA313" s="17">
        <v>0.72006000000000003</v>
      </c>
      <c r="AB313" s="17">
        <v>2.0480499999999999E-2</v>
      </c>
      <c r="AC313" s="17">
        <v>0.16858999999999999</v>
      </c>
      <c r="AD313" s="17">
        <v>0.25</v>
      </c>
      <c r="AE313" s="17">
        <v>1641.1</v>
      </c>
    </row>
    <row r="314" spans="1:31">
      <c r="A314" s="17">
        <v>301</v>
      </c>
      <c r="B314" s="19">
        <v>0.92812499999999998</v>
      </c>
      <c r="C314" s="17">
        <v>45.5</v>
      </c>
      <c r="D314" s="17">
        <v>17.600000000000001</v>
      </c>
      <c r="E314" s="17">
        <v>2.0353E-2</v>
      </c>
      <c r="F314" s="17">
        <v>0.98499999999999999</v>
      </c>
      <c r="G314" s="17">
        <v>0.96538800000000002</v>
      </c>
      <c r="H314" s="17">
        <v>0.17247799999999999</v>
      </c>
      <c r="I314" s="17">
        <v>0.299763</v>
      </c>
      <c r="J314" s="17">
        <v>0.12728500000000001</v>
      </c>
      <c r="K314" s="17">
        <v>0.42462</v>
      </c>
      <c r="L314" s="17">
        <v>560.4</v>
      </c>
      <c r="M314" s="17">
        <v>0.27660099999999999</v>
      </c>
      <c r="N314" s="17">
        <v>416</v>
      </c>
      <c r="O314" s="17">
        <v>0</v>
      </c>
      <c r="P314" s="17">
        <v>0</v>
      </c>
      <c r="Q314" s="17">
        <v>0.97065299999999999</v>
      </c>
      <c r="R314" s="17">
        <v>0.16500500000000001</v>
      </c>
      <c r="S314" s="17">
        <v>0.30388900000000002</v>
      </c>
      <c r="T314" s="17">
        <v>0.13888400000000001</v>
      </c>
      <c r="U314" s="17">
        <v>0.45702300000000001</v>
      </c>
      <c r="V314" s="17">
        <v>570.5</v>
      </c>
      <c r="W314" s="17">
        <v>0.30444700000000002</v>
      </c>
      <c r="X314" s="17">
        <v>408</v>
      </c>
      <c r="Y314" s="17">
        <v>0</v>
      </c>
      <c r="Z314" s="17">
        <v>0</v>
      </c>
      <c r="AA314" s="17">
        <v>0.70311299999999999</v>
      </c>
      <c r="AB314" s="17">
        <v>2.4058E-2</v>
      </c>
      <c r="AC314" s="17">
        <v>0.168346</v>
      </c>
      <c r="AD314" s="17">
        <v>0.25</v>
      </c>
      <c r="AE314" s="17">
        <v>1482</v>
      </c>
    </row>
    <row r="315" spans="1:31">
      <c r="A315" s="17">
        <v>302</v>
      </c>
      <c r="B315" s="19">
        <v>0.92818287037037039</v>
      </c>
      <c r="C315" s="17">
        <v>44.8</v>
      </c>
      <c r="D315" s="17">
        <v>17.600000000000001</v>
      </c>
      <c r="E315" s="17">
        <v>1.9782000000000001E-2</v>
      </c>
      <c r="F315" s="17">
        <v>0.95699999999999996</v>
      </c>
      <c r="G315" s="17">
        <v>0.948994</v>
      </c>
      <c r="H315" s="17">
        <v>0.16009399999999999</v>
      </c>
      <c r="I315" s="17">
        <v>0.292763</v>
      </c>
      <c r="J315" s="17">
        <v>0.13266900000000001</v>
      </c>
      <c r="K315" s="17">
        <v>0.45316099999999998</v>
      </c>
      <c r="L315" s="17">
        <v>544.70000000000005</v>
      </c>
      <c r="M315" s="17">
        <v>5.9966999999999999E-2</v>
      </c>
      <c r="N315" s="17">
        <v>462</v>
      </c>
      <c r="O315" s="17">
        <v>0</v>
      </c>
      <c r="P315" s="17">
        <v>0</v>
      </c>
      <c r="Q315" s="17">
        <v>0.96732300000000004</v>
      </c>
      <c r="R315" s="17">
        <v>0.160994</v>
      </c>
      <c r="S315" s="17">
        <v>0.296962</v>
      </c>
      <c r="T315" s="17">
        <v>0.13596800000000001</v>
      </c>
      <c r="U315" s="17">
        <v>0.45786199999999999</v>
      </c>
      <c r="V315" s="17">
        <v>580.1</v>
      </c>
      <c r="W315" s="17">
        <v>0.270038</v>
      </c>
      <c r="X315" s="17">
        <v>534</v>
      </c>
      <c r="Y315" s="17">
        <v>0</v>
      </c>
      <c r="Z315" s="17">
        <v>0</v>
      </c>
      <c r="AA315" s="17">
        <v>0.70440400000000003</v>
      </c>
      <c r="AB315" s="17">
        <v>2.59438E-2</v>
      </c>
      <c r="AC315" s="17">
        <v>0.164522</v>
      </c>
      <c r="AD315" s="17">
        <v>0.25</v>
      </c>
      <c r="AE315" s="17">
        <v>1524.7</v>
      </c>
    </row>
    <row r="316" spans="1:31">
      <c r="A316" s="17">
        <v>303</v>
      </c>
      <c r="B316" s="19">
        <v>0.92824074074074081</v>
      </c>
      <c r="C316" s="17">
        <v>43.7</v>
      </c>
      <c r="D316" s="17">
        <v>18.5</v>
      </c>
      <c r="E316" s="17">
        <v>1.7597000000000002E-2</v>
      </c>
      <c r="F316" s="17">
        <v>0.85199999999999998</v>
      </c>
      <c r="G316" s="17">
        <v>0.96982100000000004</v>
      </c>
      <c r="H316" s="17">
        <v>0.16732900000000001</v>
      </c>
      <c r="I316" s="17">
        <v>0.28606700000000002</v>
      </c>
      <c r="J316" s="17">
        <v>0.118738</v>
      </c>
      <c r="K316" s="17">
        <v>0.41506999999999999</v>
      </c>
      <c r="L316" s="17">
        <v>455.9</v>
      </c>
      <c r="M316" s="17">
        <v>2.649E-2</v>
      </c>
      <c r="N316" s="17">
        <v>424</v>
      </c>
      <c r="O316" s="17">
        <v>0</v>
      </c>
      <c r="P316" s="17">
        <v>0</v>
      </c>
      <c r="Q316" s="17">
        <v>0.96526199999999995</v>
      </c>
      <c r="R316" s="17">
        <v>0.15384100000000001</v>
      </c>
      <c r="S316" s="17">
        <v>0.28548400000000002</v>
      </c>
      <c r="T316" s="17">
        <v>0.13164300000000001</v>
      </c>
      <c r="U316" s="17">
        <v>0.461121</v>
      </c>
      <c r="V316" s="17">
        <v>613</v>
      </c>
      <c r="W316" s="17">
        <v>0.28327999999999998</v>
      </c>
      <c r="X316" s="17">
        <v>445</v>
      </c>
      <c r="Y316" s="17">
        <v>0</v>
      </c>
      <c r="Z316" s="17">
        <v>0</v>
      </c>
      <c r="AA316" s="17">
        <v>0.70941699999999996</v>
      </c>
      <c r="AB316" s="17">
        <v>2.1013E-2</v>
      </c>
      <c r="AC316" s="17">
        <v>0.156607</v>
      </c>
      <c r="AD316" s="17">
        <v>0.25</v>
      </c>
      <c r="AE316" s="17">
        <v>1821.6</v>
      </c>
    </row>
    <row r="317" spans="1:31">
      <c r="A317" s="17">
        <v>304</v>
      </c>
      <c r="B317" s="19">
        <v>0.92829861111111101</v>
      </c>
      <c r="C317" s="17">
        <v>43</v>
      </c>
      <c r="D317" s="17">
        <v>19.3</v>
      </c>
      <c r="E317" s="17">
        <v>2.1607000000000001E-2</v>
      </c>
      <c r="F317" s="17">
        <v>1.046</v>
      </c>
      <c r="G317" s="17">
        <v>0.94810700000000003</v>
      </c>
      <c r="H317" s="17">
        <v>0.154248</v>
      </c>
      <c r="I317" s="17">
        <v>0.27348800000000001</v>
      </c>
      <c r="J317" s="17">
        <v>0.119241</v>
      </c>
      <c r="K317" s="17">
        <v>0.43599900000000003</v>
      </c>
      <c r="L317" s="17">
        <v>545.79999999999995</v>
      </c>
      <c r="M317" s="17">
        <v>6.2260999999999997E-2</v>
      </c>
      <c r="N317" s="17">
        <v>632</v>
      </c>
      <c r="O317" s="17">
        <v>0</v>
      </c>
      <c r="P317" s="17">
        <v>0</v>
      </c>
      <c r="Q317" s="17">
        <v>0.95930000000000004</v>
      </c>
      <c r="R317" s="17">
        <v>0.156386</v>
      </c>
      <c r="S317" s="17">
        <v>0.289464</v>
      </c>
      <c r="T317" s="17">
        <v>0.133078</v>
      </c>
      <c r="U317" s="17">
        <v>0.45973799999999998</v>
      </c>
      <c r="V317" s="17">
        <v>529.5</v>
      </c>
      <c r="W317" s="17">
        <v>3.9999999999999998E-6</v>
      </c>
      <c r="X317" s="17">
        <v>529</v>
      </c>
      <c r="Y317" s="17">
        <v>0</v>
      </c>
      <c r="Z317" s="17">
        <v>0</v>
      </c>
      <c r="AA317" s="17">
        <v>0.70728899999999995</v>
      </c>
      <c r="AB317" s="17">
        <v>3.86074E-2</v>
      </c>
      <c r="AC317" s="17">
        <v>0.161524</v>
      </c>
      <c r="AD317" s="17">
        <v>0.25</v>
      </c>
      <c r="AE317" s="17">
        <v>1521.8</v>
      </c>
    </row>
    <row r="318" spans="1:31">
      <c r="A318" s="17">
        <v>305</v>
      </c>
      <c r="B318" s="19">
        <v>0.92835648148148142</v>
      </c>
      <c r="C318" s="17">
        <v>41.9</v>
      </c>
      <c r="D318" s="17">
        <v>19.3</v>
      </c>
      <c r="E318" s="17">
        <v>2.1382999999999999E-2</v>
      </c>
      <c r="F318" s="17">
        <v>1.0349999999999999</v>
      </c>
      <c r="G318" s="17">
        <v>0.94659400000000005</v>
      </c>
      <c r="H318" s="17">
        <v>0.14915400000000001</v>
      </c>
      <c r="I318" s="17">
        <v>0.27046100000000001</v>
      </c>
      <c r="J318" s="17">
        <v>0.121307</v>
      </c>
      <c r="K318" s="17">
        <v>0.448519</v>
      </c>
      <c r="L318" s="17">
        <v>526.5</v>
      </c>
      <c r="M318" s="17">
        <v>0.20660999999999999</v>
      </c>
      <c r="N318" s="17">
        <v>619</v>
      </c>
      <c r="O318" s="17">
        <v>0</v>
      </c>
      <c r="P318" s="17">
        <v>0</v>
      </c>
      <c r="Q318" s="17">
        <v>0.96668600000000005</v>
      </c>
      <c r="R318" s="17">
        <v>0.14582000000000001</v>
      </c>
      <c r="S318" s="17">
        <v>0.27545500000000001</v>
      </c>
      <c r="T318" s="17">
        <v>0.129635</v>
      </c>
      <c r="U318" s="17">
        <v>0.47062100000000001</v>
      </c>
      <c r="V318" s="17">
        <v>562.29999999999995</v>
      </c>
      <c r="W318" s="17">
        <v>0.139428</v>
      </c>
      <c r="X318" s="17">
        <v>429</v>
      </c>
      <c r="Y318" s="17">
        <v>0</v>
      </c>
      <c r="Z318" s="17">
        <v>0</v>
      </c>
      <c r="AA318" s="17">
        <v>0.72403200000000001</v>
      </c>
      <c r="AB318" s="17">
        <v>3.6562600000000001E-2</v>
      </c>
      <c r="AC318" s="17">
        <v>0.15056</v>
      </c>
      <c r="AD318" s="17">
        <v>0.25</v>
      </c>
      <c r="AE318" s="17">
        <v>1577.4</v>
      </c>
    </row>
    <row r="319" spans="1:31">
      <c r="A319" s="17">
        <v>306</v>
      </c>
      <c r="B319" s="19">
        <v>0.9284027777777778</v>
      </c>
      <c r="C319" s="17">
        <v>41.2</v>
      </c>
      <c r="D319" s="17">
        <v>20.2</v>
      </c>
      <c r="E319" s="17">
        <v>2.2495999999999999E-2</v>
      </c>
      <c r="F319" s="17">
        <v>1.089</v>
      </c>
      <c r="G319" s="17">
        <v>0.94536299999999995</v>
      </c>
      <c r="H319" s="17">
        <v>0.158223</v>
      </c>
      <c r="I319" s="17">
        <v>0.27067000000000002</v>
      </c>
      <c r="J319" s="17">
        <v>0.11244700000000001</v>
      </c>
      <c r="K319" s="17">
        <v>0.41543999999999998</v>
      </c>
      <c r="L319" s="17">
        <v>557.6</v>
      </c>
      <c r="M319" s="17">
        <v>0.30956299999999998</v>
      </c>
      <c r="N319" s="17">
        <v>477</v>
      </c>
      <c r="O319" s="17">
        <v>0</v>
      </c>
      <c r="P319" s="17">
        <v>0</v>
      </c>
      <c r="Q319" s="17">
        <v>0.96487100000000003</v>
      </c>
      <c r="R319" s="17">
        <v>0.15473300000000001</v>
      </c>
      <c r="S319" s="17">
        <v>0.278692</v>
      </c>
      <c r="T319" s="17">
        <v>0.123959</v>
      </c>
      <c r="U319" s="17">
        <v>0.44478899999999999</v>
      </c>
      <c r="V319" s="17">
        <v>594.9</v>
      </c>
      <c r="W319" s="17">
        <v>0.34676499999999999</v>
      </c>
      <c r="X319" s="17">
        <v>346</v>
      </c>
      <c r="Y319" s="17">
        <v>0</v>
      </c>
      <c r="Z319" s="17">
        <v>0</v>
      </c>
      <c r="AA319" s="17">
        <v>0.68429099999999998</v>
      </c>
      <c r="AB319" s="17">
        <v>3.13656E-2</v>
      </c>
      <c r="AC319" s="17">
        <v>0.15862100000000001</v>
      </c>
      <c r="AD319" s="17">
        <v>0.25</v>
      </c>
      <c r="AE319" s="17">
        <v>1489.5</v>
      </c>
    </row>
    <row r="320" spans="1:31">
      <c r="A320" s="17">
        <v>307</v>
      </c>
      <c r="B320" s="19">
        <v>0.92846064814814822</v>
      </c>
      <c r="C320" s="17">
        <v>40.200000000000003</v>
      </c>
      <c r="D320" s="17">
        <v>20.2</v>
      </c>
      <c r="E320" s="17">
        <v>2.0067999999999999E-2</v>
      </c>
      <c r="F320" s="17">
        <v>0.97099999999999997</v>
      </c>
      <c r="G320" s="17">
        <v>0.93066899999999997</v>
      </c>
      <c r="H320" s="17">
        <v>0.15907499999999999</v>
      </c>
      <c r="I320" s="17">
        <v>0.27444499999999999</v>
      </c>
      <c r="J320" s="17">
        <v>0.11537</v>
      </c>
      <c r="K320" s="17">
        <v>0.42037600000000003</v>
      </c>
      <c r="L320" s="17">
        <v>503.7</v>
      </c>
      <c r="M320" s="17">
        <v>0.12945999999999999</v>
      </c>
      <c r="N320" s="17">
        <v>523</v>
      </c>
      <c r="O320" s="17">
        <v>0</v>
      </c>
      <c r="P320" s="17">
        <v>0</v>
      </c>
      <c r="Q320" s="17">
        <v>0.95905600000000002</v>
      </c>
      <c r="R320" s="17">
        <v>0.158162</v>
      </c>
      <c r="S320" s="17">
        <v>0.28200199999999997</v>
      </c>
      <c r="T320" s="17">
        <v>0.123839</v>
      </c>
      <c r="U320" s="17">
        <v>0.43914399999999998</v>
      </c>
      <c r="V320" s="17">
        <v>536.79999999999995</v>
      </c>
      <c r="W320" s="17">
        <v>0.22917899999999999</v>
      </c>
      <c r="X320" s="17">
        <v>366</v>
      </c>
      <c r="Y320" s="17">
        <v>0</v>
      </c>
      <c r="Z320" s="17">
        <v>0</v>
      </c>
      <c r="AA320" s="17">
        <v>0.67560600000000004</v>
      </c>
      <c r="AB320" s="17">
        <v>3.1092000000000002E-2</v>
      </c>
      <c r="AC320" s="17">
        <v>0.16201299999999999</v>
      </c>
      <c r="AD320" s="17">
        <v>0.25</v>
      </c>
      <c r="AE320" s="17">
        <v>1649</v>
      </c>
    </row>
    <row r="321" spans="1:31">
      <c r="A321" s="17">
        <v>308</v>
      </c>
      <c r="B321" s="19">
        <v>0.92851851851851841</v>
      </c>
      <c r="C321" s="17">
        <v>39.299999999999997</v>
      </c>
      <c r="D321" s="17">
        <v>21.1</v>
      </c>
      <c r="E321" s="17">
        <v>2.0528000000000001E-2</v>
      </c>
      <c r="F321" s="17">
        <v>0.99299999999999999</v>
      </c>
      <c r="G321" s="17">
        <v>0.94095499999999999</v>
      </c>
      <c r="H321" s="17">
        <v>0.155557</v>
      </c>
      <c r="I321" s="17">
        <v>0.269038</v>
      </c>
      <c r="J321" s="17">
        <v>0.113481</v>
      </c>
      <c r="K321" s="17">
        <v>0.42180200000000001</v>
      </c>
      <c r="L321" s="17">
        <v>471.5</v>
      </c>
      <c r="M321" s="17">
        <v>0.22917999999999999</v>
      </c>
      <c r="N321" s="17">
        <v>442</v>
      </c>
      <c r="O321" s="17">
        <v>0</v>
      </c>
      <c r="P321" s="17">
        <v>0</v>
      </c>
      <c r="Q321" s="17">
        <v>0.97048599999999996</v>
      </c>
      <c r="R321" s="17">
        <v>0.14902699999999999</v>
      </c>
      <c r="S321" s="17">
        <v>0.274669</v>
      </c>
      <c r="T321" s="17">
        <v>0.125642</v>
      </c>
      <c r="U321" s="17">
        <v>0.45743</v>
      </c>
      <c r="V321" s="17">
        <v>557.9</v>
      </c>
      <c r="W321" s="17">
        <v>0.30142999999999998</v>
      </c>
      <c r="X321" s="17">
        <v>421</v>
      </c>
      <c r="Y321" s="17">
        <v>0</v>
      </c>
      <c r="Z321" s="17">
        <v>0</v>
      </c>
      <c r="AA321" s="17">
        <v>0.70373799999999997</v>
      </c>
      <c r="AB321" s="17">
        <v>2.57878E-2</v>
      </c>
      <c r="AC321" s="17">
        <v>0.15226700000000001</v>
      </c>
      <c r="AD321" s="17">
        <v>0.25</v>
      </c>
      <c r="AE321" s="17">
        <v>1761.7</v>
      </c>
    </row>
    <row r="322" spans="1:31">
      <c r="A322" s="17">
        <v>309</v>
      </c>
      <c r="B322" s="19">
        <v>0.92857638888888883</v>
      </c>
      <c r="C322" s="17">
        <v>38.6</v>
      </c>
      <c r="D322" s="17">
        <v>22</v>
      </c>
      <c r="E322" s="17">
        <v>2.4235E-2</v>
      </c>
      <c r="F322" s="17">
        <v>1.173</v>
      </c>
      <c r="G322" s="17">
        <v>0.96624100000000002</v>
      </c>
      <c r="H322" s="17">
        <v>0.137988</v>
      </c>
      <c r="I322" s="17">
        <v>0.255583</v>
      </c>
      <c r="J322" s="17">
        <v>0.117594</v>
      </c>
      <c r="K322" s="17">
        <v>0.46010299999999998</v>
      </c>
      <c r="L322" s="17">
        <v>513.70000000000005</v>
      </c>
      <c r="M322" s="17">
        <v>0.16115499999999999</v>
      </c>
      <c r="N322" s="17">
        <v>622</v>
      </c>
      <c r="O322" s="17">
        <v>0</v>
      </c>
      <c r="P322" s="17">
        <v>0</v>
      </c>
      <c r="Q322" s="17">
        <v>0.96566700000000005</v>
      </c>
      <c r="R322" s="17">
        <v>0.13550699999999999</v>
      </c>
      <c r="S322" s="17">
        <v>0.26217400000000002</v>
      </c>
      <c r="T322" s="17">
        <v>0.126668</v>
      </c>
      <c r="U322" s="17">
        <v>0.48314299999999999</v>
      </c>
      <c r="V322" s="17">
        <v>668.5</v>
      </c>
      <c r="W322" s="17">
        <v>0.31196800000000002</v>
      </c>
      <c r="X322" s="17">
        <v>383</v>
      </c>
      <c r="Y322" s="17">
        <v>0</v>
      </c>
      <c r="Z322" s="17">
        <v>0</v>
      </c>
      <c r="AA322" s="17">
        <v>0.74329800000000001</v>
      </c>
      <c r="AB322" s="17">
        <v>4.0536999999999997E-2</v>
      </c>
      <c r="AC322" s="17">
        <v>0.14064099999999999</v>
      </c>
      <c r="AD322" s="17">
        <v>0.25</v>
      </c>
      <c r="AE322" s="17">
        <v>1616.9</v>
      </c>
    </row>
    <row r="323" spans="1:31">
      <c r="A323" s="17">
        <v>310</v>
      </c>
      <c r="B323" s="19">
        <v>0.92863425925925924</v>
      </c>
      <c r="C323" s="17">
        <v>37.9</v>
      </c>
      <c r="D323" s="17">
        <v>22</v>
      </c>
      <c r="E323" s="17">
        <v>2.3299E-2</v>
      </c>
      <c r="F323" s="17">
        <v>1.127</v>
      </c>
      <c r="G323" s="17">
        <v>0.94119799999999998</v>
      </c>
      <c r="H323" s="17">
        <v>0.13553100000000001</v>
      </c>
      <c r="I323" s="17">
        <v>0.238154</v>
      </c>
      <c r="J323" s="17">
        <v>0.10262300000000001</v>
      </c>
      <c r="K323" s="17">
        <v>0.43091000000000002</v>
      </c>
      <c r="L323" s="17">
        <v>486.2</v>
      </c>
      <c r="M323" s="17">
        <v>0.12693499999999999</v>
      </c>
      <c r="N323" s="17">
        <v>405</v>
      </c>
      <c r="O323" s="17">
        <v>0</v>
      </c>
      <c r="P323" s="17">
        <v>0</v>
      </c>
      <c r="Q323" s="17">
        <v>0.96043999999999996</v>
      </c>
      <c r="R323" s="17">
        <v>0.12604399999999999</v>
      </c>
      <c r="S323" s="17">
        <v>0.24385000000000001</v>
      </c>
      <c r="T323" s="17">
        <v>0.11780599999999999</v>
      </c>
      <c r="U323" s="17">
        <v>0.48310999999999998</v>
      </c>
      <c r="V323" s="17">
        <v>598.6</v>
      </c>
      <c r="W323" s="17">
        <v>0.13930699999999999</v>
      </c>
      <c r="X323" s="17">
        <v>440</v>
      </c>
      <c r="Y323" s="17">
        <v>0</v>
      </c>
      <c r="Z323" s="17">
        <v>0</v>
      </c>
      <c r="AA323" s="17">
        <v>0.74324599999999996</v>
      </c>
      <c r="AB323" s="17">
        <v>2.5412299999999999E-2</v>
      </c>
      <c r="AC323" s="17">
        <v>0.12903700000000001</v>
      </c>
      <c r="AD323" s="17">
        <v>0.25</v>
      </c>
      <c r="AE323" s="17">
        <v>1708.3</v>
      </c>
    </row>
    <row r="324" spans="1:31">
      <c r="A324" s="17">
        <v>311</v>
      </c>
      <c r="B324" s="19">
        <v>0.92869212962962966</v>
      </c>
      <c r="C324" s="17">
        <v>36.799999999999997</v>
      </c>
      <c r="D324" s="17">
        <v>22.9</v>
      </c>
      <c r="E324" s="17">
        <v>2.2484000000000001E-2</v>
      </c>
      <c r="F324" s="17">
        <v>1.0880000000000001</v>
      </c>
      <c r="G324" s="17">
        <v>0.94774700000000001</v>
      </c>
      <c r="H324" s="17">
        <v>0.118328</v>
      </c>
      <c r="I324" s="17">
        <v>0.20843100000000001</v>
      </c>
      <c r="J324" s="17">
        <v>9.0103000000000003E-2</v>
      </c>
      <c r="K324" s="17">
        <v>0.43229099999999998</v>
      </c>
      <c r="L324" s="17">
        <v>492.3</v>
      </c>
      <c r="M324" s="17">
        <v>0.33579100000000001</v>
      </c>
      <c r="N324" s="17">
        <v>558</v>
      </c>
      <c r="O324" s="17">
        <v>0</v>
      </c>
      <c r="P324" s="17">
        <v>0</v>
      </c>
      <c r="Q324" s="17">
        <v>0.94883399999999996</v>
      </c>
      <c r="R324" s="17">
        <v>0.11737599999999999</v>
      </c>
      <c r="S324" s="17">
        <v>0.21255199999999999</v>
      </c>
      <c r="T324" s="17">
        <v>9.5176999999999998E-2</v>
      </c>
      <c r="U324" s="17">
        <v>0.44778000000000001</v>
      </c>
      <c r="V324" s="17">
        <v>543.4</v>
      </c>
      <c r="W324" s="17">
        <v>0.12668299999999999</v>
      </c>
      <c r="X324" s="17">
        <v>408</v>
      </c>
      <c r="Y324" s="17">
        <v>0</v>
      </c>
      <c r="Z324" s="17">
        <v>0</v>
      </c>
      <c r="AA324" s="17">
        <v>0.68889199999999995</v>
      </c>
      <c r="AB324" s="17">
        <v>3.6396900000000003E-2</v>
      </c>
      <c r="AC324" s="17">
        <v>0.12084</v>
      </c>
      <c r="AD324" s="17">
        <v>0.25</v>
      </c>
      <c r="AE324" s="17">
        <v>1687.2</v>
      </c>
    </row>
    <row r="325" spans="1:31">
      <c r="A325" s="17">
        <v>312</v>
      </c>
      <c r="B325" s="19">
        <v>0.92874999999999996</v>
      </c>
      <c r="C325" s="17">
        <v>35.9</v>
      </c>
      <c r="D325" s="17">
        <v>22.9</v>
      </c>
      <c r="E325" s="17">
        <v>2.3129E-2</v>
      </c>
      <c r="F325" s="17">
        <v>1.119</v>
      </c>
      <c r="G325" s="17">
        <v>0.89120600000000005</v>
      </c>
      <c r="H325" s="17">
        <v>0.116034</v>
      </c>
      <c r="I325" s="17">
        <v>0.194517</v>
      </c>
      <c r="J325" s="17">
        <v>7.8482999999999997E-2</v>
      </c>
      <c r="K325" s="17">
        <v>0.403478</v>
      </c>
      <c r="L325" s="17">
        <v>484.5</v>
      </c>
      <c r="M325" s="17">
        <v>0.22917699999999999</v>
      </c>
      <c r="N325" s="17">
        <v>548</v>
      </c>
      <c r="O325" s="17">
        <v>0</v>
      </c>
      <c r="P325" s="17">
        <v>0</v>
      </c>
      <c r="Q325" s="17">
        <v>0.93049000000000004</v>
      </c>
      <c r="R325" s="17">
        <v>0.10515099999999999</v>
      </c>
      <c r="S325" s="17">
        <v>0.19745099999999999</v>
      </c>
      <c r="T325" s="17">
        <v>9.2299999999999993E-2</v>
      </c>
      <c r="U325" s="17">
        <v>0.46745799999999998</v>
      </c>
      <c r="V325" s="17">
        <v>580.20000000000005</v>
      </c>
      <c r="W325" s="17">
        <v>0.130161</v>
      </c>
      <c r="X325" s="17">
        <v>515</v>
      </c>
      <c r="Y325" s="17">
        <v>0</v>
      </c>
      <c r="Z325" s="17">
        <v>0</v>
      </c>
      <c r="AA325" s="17">
        <v>0.719167</v>
      </c>
      <c r="AB325" s="17">
        <v>3.5217499999999999E-2</v>
      </c>
      <c r="AC325" s="17">
        <v>0.108402</v>
      </c>
      <c r="AD325" s="17">
        <v>0.25</v>
      </c>
      <c r="AE325" s="17">
        <v>1714.3</v>
      </c>
    </row>
    <row r="326" spans="1:31">
      <c r="A326" s="17">
        <v>313</v>
      </c>
      <c r="B326" s="19">
        <v>0.92880787037037038</v>
      </c>
      <c r="C326" s="17">
        <v>35.299999999999997</v>
      </c>
      <c r="D326" s="17">
        <v>22.9</v>
      </c>
      <c r="E326" s="17">
        <v>2.2991000000000001E-2</v>
      </c>
      <c r="F326" s="17">
        <v>1.113</v>
      </c>
      <c r="G326" s="17">
        <v>0.89642999999999995</v>
      </c>
      <c r="H326" s="17">
        <v>0.107964</v>
      </c>
      <c r="I326" s="17">
        <v>0.17757700000000001</v>
      </c>
      <c r="J326" s="17">
        <v>6.9612999999999994E-2</v>
      </c>
      <c r="K326" s="17">
        <v>0.392017</v>
      </c>
      <c r="L326" s="17">
        <v>491.1</v>
      </c>
      <c r="M326" s="17">
        <v>0.22917499999999999</v>
      </c>
      <c r="N326" s="17">
        <v>307</v>
      </c>
      <c r="O326" s="17">
        <v>0</v>
      </c>
      <c r="P326" s="17">
        <v>0</v>
      </c>
      <c r="Q326" s="17">
        <v>0.92979100000000003</v>
      </c>
      <c r="R326" s="17">
        <v>0.102093</v>
      </c>
      <c r="S326" s="17">
        <v>0.18610099999999999</v>
      </c>
      <c r="T326" s="17">
        <v>8.4007999999999999E-2</v>
      </c>
      <c r="U326" s="17">
        <v>0.45140799999999998</v>
      </c>
      <c r="V326" s="17">
        <v>526.29999999999995</v>
      </c>
      <c r="W326" s="17">
        <v>0.14307600000000001</v>
      </c>
      <c r="X326" s="17">
        <v>536</v>
      </c>
      <c r="Y326" s="17">
        <v>0</v>
      </c>
      <c r="Z326" s="17">
        <v>0</v>
      </c>
      <c r="AA326" s="17">
        <v>0.69447400000000004</v>
      </c>
      <c r="AB326" s="17">
        <v>2.03149E-2</v>
      </c>
      <c r="AC326" s="17">
        <v>0.1038</v>
      </c>
      <c r="AD326" s="17">
        <v>0.25</v>
      </c>
      <c r="AE326" s="17">
        <v>1691.1</v>
      </c>
    </row>
    <row r="327" spans="1:31">
      <c r="A327" s="17">
        <v>314</v>
      </c>
      <c r="B327" s="19">
        <v>0.92885416666666665</v>
      </c>
      <c r="C327" s="17">
        <v>34.1</v>
      </c>
      <c r="D327" s="17">
        <v>23.7</v>
      </c>
      <c r="E327" s="17">
        <v>2.4586E-2</v>
      </c>
      <c r="F327" s="17">
        <v>1.19</v>
      </c>
      <c r="G327" s="17">
        <v>0.90386999999999995</v>
      </c>
      <c r="H327" s="17">
        <v>8.9501999999999998E-2</v>
      </c>
      <c r="I327" s="17">
        <v>0.16761000000000001</v>
      </c>
      <c r="J327" s="17">
        <v>7.8107999999999997E-2</v>
      </c>
      <c r="K327" s="17">
        <v>0.46600999999999998</v>
      </c>
      <c r="L327" s="17">
        <v>531.9</v>
      </c>
      <c r="M327" s="17">
        <v>6.2520999999999993E-2</v>
      </c>
      <c r="N327" s="17">
        <v>644</v>
      </c>
      <c r="O327" s="17">
        <v>0</v>
      </c>
      <c r="P327" s="17">
        <v>0</v>
      </c>
      <c r="Q327" s="17">
        <v>0.92033399999999999</v>
      </c>
      <c r="R327" s="17">
        <v>9.3299000000000007E-2</v>
      </c>
      <c r="S327" s="17">
        <v>0.16692799999999999</v>
      </c>
      <c r="T327" s="17">
        <v>7.3629E-2</v>
      </c>
      <c r="U327" s="17">
        <v>0.441083</v>
      </c>
      <c r="V327" s="17">
        <v>542.1</v>
      </c>
      <c r="W327" s="17">
        <v>0.318909</v>
      </c>
      <c r="X327" s="17">
        <v>521</v>
      </c>
      <c r="Y327" s="17">
        <v>0</v>
      </c>
      <c r="Z327" s="17">
        <v>0</v>
      </c>
      <c r="AA327" s="17">
        <v>0.678589</v>
      </c>
      <c r="AB327" s="17">
        <v>4.6636900000000002E-2</v>
      </c>
      <c r="AC327" s="17">
        <v>9.6732600000000002E-2</v>
      </c>
      <c r="AD327" s="17">
        <v>0.25</v>
      </c>
      <c r="AE327" s="17">
        <v>1561.5</v>
      </c>
    </row>
    <row r="328" spans="1:31">
      <c r="A328" s="17">
        <v>315</v>
      </c>
      <c r="B328" s="19">
        <v>0.92891203703703706</v>
      </c>
      <c r="C328" s="17">
        <v>33.5</v>
      </c>
      <c r="D328" s="17">
        <v>23.7</v>
      </c>
      <c r="E328" s="17">
        <v>2.462E-2</v>
      </c>
      <c r="F328" s="17">
        <v>1.1910000000000001</v>
      </c>
      <c r="G328" s="17">
        <v>0.89015100000000003</v>
      </c>
      <c r="H328" s="17">
        <v>9.2552999999999996E-2</v>
      </c>
      <c r="I328" s="17">
        <v>0.16595399999999999</v>
      </c>
      <c r="J328" s="17">
        <v>7.3400999999999994E-2</v>
      </c>
      <c r="K328" s="17">
        <v>0.44229800000000002</v>
      </c>
      <c r="L328" s="17">
        <v>535.70000000000005</v>
      </c>
      <c r="M328" s="17">
        <v>1.1E-5</v>
      </c>
      <c r="N328" s="17">
        <v>466</v>
      </c>
      <c r="O328" s="17">
        <v>0</v>
      </c>
      <c r="P328" s="17">
        <v>0</v>
      </c>
      <c r="Q328" s="17">
        <v>0.87958599999999998</v>
      </c>
      <c r="R328" s="17">
        <v>9.2724000000000001E-2</v>
      </c>
      <c r="S328" s="17">
        <v>0.163524</v>
      </c>
      <c r="T328" s="17">
        <v>7.0800000000000002E-2</v>
      </c>
      <c r="U328" s="17">
        <v>0.43296499999999999</v>
      </c>
      <c r="V328" s="17">
        <v>525</v>
      </c>
      <c r="W328" s="17">
        <v>0.34868399999999999</v>
      </c>
      <c r="X328" s="17">
        <v>476</v>
      </c>
      <c r="Y328" s="17">
        <v>0</v>
      </c>
      <c r="Z328" s="17">
        <v>0</v>
      </c>
      <c r="AA328" s="17">
        <v>0.666099</v>
      </c>
      <c r="AB328" s="17">
        <v>3.4436700000000001E-2</v>
      </c>
      <c r="AC328" s="17">
        <v>9.5161899999999994E-2</v>
      </c>
      <c r="AD328" s="17">
        <v>0.25</v>
      </c>
      <c r="AE328" s="17">
        <v>1550.3</v>
      </c>
    </row>
    <row r="329" spans="1:31">
      <c r="A329" s="17">
        <v>316</v>
      </c>
      <c r="B329" s="19">
        <v>0.92896990740740737</v>
      </c>
      <c r="C329" s="17">
        <v>32.200000000000003</v>
      </c>
      <c r="D329" s="17">
        <v>23.7</v>
      </c>
      <c r="E329" s="17">
        <v>1.9904999999999999E-2</v>
      </c>
      <c r="F329" s="17">
        <v>0.96299999999999997</v>
      </c>
      <c r="G329" s="17">
        <v>0.90238200000000002</v>
      </c>
      <c r="H329" s="17">
        <v>9.8773E-2</v>
      </c>
      <c r="I329" s="17">
        <v>0.16878799999999999</v>
      </c>
      <c r="J329" s="17">
        <v>7.0014999999999994E-2</v>
      </c>
      <c r="K329" s="17">
        <v>0.41480800000000001</v>
      </c>
      <c r="L329" s="17">
        <v>404.9</v>
      </c>
      <c r="M329" s="17">
        <v>1.9999999999999999E-6</v>
      </c>
      <c r="N329" s="17">
        <v>620</v>
      </c>
      <c r="O329" s="17">
        <v>0</v>
      </c>
      <c r="P329" s="17">
        <v>0</v>
      </c>
      <c r="Q329" s="17">
        <v>0.90545299999999995</v>
      </c>
      <c r="R329" s="17">
        <v>8.6454000000000003E-2</v>
      </c>
      <c r="S329" s="17">
        <v>0.16106200000000001</v>
      </c>
      <c r="T329" s="17">
        <v>7.4607999999999994E-2</v>
      </c>
      <c r="U329" s="17">
        <v>0.46322600000000003</v>
      </c>
      <c r="V329" s="17">
        <v>561.79999999999995</v>
      </c>
      <c r="W329" s="17">
        <v>5.4137999999999999E-2</v>
      </c>
      <c r="X329" s="17">
        <v>442</v>
      </c>
      <c r="Y329" s="17">
        <v>0</v>
      </c>
      <c r="Z329" s="17">
        <v>0</v>
      </c>
      <c r="AA329" s="17">
        <v>0.71265500000000004</v>
      </c>
      <c r="AB329" s="17">
        <v>3.4632400000000001E-2</v>
      </c>
      <c r="AC329" s="17">
        <v>8.90378E-2</v>
      </c>
      <c r="AD329" s="17">
        <v>0.25</v>
      </c>
      <c r="AE329" s="17">
        <v>2051.1</v>
      </c>
    </row>
    <row r="330" spans="1:31">
      <c r="A330" s="17">
        <v>317</v>
      </c>
      <c r="B330" s="19">
        <v>0.92902777777777779</v>
      </c>
      <c r="C330" s="17">
        <v>31.7</v>
      </c>
      <c r="D330" s="17">
        <v>24.6</v>
      </c>
      <c r="E330" s="17">
        <v>2.8233000000000001E-2</v>
      </c>
      <c r="F330" s="17">
        <v>1.3660000000000001</v>
      </c>
      <c r="G330" s="17">
        <v>0.90964199999999995</v>
      </c>
      <c r="H330" s="17">
        <v>0.116352</v>
      </c>
      <c r="I330" s="17">
        <v>0.20419999999999999</v>
      </c>
      <c r="J330" s="17">
        <v>8.7847999999999996E-2</v>
      </c>
      <c r="K330" s="17">
        <v>0.43020599999999998</v>
      </c>
      <c r="L330" s="17">
        <v>549.4</v>
      </c>
      <c r="M330" s="17">
        <v>0.379386</v>
      </c>
      <c r="N330" s="17">
        <v>473</v>
      </c>
      <c r="O330" s="17">
        <v>0</v>
      </c>
      <c r="P330" s="17">
        <v>0</v>
      </c>
      <c r="Q330" s="17">
        <v>0.90871599999999997</v>
      </c>
      <c r="R330" s="17">
        <v>8.6307999999999996E-2</v>
      </c>
      <c r="S330" s="17">
        <v>0.16229199999999999</v>
      </c>
      <c r="T330" s="17">
        <v>7.5983999999999996E-2</v>
      </c>
      <c r="U330" s="17">
        <v>0.46819100000000002</v>
      </c>
      <c r="V330" s="17">
        <v>649.70000000000005</v>
      </c>
      <c r="W330" s="17">
        <v>0.193351</v>
      </c>
      <c r="X330" s="17">
        <v>388</v>
      </c>
      <c r="Y330" s="17">
        <v>0</v>
      </c>
      <c r="Z330" s="17">
        <v>0</v>
      </c>
      <c r="AA330" s="17">
        <v>0.72029399999999999</v>
      </c>
      <c r="AB330" s="17">
        <v>3.7082400000000001E-2</v>
      </c>
      <c r="AC330" s="17">
        <v>8.9125999999999997E-2</v>
      </c>
      <c r="AD330" s="17">
        <v>0.25</v>
      </c>
      <c r="AE330" s="17">
        <v>1511.9</v>
      </c>
    </row>
    <row r="331" spans="1:31">
      <c r="A331" s="17">
        <v>318</v>
      </c>
      <c r="B331" s="19">
        <v>0.9290856481481482</v>
      </c>
      <c r="C331" s="17">
        <v>30.8</v>
      </c>
      <c r="D331" s="17">
        <v>23.7</v>
      </c>
      <c r="E331" s="17">
        <v>2.4094999999999998E-2</v>
      </c>
      <c r="F331" s="17">
        <v>1.1659999999999999</v>
      </c>
      <c r="G331" s="17">
        <v>0.88036999999999999</v>
      </c>
      <c r="H331" s="17">
        <v>9.4843999999999998E-2</v>
      </c>
      <c r="I331" s="17">
        <v>0.162719</v>
      </c>
      <c r="J331" s="17">
        <v>6.7875000000000005E-2</v>
      </c>
      <c r="K331" s="17">
        <v>0.41713</v>
      </c>
      <c r="L331" s="17">
        <v>480.6</v>
      </c>
      <c r="M331" s="17">
        <v>4.9142999999999999E-2</v>
      </c>
      <c r="N331" s="17">
        <v>785</v>
      </c>
      <c r="O331" s="17">
        <v>0</v>
      </c>
      <c r="P331" s="17">
        <v>0</v>
      </c>
      <c r="Q331" s="17">
        <v>0.94640199999999997</v>
      </c>
      <c r="R331" s="17">
        <v>8.6248000000000005E-2</v>
      </c>
      <c r="S331" s="17">
        <v>0.16608000000000001</v>
      </c>
      <c r="T331" s="17">
        <v>7.9832E-2</v>
      </c>
      <c r="U331" s="17">
        <v>0.48068499999999997</v>
      </c>
      <c r="V331" s="17">
        <v>530.29999999999995</v>
      </c>
      <c r="W331" s="17">
        <v>3.0353999999999999E-2</v>
      </c>
      <c r="X331" s="17">
        <v>627</v>
      </c>
      <c r="Y331" s="17">
        <v>0</v>
      </c>
      <c r="Z331" s="17">
        <v>0</v>
      </c>
      <c r="AA331" s="17">
        <v>0.73951599999999995</v>
      </c>
      <c r="AB331" s="17">
        <v>5.1181200000000003E-2</v>
      </c>
      <c r="AC331" s="17">
        <v>9.0333800000000006E-2</v>
      </c>
      <c r="AD331" s="17">
        <v>0.25</v>
      </c>
      <c r="AE331" s="17">
        <v>1728.2</v>
      </c>
    </row>
    <row r="332" spans="1:31">
      <c r="A332" s="17">
        <v>319</v>
      </c>
      <c r="B332" s="19">
        <v>0.92914351851851851</v>
      </c>
      <c r="C332" s="17">
        <v>29.3</v>
      </c>
      <c r="D332" s="17">
        <v>25.5</v>
      </c>
      <c r="E332" s="17">
        <v>2.2395000000000002E-2</v>
      </c>
      <c r="F332" s="17">
        <v>1.0840000000000001</v>
      </c>
      <c r="G332" s="17">
        <v>0.91168700000000003</v>
      </c>
      <c r="H332" s="17">
        <v>9.0659000000000003E-2</v>
      </c>
      <c r="I332" s="17">
        <v>0.16431499999999999</v>
      </c>
      <c r="J332" s="17">
        <v>7.3655999999999999E-2</v>
      </c>
      <c r="K332" s="17">
        <v>0.44826199999999999</v>
      </c>
      <c r="L332" s="17">
        <v>463.7</v>
      </c>
      <c r="M332" s="17">
        <v>4.5815000000000002E-2</v>
      </c>
      <c r="N332" s="17">
        <v>534</v>
      </c>
      <c r="O332" s="17">
        <v>0</v>
      </c>
      <c r="P332" s="17">
        <v>0</v>
      </c>
      <c r="Q332" s="17">
        <v>0.90749199999999997</v>
      </c>
      <c r="R332" s="17">
        <v>9.4813999999999996E-2</v>
      </c>
      <c r="S332" s="17">
        <v>0.16477800000000001</v>
      </c>
      <c r="T332" s="17">
        <v>6.9962999999999997E-2</v>
      </c>
      <c r="U332" s="17">
        <v>0.42459200000000002</v>
      </c>
      <c r="V332" s="17">
        <v>534.20000000000005</v>
      </c>
      <c r="W332" s="17">
        <v>0.373477</v>
      </c>
      <c r="X332" s="17">
        <v>520</v>
      </c>
      <c r="Y332" s="17">
        <v>0</v>
      </c>
      <c r="Z332" s="17">
        <v>0</v>
      </c>
      <c r="AA332" s="17">
        <v>0.65321799999999997</v>
      </c>
      <c r="AB332" s="17">
        <v>3.6634399999999998E-2</v>
      </c>
      <c r="AC332" s="17">
        <v>9.7377400000000003E-2</v>
      </c>
      <c r="AD332" s="17">
        <v>0.25</v>
      </c>
      <c r="AE332" s="17">
        <v>1791</v>
      </c>
    </row>
    <row r="333" spans="1:31">
      <c r="A333" s="17">
        <v>320</v>
      </c>
      <c r="B333" s="19">
        <v>0.92920138888888892</v>
      </c>
      <c r="C333" s="17">
        <v>28.8</v>
      </c>
      <c r="D333" s="17">
        <v>25.5</v>
      </c>
      <c r="E333" s="17">
        <v>2.0291E-2</v>
      </c>
      <c r="F333" s="17">
        <v>0.98199999999999998</v>
      </c>
      <c r="G333" s="17">
        <v>0.88621099999999997</v>
      </c>
      <c r="H333" s="17">
        <v>9.4863000000000003E-2</v>
      </c>
      <c r="I333" s="17">
        <v>0.16065099999999999</v>
      </c>
      <c r="J333" s="17">
        <v>6.5787999999999999E-2</v>
      </c>
      <c r="K333" s="17">
        <v>0.40950700000000001</v>
      </c>
      <c r="L333" s="17">
        <v>386.7</v>
      </c>
      <c r="M333" s="17">
        <v>9.0000000000000002E-6</v>
      </c>
      <c r="N333" s="17">
        <v>824</v>
      </c>
      <c r="O333" s="17">
        <v>0</v>
      </c>
      <c r="P333" s="17">
        <v>0</v>
      </c>
      <c r="Q333" s="17">
        <v>0.89948300000000003</v>
      </c>
      <c r="R333" s="17">
        <v>8.7017999999999998E-2</v>
      </c>
      <c r="S333" s="17">
        <v>0.163022</v>
      </c>
      <c r="T333" s="17">
        <v>7.6004000000000002E-2</v>
      </c>
      <c r="U333" s="17">
        <v>0.46621899999999999</v>
      </c>
      <c r="V333" s="17">
        <v>505.5</v>
      </c>
      <c r="W333" s="17">
        <v>1.9999999999999999E-6</v>
      </c>
      <c r="X333" s="17">
        <v>490</v>
      </c>
      <c r="Y333" s="17">
        <v>0</v>
      </c>
      <c r="Z333" s="17">
        <v>0</v>
      </c>
      <c r="AA333" s="17">
        <v>0.71726100000000004</v>
      </c>
      <c r="AB333" s="17">
        <v>4.66243E-2</v>
      </c>
      <c r="AC333" s="17">
        <v>9.0561500000000003E-2</v>
      </c>
      <c r="AD333" s="17">
        <v>0.25</v>
      </c>
      <c r="AE333" s="17">
        <v>2148.1</v>
      </c>
    </row>
    <row r="334" spans="1:31">
      <c r="A334" s="17">
        <v>321</v>
      </c>
      <c r="B334" s="19">
        <v>0.92924768518518519</v>
      </c>
      <c r="C334" s="17">
        <v>28</v>
      </c>
      <c r="D334" s="17">
        <v>25.5</v>
      </c>
      <c r="E334" s="17">
        <v>2.5860000000000001E-2</v>
      </c>
      <c r="F334" s="17">
        <v>1.2509999999999999</v>
      </c>
      <c r="G334" s="17">
        <v>0.87183100000000002</v>
      </c>
      <c r="H334" s="17">
        <v>9.4589999999999994E-2</v>
      </c>
      <c r="I334" s="17">
        <v>0.159107</v>
      </c>
      <c r="J334" s="17">
        <v>6.4517000000000005E-2</v>
      </c>
      <c r="K334" s="17">
        <v>0.40549400000000002</v>
      </c>
      <c r="L334" s="17">
        <v>489.5</v>
      </c>
      <c r="M334" s="17">
        <v>0.14136799999999999</v>
      </c>
      <c r="N334" s="17">
        <v>833</v>
      </c>
      <c r="O334" s="17">
        <v>0</v>
      </c>
      <c r="P334" s="17">
        <v>0</v>
      </c>
      <c r="Q334" s="17">
        <v>0.931311</v>
      </c>
      <c r="R334" s="17">
        <v>8.7786000000000003E-2</v>
      </c>
      <c r="S334" s="17">
        <v>0.16735700000000001</v>
      </c>
      <c r="T334" s="17">
        <v>7.9572000000000004E-2</v>
      </c>
      <c r="U334" s="17">
        <v>0.47545900000000002</v>
      </c>
      <c r="V334" s="17">
        <v>546.79999999999995</v>
      </c>
      <c r="W334" s="17">
        <v>0.13316500000000001</v>
      </c>
      <c r="X334" s="17">
        <v>576</v>
      </c>
      <c r="Y334" s="17">
        <v>0</v>
      </c>
      <c r="Z334" s="17">
        <v>0</v>
      </c>
      <c r="AA334" s="17">
        <v>0.73147499999999999</v>
      </c>
      <c r="AB334" s="17">
        <v>5.8929000000000002E-2</v>
      </c>
      <c r="AC334" s="17">
        <v>9.2474799999999996E-2</v>
      </c>
      <c r="AD334" s="17">
        <v>0.25</v>
      </c>
      <c r="AE334" s="17">
        <v>1696.7</v>
      </c>
    </row>
    <row r="335" spans="1:31">
      <c r="A335" s="17">
        <v>322</v>
      </c>
      <c r="B335" s="19">
        <v>0.92930555555555561</v>
      </c>
      <c r="C335" s="17">
        <v>27</v>
      </c>
      <c r="D335" s="17">
        <v>25.5</v>
      </c>
      <c r="E335" s="17">
        <v>2.5031999999999999E-2</v>
      </c>
      <c r="F335" s="17">
        <v>1.2110000000000001</v>
      </c>
      <c r="G335" s="17">
        <v>0.87475700000000001</v>
      </c>
      <c r="H335" s="17">
        <v>0.10448200000000001</v>
      </c>
      <c r="I335" s="17">
        <v>0.16819100000000001</v>
      </c>
      <c r="J335" s="17">
        <v>6.3710000000000003E-2</v>
      </c>
      <c r="K335" s="17">
        <v>0.37879200000000002</v>
      </c>
      <c r="L335" s="17">
        <v>503.7</v>
      </c>
      <c r="M335" s="17">
        <v>0.15298500000000001</v>
      </c>
      <c r="N335" s="17">
        <v>596</v>
      </c>
      <c r="O335" s="17">
        <v>0</v>
      </c>
      <c r="P335" s="17">
        <v>0</v>
      </c>
      <c r="Q335" s="17">
        <v>0.91265200000000002</v>
      </c>
      <c r="R335" s="17">
        <v>9.1641E-2</v>
      </c>
      <c r="S335" s="17">
        <v>0.16374</v>
      </c>
      <c r="T335" s="17">
        <v>7.2097999999999995E-2</v>
      </c>
      <c r="U335" s="17">
        <v>0.44032300000000002</v>
      </c>
      <c r="V335" s="17">
        <v>517.79999999999995</v>
      </c>
      <c r="W335" s="17">
        <v>3.0000000000000001E-6</v>
      </c>
      <c r="X335" s="17">
        <v>555</v>
      </c>
      <c r="Y335" s="17">
        <v>0</v>
      </c>
      <c r="Z335" s="17">
        <v>0</v>
      </c>
      <c r="AA335" s="17">
        <v>0.67742000000000002</v>
      </c>
      <c r="AB335" s="17">
        <v>4.4049499999999998E-2</v>
      </c>
      <c r="AC335" s="17">
        <v>9.4817200000000004E-2</v>
      </c>
      <c r="AD335" s="17">
        <v>0.25</v>
      </c>
      <c r="AE335" s="17">
        <v>1649</v>
      </c>
    </row>
    <row r="336" spans="1:31">
      <c r="A336" s="17">
        <v>323</v>
      </c>
      <c r="B336" s="19">
        <v>0.92936342592592591</v>
      </c>
      <c r="C336" s="17">
        <v>25.7</v>
      </c>
      <c r="D336" s="17">
        <v>27.3</v>
      </c>
      <c r="E336" s="17">
        <v>2.3094E-2</v>
      </c>
      <c r="F336" s="17">
        <v>1.117</v>
      </c>
      <c r="G336" s="17">
        <v>0.90356099999999995</v>
      </c>
      <c r="H336" s="17">
        <v>8.9950000000000002E-2</v>
      </c>
      <c r="I336" s="17">
        <v>0.16338900000000001</v>
      </c>
      <c r="J336" s="17">
        <v>7.3439000000000004E-2</v>
      </c>
      <c r="K336" s="17">
        <v>0.44947199999999998</v>
      </c>
      <c r="L336" s="17">
        <v>453.5</v>
      </c>
      <c r="M336" s="17">
        <v>3.0000000000000001E-6</v>
      </c>
      <c r="N336" s="17">
        <v>696</v>
      </c>
      <c r="O336" s="17">
        <v>0</v>
      </c>
      <c r="P336" s="17">
        <v>0</v>
      </c>
      <c r="Q336" s="17">
        <v>0.91858499999999998</v>
      </c>
      <c r="R336" s="17">
        <v>9.2925999999999995E-2</v>
      </c>
      <c r="S336" s="17">
        <v>0.161441</v>
      </c>
      <c r="T336" s="17">
        <v>6.8514000000000005E-2</v>
      </c>
      <c r="U336" s="17">
        <v>0.42439300000000002</v>
      </c>
      <c r="V336" s="17">
        <v>577.4</v>
      </c>
      <c r="W336" s="17">
        <v>0.51176600000000005</v>
      </c>
      <c r="X336" s="17">
        <v>480</v>
      </c>
      <c r="Y336" s="17">
        <v>0</v>
      </c>
      <c r="Z336" s="17">
        <v>0</v>
      </c>
      <c r="AA336" s="17">
        <v>0.65291200000000005</v>
      </c>
      <c r="AB336" s="17">
        <v>4.9247300000000001E-2</v>
      </c>
      <c r="AC336" s="17">
        <v>9.6300499999999997E-2</v>
      </c>
      <c r="AD336" s="17">
        <v>0.25</v>
      </c>
      <c r="AE336" s="17">
        <v>1831.5</v>
      </c>
    </row>
    <row r="337" spans="1:31">
      <c r="A337" s="17">
        <v>324</v>
      </c>
      <c r="B337" s="19">
        <v>0.92942129629629633</v>
      </c>
      <c r="C337" s="17">
        <v>25.3</v>
      </c>
      <c r="D337" s="17">
        <v>27.3</v>
      </c>
      <c r="E337" s="17">
        <v>2.521E-2</v>
      </c>
      <c r="F337" s="17">
        <v>1.22</v>
      </c>
      <c r="G337" s="17">
        <v>0.87126700000000001</v>
      </c>
      <c r="H337" s="17">
        <v>9.4331999999999999E-2</v>
      </c>
      <c r="I337" s="17">
        <v>0.16347600000000001</v>
      </c>
      <c r="J337" s="17">
        <v>6.9143999999999997E-2</v>
      </c>
      <c r="K337" s="17">
        <v>0.422962</v>
      </c>
      <c r="L337" s="17">
        <v>471.5</v>
      </c>
      <c r="M337" s="17">
        <v>1.2E-5</v>
      </c>
      <c r="N337" s="17">
        <v>701</v>
      </c>
      <c r="O337" s="17">
        <v>0</v>
      </c>
      <c r="P337" s="17">
        <v>0</v>
      </c>
      <c r="Q337" s="17">
        <v>0.93670900000000001</v>
      </c>
      <c r="R337" s="17">
        <v>9.0289999999999995E-2</v>
      </c>
      <c r="S337" s="17">
        <v>0.16314799999999999</v>
      </c>
      <c r="T337" s="17">
        <v>7.2858000000000006E-2</v>
      </c>
      <c r="U337" s="17">
        <v>0.44657799999999997</v>
      </c>
      <c r="V337" s="17">
        <v>565.79999999999995</v>
      </c>
      <c r="W337" s="17">
        <v>0.246528</v>
      </c>
      <c r="X337" s="17">
        <v>548</v>
      </c>
      <c r="Y337" s="17">
        <v>0</v>
      </c>
      <c r="Z337" s="17">
        <v>0</v>
      </c>
      <c r="AA337" s="17">
        <v>0.68704299999999996</v>
      </c>
      <c r="AB337" s="17">
        <v>5.1427899999999999E-2</v>
      </c>
      <c r="AC337" s="17">
        <v>9.4036499999999995E-2</v>
      </c>
      <c r="AD337" s="17">
        <v>0.25</v>
      </c>
      <c r="AE337" s="17">
        <v>1761.4</v>
      </c>
    </row>
    <row r="338" spans="1:31">
      <c r="A338" s="17">
        <v>325</v>
      </c>
      <c r="B338" s="19">
        <v>0.92947916666666675</v>
      </c>
      <c r="C338" s="17">
        <v>24.2</v>
      </c>
      <c r="D338" s="17">
        <v>29</v>
      </c>
      <c r="E338" s="17">
        <v>2.6929999999999999E-2</v>
      </c>
      <c r="F338" s="17">
        <v>1.3029999999999999</v>
      </c>
      <c r="G338" s="17">
        <v>0.83483799999999997</v>
      </c>
      <c r="H338" s="17">
        <v>9.5016000000000003E-2</v>
      </c>
      <c r="I338" s="17">
        <v>0.16300700000000001</v>
      </c>
      <c r="J338" s="17">
        <v>6.7991999999999997E-2</v>
      </c>
      <c r="K338" s="17">
        <v>0.41710900000000001</v>
      </c>
      <c r="L338" s="17">
        <v>475</v>
      </c>
      <c r="M338" s="17">
        <v>3.9999999999999998E-6</v>
      </c>
      <c r="N338" s="17">
        <v>591</v>
      </c>
      <c r="O338" s="17">
        <v>0</v>
      </c>
      <c r="P338" s="17">
        <v>0</v>
      </c>
      <c r="Q338" s="17">
        <v>0.92125000000000001</v>
      </c>
      <c r="R338" s="17">
        <v>9.3709000000000001E-2</v>
      </c>
      <c r="S338" s="17">
        <v>0.16814499999999999</v>
      </c>
      <c r="T338" s="17">
        <v>7.4436000000000002E-2</v>
      </c>
      <c r="U338" s="17">
        <v>0.442689</v>
      </c>
      <c r="V338" s="17">
        <v>555.1</v>
      </c>
      <c r="W338" s="17">
        <v>0.32385999999999998</v>
      </c>
      <c r="X338" s="17">
        <v>664</v>
      </c>
      <c r="Y338" s="17">
        <v>0</v>
      </c>
      <c r="Z338" s="17">
        <v>0</v>
      </c>
      <c r="AA338" s="17">
        <v>0.68106100000000003</v>
      </c>
      <c r="AB338" s="17">
        <v>4.6731500000000002E-2</v>
      </c>
      <c r="AC338" s="17">
        <v>9.7187300000000004E-2</v>
      </c>
      <c r="AD338" s="17">
        <v>0.25</v>
      </c>
      <c r="AE338" s="17">
        <v>1748.6</v>
      </c>
    </row>
    <row r="339" spans="1:31">
      <c r="A339" s="17">
        <v>326</v>
      </c>
      <c r="B339" s="19">
        <v>0.92953703703703694</v>
      </c>
      <c r="C339" s="17">
        <v>22.8</v>
      </c>
      <c r="D339" s="17">
        <v>29.9</v>
      </c>
      <c r="E339" s="17">
        <v>2.5805999999999999E-2</v>
      </c>
      <c r="F339" s="17">
        <v>1.2490000000000001</v>
      </c>
      <c r="G339" s="17">
        <v>0.93434700000000004</v>
      </c>
      <c r="H339" s="17">
        <v>0.101604</v>
      </c>
      <c r="I339" s="17">
        <v>0.16874400000000001</v>
      </c>
      <c r="J339" s="17">
        <v>6.7140000000000005E-2</v>
      </c>
      <c r="K339" s="17">
        <v>0.39788000000000001</v>
      </c>
      <c r="L339" s="17">
        <v>437.4</v>
      </c>
      <c r="M339" s="17">
        <v>0.17507200000000001</v>
      </c>
      <c r="N339" s="17">
        <v>522</v>
      </c>
      <c r="O339" s="17">
        <v>0</v>
      </c>
      <c r="P339" s="17">
        <v>0</v>
      </c>
      <c r="Q339" s="17">
        <v>0.93852000000000002</v>
      </c>
      <c r="R339" s="17">
        <v>9.4257999999999995E-2</v>
      </c>
      <c r="S339" s="17">
        <v>0.16944799999999999</v>
      </c>
      <c r="T339" s="17">
        <v>7.5190999999999994E-2</v>
      </c>
      <c r="U339" s="17">
        <v>0.44373899999999999</v>
      </c>
      <c r="V339" s="17">
        <v>487.9</v>
      </c>
      <c r="W339" s="17">
        <v>0.14163200000000001</v>
      </c>
      <c r="X339" s="17">
        <v>409</v>
      </c>
      <c r="Y339" s="17">
        <v>0</v>
      </c>
      <c r="Z339" s="17">
        <v>0</v>
      </c>
      <c r="AA339" s="17">
        <v>0.68267500000000003</v>
      </c>
      <c r="AB339" s="17">
        <v>3.9428900000000003E-2</v>
      </c>
      <c r="AC339" s="17">
        <v>9.7222299999999998E-2</v>
      </c>
      <c r="AD339" s="17">
        <v>0.25</v>
      </c>
      <c r="AE339" s="17">
        <v>1898.9</v>
      </c>
    </row>
    <row r="340" spans="1:31">
      <c r="A340" s="17">
        <v>327</v>
      </c>
      <c r="B340" s="19">
        <v>0.92959490740740736</v>
      </c>
      <c r="C340" s="17">
        <v>22.2</v>
      </c>
      <c r="D340" s="17">
        <v>29</v>
      </c>
      <c r="E340" s="17">
        <v>2.9394E-2</v>
      </c>
      <c r="F340" s="17">
        <v>1.4219999999999999</v>
      </c>
      <c r="G340" s="17">
        <v>0.91507899999999998</v>
      </c>
      <c r="H340" s="17">
        <v>9.554E-2</v>
      </c>
      <c r="I340" s="17">
        <v>0.167208</v>
      </c>
      <c r="J340" s="17">
        <v>7.1666999999999995E-2</v>
      </c>
      <c r="K340" s="17">
        <v>0.42861300000000002</v>
      </c>
      <c r="L340" s="17">
        <v>503.7</v>
      </c>
      <c r="M340" s="17">
        <v>0.16445799999999999</v>
      </c>
      <c r="N340" s="17">
        <v>500</v>
      </c>
      <c r="O340" s="17">
        <v>0</v>
      </c>
      <c r="P340" s="17">
        <v>0</v>
      </c>
      <c r="Q340" s="17">
        <v>0.92907499999999998</v>
      </c>
      <c r="R340" s="17">
        <v>8.8969000000000006E-2</v>
      </c>
      <c r="S340" s="17">
        <v>0.162775</v>
      </c>
      <c r="T340" s="17">
        <v>7.3806999999999998E-2</v>
      </c>
      <c r="U340" s="17">
        <v>0.453426</v>
      </c>
      <c r="V340" s="17">
        <v>575.29999999999995</v>
      </c>
      <c r="W340" s="17">
        <v>0.23876800000000001</v>
      </c>
      <c r="X340" s="17">
        <v>400</v>
      </c>
      <c r="Y340" s="17">
        <v>0</v>
      </c>
      <c r="Z340" s="17">
        <v>0</v>
      </c>
      <c r="AA340" s="17">
        <v>0.69757899999999995</v>
      </c>
      <c r="AB340" s="17">
        <v>4.2114699999999998E-2</v>
      </c>
      <c r="AC340" s="17">
        <v>9.2077099999999995E-2</v>
      </c>
      <c r="AD340" s="17">
        <v>0.25</v>
      </c>
      <c r="AE340" s="17">
        <v>1648.8</v>
      </c>
    </row>
    <row r="341" spans="1:31">
      <c r="A341" s="17">
        <v>328</v>
      </c>
      <c r="B341" s="19">
        <v>0.92965277777777777</v>
      </c>
      <c r="C341" s="17">
        <v>20.6</v>
      </c>
      <c r="D341" s="17">
        <v>31.7</v>
      </c>
      <c r="E341" s="17">
        <v>3.3349999999999998E-2</v>
      </c>
      <c r="F341" s="17">
        <v>1.6140000000000001</v>
      </c>
      <c r="G341" s="17">
        <v>0.89137599999999995</v>
      </c>
      <c r="H341" s="17">
        <v>9.5188999999999996E-2</v>
      </c>
      <c r="I341" s="17">
        <v>0.16446</v>
      </c>
      <c r="J341" s="17">
        <v>6.9270999999999999E-2</v>
      </c>
      <c r="K341" s="17">
        <v>0.42120099999999999</v>
      </c>
      <c r="L341" s="17">
        <v>557.6</v>
      </c>
      <c r="M341" s="17">
        <v>0.13487199999999999</v>
      </c>
      <c r="N341" s="17">
        <v>710</v>
      </c>
      <c r="O341" s="17">
        <v>0</v>
      </c>
      <c r="P341" s="17">
        <v>0</v>
      </c>
      <c r="Q341" s="17">
        <v>0.87563899999999995</v>
      </c>
      <c r="R341" s="17">
        <v>9.2324000000000003E-2</v>
      </c>
      <c r="S341" s="17">
        <v>0.16453599999999999</v>
      </c>
      <c r="T341" s="17">
        <v>7.2210999999999997E-2</v>
      </c>
      <c r="U341" s="17">
        <v>0.43887900000000002</v>
      </c>
      <c r="V341" s="17">
        <v>508.8</v>
      </c>
      <c r="W341" s="17">
        <v>0.16617100000000001</v>
      </c>
      <c r="X341" s="17">
        <v>645</v>
      </c>
      <c r="Y341" s="17">
        <v>0</v>
      </c>
      <c r="Z341" s="17">
        <v>0</v>
      </c>
      <c r="AA341" s="17">
        <v>0.67519899999999999</v>
      </c>
      <c r="AB341" s="17">
        <v>7.0137400000000003E-2</v>
      </c>
      <c r="AC341" s="17">
        <v>9.7389100000000006E-2</v>
      </c>
      <c r="AD341" s="17">
        <v>0.25</v>
      </c>
      <c r="AE341" s="17">
        <v>1489.6</v>
      </c>
    </row>
    <row r="342" spans="1:31">
      <c r="A342" s="17">
        <v>329</v>
      </c>
      <c r="B342" s="19">
        <v>0.92969907407407415</v>
      </c>
      <c r="C342" s="17">
        <v>20</v>
      </c>
      <c r="D342" s="17">
        <v>31.7</v>
      </c>
      <c r="E342" s="17">
        <v>2.7973999999999999E-2</v>
      </c>
      <c r="F342" s="17">
        <v>1.3540000000000001</v>
      </c>
      <c r="G342" s="17">
        <v>0.89898100000000003</v>
      </c>
      <c r="H342" s="17">
        <v>9.3771999999999994E-2</v>
      </c>
      <c r="I342" s="17">
        <v>0.16458999999999999</v>
      </c>
      <c r="J342" s="17">
        <v>7.0818000000000006E-2</v>
      </c>
      <c r="K342" s="17">
        <v>0.43027100000000001</v>
      </c>
      <c r="L342" s="17">
        <v>462</v>
      </c>
      <c r="M342" s="17">
        <v>0.20849300000000001</v>
      </c>
      <c r="N342" s="17">
        <v>593</v>
      </c>
      <c r="O342" s="17">
        <v>0</v>
      </c>
      <c r="P342" s="17">
        <v>0</v>
      </c>
      <c r="Q342" s="17">
        <v>0.92922199999999999</v>
      </c>
      <c r="R342" s="17">
        <v>9.2754000000000003E-2</v>
      </c>
      <c r="S342" s="17">
        <v>0.16406599999999999</v>
      </c>
      <c r="T342" s="17">
        <v>7.1312E-2</v>
      </c>
      <c r="U342" s="17">
        <v>0.43465399999999998</v>
      </c>
      <c r="V342" s="17">
        <v>545.6</v>
      </c>
      <c r="W342" s="17">
        <v>0.35402499999999998</v>
      </c>
      <c r="X342" s="17">
        <v>557</v>
      </c>
      <c r="Y342" s="17">
        <v>0</v>
      </c>
      <c r="Z342" s="17">
        <v>0</v>
      </c>
      <c r="AA342" s="17">
        <v>0.66869900000000004</v>
      </c>
      <c r="AB342" s="17">
        <v>4.9609E-2</v>
      </c>
      <c r="AC342" s="17">
        <v>9.6292000000000003E-2</v>
      </c>
      <c r="AD342" s="17">
        <v>0.25</v>
      </c>
      <c r="AE342" s="17">
        <v>1797.6</v>
      </c>
    </row>
    <row r="343" spans="1:31">
      <c r="A343" s="17">
        <v>330</v>
      </c>
      <c r="B343" s="19">
        <v>0.92975694444444434</v>
      </c>
      <c r="C343" s="17">
        <v>19.100000000000001</v>
      </c>
      <c r="D343" s="17">
        <v>31.7</v>
      </c>
      <c r="E343" s="17">
        <v>2.8718E-2</v>
      </c>
      <c r="F343" s="17">
        <v>1.39</v>
      </c>
      <c r="G343" s="17">
        <v>0.90700899999999995</v>
      </c>
      <c r="H343" s="17">
        <v>9.9519999999999997E-2</v>
      </c>
      <c r="I343" s="17">
        <v>0.16186400000000001</v>
      </c>
      <c r="J343" s="17">
        <v>6.2344999999999998E-2</v>
      </c>
      <c r="K343" s="17">
        <v>0.38516600000000001</v>
      </c>
      <c r="L343" s="17">
        <v>428.7</v>
      </c>
      <c r="M343" s="17">
        <v>2.4000000000000001E-5</v>
      </c>
      <c r="N343" s="17">
        <v>557</v>
      </c>
      <c r="O343" s="17">
        <v>0</v>
      </c>
      <c r="P343" s="17">
        <v>0</v>
      </c>
      <c r="Q343" s="17">
        <v>0.92354899999999995</v>
      </c>
      <c r="R343" s="17">
        <v>8.3775000000000002E-2</v>
      </c>
      <c r="S343" s="17">
        <v>0.16045300000000001</v>
      </c>
      <c r="T343" s="17">
        <v>7.6677999999999996E-2</v>
      </c>
      <c r="U343" s="17">
        <v>0.47788599999999998</v>
      </c>
      <c r="V343" s="17">
        <v>626.9</v>
      </c>
      <c r="W343" s="17">
        <v>0.28327999999999998</v>
      </c>
      <c r="X343" s="17">
        <v>568</v>
      </c>
      <c r="Y343" s="17">
        <v>0</v>
      </c>
      <c r="Z343" s="17">
        <v>0</v>
      </c>
      <c r="AA343" s="17">
        <v>0.735209</v>
      </c>
      <c r="AB343" s="17">
        <v>4.3499799999999998E-2</v>
      </c>
      <c r="AC343" s="17">
        <v>8.7110099999999996E-2</v>
      </c>
      <c r="AD343" s="17">
        <v>0.25</v>
      </c>
      <c r="AE343" s="17">
        <v>1937.6</v>
      </c>
    </row>
    <row r="344" spans="1:31">
      <c r="A344" s="17">
        <v>331</v>
      </c>
      <c r="B344" s="19">
        <v>0.92981481481481476</v>
      </c>
      <c r="C344" s="17">
        <v>18</v>
      </c>
      <c r="D344" s="17">
        <v>32.5</v>
      </c>
      <c r="E344" s="17">
        <v>3.2114999999999998E-2</v>
      </c>
      <c r="F344" s="17">
        <v>1.554</v>
      </c>
      <c r="G344" s="17">
        <v>0.89610599999999996</v>
      </c>
      <c r="H344" s="17">
        <v>9.9645999999999998E-2</v>
      </c>
      <c r="I344" s="17">
        <v>0.16297700000000001</v>
      </c>
      <c r="J344" s="17">
        <v>6.3330999999999998E-2</v>
      </c>
      <c r="K344" s="17">
        <v>0.38858900000000002</v>
      </c>
      <c r="L344" s="17">
        <v>481.6</v>
      </c>
      <c r="M344" s="17">
        <v>0.40812100000000001</v>
      </c>
      <c r="N344" s="17">
        <v>516</v>
      </c>
      <c r="O344" s="17">
        <v>0</v>
      </c>
      <c r="P344" s="17">
        <v>0</v>
      </c>
      <c r="Q344" s="17">
        <v>0.919991</v>
      </c>
      <c r="R344" s="17">
        <v>9.0934000000000001E-2</v>
      </c>
      <c r="S344" s="17">
        <v>0.16972300000000001</v>
      </c>
      <c r="T344" s="17">
        <v>7.8788999999999998E-2</v>
      </c>
      <c r="U344" s="17">
        <v>0.464223</v>
      </c>
      <c r="V344" s="17">
        <v>522.6</v>
      </c>
      <c r="W344" s="17">
        <v>2.9E-5</v>
      </c>
      <c r="X344" s="17">
        <v>564</v>
      </c>
      <c r="Y344" s="17">
        <v>0</v>
      </c>
      <c r="Z344" s="17">
        <v>0</v>
      </c>
      <c r="AA344" s="17">
        <v>0.71418999999999999</v>
      </c>
      <c r="AB344" s="17">
        <v>4.6379499999999997E-2</v>
      </c>
      <c r="AC344" s="17">
        <v>9.4587900000000003E-2</v>
      </c>
      <c r="AD344" s="17">
        <v>0.25</v>
      </c>
      <c r="AE344" s="17">
        <v>1724.6</v>
      </c>
    </row>
    <row r="345" spans="1:31">
      <c r="A345" s="17">
        <v>332</v>
      </c>
      <c r="B345" s="19">
        <v>0.92987268518518518</v>
      </c>
      <c r="C345" s="17">
        <v>17.100000000000001</v>
      </c>
      <c r="D345" s="17">
        <v>34.299999999999997</v>
      </c>
      <c r="E345" s="17">
        <v>3.4048000000000002E-2</v>
      </c>
      <c r="F345" s="17">
        <v>1.6479999999999999</v>
      </c>
      <c r="G345" s="17">
        <v>0.90424700000000002</v>
      </c>
      <c r="H345" s="17">
        <v>9.9937999999999999E-2</v>
      </c>
      <c r="I345" s="17">
        <v>0.17355599999999999</v>
      </c>
      <c r="J345" s="17">
        <v>7.3618000000000003E-2</v>
      </c>
      <c r="K345" s="17">
        <v>0.424176</v>
      </c>
      <c r="L345" s="17">
        <v>466.5</v>
      </c>
      <c r="M345" s="17">
        <v>6.9999999999999999E-6</v>
      </c>
      <c r="N345" s="17">
        <v>395</v>
      </c>
      <c r="O345" s="17">
        <v>0</v>
      </c>
      <c r="P345" s="17">
        <v>0</v>
      </c>
      <c r="Q345" s="17">
        <v>0.91891400000000001</v>
      </c>
      <c r="R345" s="17">
        <v>8.6555999999999994E-2</v>
      </c>
      <c r="S345" s="17">
        <v>0.16556299999999999</v>
      </c>
      <c r="T345" s="17">
        <v>7.9006999999999994E-2</v>
      </c>
      <c r="U345" s="17">
        <v>0.47720200000000002</v>
      </c>
      <c r="V345" s="17">
        <v>540.79999999999995</v>
      </c>
      <c r="W345" s="17">
        <v>6.9999999999999999E-6</v>
      </c>
      <c r="X345" s="17">
        <v>420</v>
      </c>
      <c r="Y345" s="17">
        <v>0</v>
      </c>
      <c r="Z345" s="17">
        <v>0</v>
      </c>
      <c r="AA345" s="17">
        <v>0.73415600000000003</v>
      </c>
      <c r="AB345" s="17">
        <v>3.6638900000000002E-2</v>
      </c>
      <c r="AC345" s="17">
        <v>8.94509E-2</v>
      </c>
      <c r="AD345" s="17">
        <v>0.25</v>
      </c>
      <c r="AE345" s="17">
        <v>1780.6</v>
      </c>
    </row>
    <row r="346" spans="1:31">
      <c r="A346" s="17">
        <v>333</v>
      </c>
      <c r="B346" s="19">
        <v>0.92993055555555559</v>
      </c>
      <c r="C346" s="17">
        <v>16.399999999999999</v>
      </c>
      <c r="D346" s="17">
        <v>35.200000000000003</v>
      </c>
      <c r="E346" s="17">
        <v>3.8447000000000002E-2</v>
      </c>
      <c r="F346" s="17">
        <v>1.86</v>
      </c>
      <c r="G346" s="17">
        <v>0.91517199999999999</v>
      </c>
      <c r="H346" s="17">
        <v>0.103745</v>
      </c>
      <c r="I346" s="17">
        <v>0.17582800000000001</v>
      </c>
      <c r="J346" s="17">
        <v>7.2082999999999994E-2</v>
      </c>
      <c r="K346" s="17">
        <v>0.409964</v>
      </c>
      <c r="L346" s="17">
        <v>520.6</v>
      </c>
      <c r="M346" s="17">
        <v>0.377552</v>
      </c>
      <c r="N346" s="17">
        <v>402</v>
      </c>
      <c r="O346" s="17">
        <v>0</v>
      </c>
      <c r="P346" s="17">
        <v>0</v>
      </c>
      <c r="Q346" s="17">
        <v>0.937442</v>
      </c>
      <c r="R346" s="17">
        <v>8.5972999999999994E-2</v>
      </c>
      <c r="S346" s="17">
        <v>0.16333300000000001</v>
      </c>
      <c r="T346" s="17">
        <v>7.7358999999999997E-2</v>
      </c>
      <c r="U346" s="17">
        <v>0.47363</v>
      </c>
      <c r="V346" s="17">
        <v>560.1</v>
      </c>
      <c r="W346" s="17">
        <v>0.195825</v>
      </c>
      <c r="X346" s="17">
        <v>805</v>
      </c>
      <c r="Y346" s="17">
        <v>0</v>
      </c>
      <c r="Z346" s="17">
        <v>0</v>
      </c>
      <c r="AA346" s="17">
        <v>0.728661</v>
      </c>
      <c r="AB346" s="17">
        <v>4.2461199999999998E-2</v>
      </c>
      <c r="AC346" s="17">
        <v>8.9258199999999996E-2</v>
      </c>
      <c r="AD346" s="17">
        <v>0.25</v>
      </c>
      <c r="AE346" s="17">
        <v>1595.5</v>
      </c>
    </row>
    <row r="347" spans="1:31">
      <c r="A347" s="17">
        <v>334</v>
      </c>
      <c r="B347" s="19">
        <v>0.9299884259259259</v>
      </c>
      <c r="C347" s="17">
        <v>14.9</v>
      </c>
      <c r="D347" s="17">
        <v>37.799999999999997</v>
      </c>
      <c r="E347" s="17">
        <v>3.1564000000000002E-2</v>
      </c>
      <c r="F347" s="17">
        <v>1.5269999999999999</v>
      </c>
      <c r="G347" s="17">
        <v>0.88758099999999995</v>
      </c>
      <c r="H347" s="17">
        <v>9.7560999999999995E-2</v>
      </c>
      <c r="I347" s="17">
        <v>0.16844000000000001</v>
      </c>
      <c r="J347" s="17">
        <v>7.0878999999999998E-2</v>
      </c>
      <c r="K347" s="17">
        <v>0.42079699999999998</v>
      </c>
      <c r="L347" s="17">
        <v>425.4</v>
      </c>
      <c r="M347" s="17">
        <v>8.7508000000000002E-2</v>
      </c>
      <c r="N347" s="17">
        <v>580</v>
      </c>
      <c r="O347" s="17">
        <v>0</v>
      </c>
      <c r="P347" s="17">
        <v>0</v>
      </c>
      <c r="Q347" s="17">
        <v>0.91543399999999997</v>
      </c>
      <c r="R347" s="17">
        <v>9.2291999999999999E-2</v>
      </c>
      <c r="S347" s="17">
        <v>0.16709499999999999</v>
      </c>
      <c r="T347" s="17">
        <v>7.4802999999999994E-2</v>
      </c>
      <c r="U347" s="17">
        <v>0.44766499999999998</v>
      </c>
      <c r="V347" s="17">
        <v>591</v>
      </c>
      <c r="W347" s="17">
        <v>0.339592</v>
      </c>
      <c r="X347" s="17">
        <v>435</v>
      </c>
      <c r="Y347" s="17">
        <v>0</v>
      </c>
      <c r="Z347" s="17">
        <v>0</v>
      </c>
      <c r="AA347" s="17">
        <v>0.68871499999999997</v>
      </c>
      <c r="AB347" s="17">
        <v>5.3125800000000001E-2</v>
      </c>
      <c r="AC347" s="17">
        <v>9.6266400000000002E-2</v>
      </c>
      <c r="AD347" s="17">
        <v>0.25</v>
      </c>
      <c r="AE347" s="17">
        <v>1952.6</v>
      </c>
    </row>
    <row r="348" spans="1:31">
      <c r="A348" s="17">
        <v>335</v>
      </c>
      <c r="B348" s="19">
        <v>0.93004629629629632</v>
      </c>
      <c r="C348" s="17">
        <v>14.4</v>
      </c>
      <c r="D348" s="17">
        <v>37.799999999999997</v>
      </c>
      <c r="E348" s="17">
        <v>3.5541000000000003E-2</v>
      </c>
      <c r="F348" s="17">
        <v>1.72</v>
      </c>
      <c r="G348" s="17">
        <v>0.88049100000000002</v>
      </c>
      <c r="H348" s="17">
        <v>9.4350000000000003E-2</v>
      </c>
      <c r="I348" s="17">
        <v>0.16389599999999999</v>
      </c>
      <c r="J348" s="17">
        <v>6.9545999999999997E-2</v>
      </c>
      <c r="K348" s="17">
        <v>0.42432999999999998</v>
      </c>
      <c r="L348" s="17">
        <v>479.2</v>
      </c>
      <c r="M348" s="17">
        <v>1.2E-5</v>
      </c>
      <c r="N348" s="17">
        <v>466</v>
      </c>
      <c r="O348" s="17">
        <v>0</v>
      </c>
      <c r="P348" s="17">
        <v>0</v>
      </c>
      <c r="Q348" s="17">
        <v>0.90735600000000005</v>
      </c>
      <c r="R348" s="17">
        <v>9.0093000000000006E-2</v>
      </c>
      <c r="S348" s="17">
        <v>0.162384</v>
      </c>
      <c r="T348" s="17">
        <v>7.2290999999999994E-2</v>
      </c>
      <c r="U348" s="17">
        <v>0.445183</v>
      </c>
      <c r="V348" s="17">
        <v>624</v>
      </c>
      <c r="W348" s="17">
        <v>0.26393499999999998</v>
      </c>
      <c r="X348" s="17">
        <v>462</v>
      </c>
      <c r="Y348" s="17">
        <v>0</v>
      </c>
      <c r="Z348" s="17">
        <v>0</v>
      </c>
      <c r="AA348" s="17">
        <v>0.68489699999999998</v>
      </c>
      <c r="AB348" s="17">
        <v>4.8377499999999997E-2</v>
      </c>
      <c r="AC348" s="17">
        <v>9.3590599999999996E-2</v>
      </c>
      <c r="AD348" s="17">
        <v>0.25</v>
      </c>
      <c r="AE348" s="17">
        <v>1733.2</v>
      </c>
    </row>
    <row r="349" spans="1:31">
      <c r="A349" s="17">
        <v>336</v>
      </c>
      <c r="B349" s="19">
        <v>0.93010416666666673</v>
      </c>
      <c r="C349" s="17">
        <v>13.3</v>
      </c>
      <c r="D349" s="17">
        <v>39.6</v>
      </c>
      <c r="E349" s="17">
        <v>4.5525999999999997E-2</v>
      </c>
      <c r="F349" s="17">
        <v>2.2029999999999998</v>
      </c>
      <c r="G349" s="17">
        <v>0.88053300000000001</v>
      </c>
      <c r="H349" s="17">
        <v>9.3261999999999998E-2</v>
      </c>
      <c r="I349" s="17">
        <v>0.15959799999999999</v>
      </c>
      <c r="J349" s="17">
        <v>6.6336000000000006E-2</v>
      </c>
      <c r="K349" s="17">
        <v>0.41564400000000001</v>
      </c>
      <c r="L349" s="17">
        <v>571.29999999999995</v>
      </c>
      <c r="M349" s="17">
        <v>6.9999999999999999E-6</v>
      </c>
      <c r="N349" s="17">
        <v>448</v>
      </c>
      <c r="O349" s="17">
        <v>0</v>
      </c>
      <c r="P349" s="17">
        <v>0</v>
      </c>
      <c r="Q349" s="17">
        <v>0.90239400000000003</v>
      </c>
      <c r="R349" s="17">
        <v>8.7258000000000002E-2</v>
      </c>
      <c r="S349" s="17">
        <v>0.16203000000000001</v>
      </c>
      <c r="T349" s="17">
        <v>7.4772000000000005E-2</v>
      </c>
      <c r="U349" s="17">
        <v>0.46147100000000002</v>
      </c>
      <c r="V349" s="17">
        <v>568.20000000000005</v>
      </c>
      <c r="W349" s="17">
        <v>0.241421</v>
      </c>
      <c r="X349" s="17">
        <v>384</v>
      </c>
      <c r="Y349" s="17">
        <v>0</v>
      </c>
      <c r="Z349" s="17">
        <v>0</v>
      </c>
      <c r="AA349" s="17">
        <v>0.70995600000000003</v>
      </c>
      <c r="AB349" s="17">
        <v>5.7440999999999999E-2</v>
      </c>
      <c r="AC349" s="17">
        <v>9.1552999999999995E-2</v>
      </c>
      <c r="AD349" s="17">
        <v>0.25</v>
      </c>
      <c r="AE349" s="17">
        <v>1453.8</v>
      </c>
    </row>
    <row r="350" spans="1:31">
      <c r="A350" s="17">
        <v>337</v>
      </c>
      <c r="B350" s="19">
        <v>0.930150462962963</v>
      </c>
      <c r="C350" s="17">
        <v>12.6</v>
      </c>
      <c r="D350" s="17">
        <v>40.4</v>
      </c>
      <c r="E350" s="17">
        <v>4.2349999999999999E-2</v>
      </c>
      <c r="F350" s="17">
        <v>2.0489999999999999</v>
      </c>
      <c r="G350" s="17">
        <v>0.91275799999999996</v>
      </c>
      <c r="H350" s="17">
        <v>8.7704000000000004E-2</v>
      </c>
      <c r="I350" s="17">
        <v>0.15617200000000001</v>
      </c>
      <c r="J350" s="17">
        <v>6.8468000000000001E-2</v>
      </c>
      <c r="K350" s="17">
        <v>0.438415</v>
      </c>
      <c r="L350" s="17">
        <v>552.1</v>
      </c>
      <c r="M350" s="17">
        <v>0.112804</v>
      </c>
      <c r="N350" s="17">
        <v>377</v>
      </c>
      <c r="O350" s="17">
        <v>0</v>
      </c>
      <c r="P350" s="17">
        <v>0</v>
      </c>
      <c r="Q350" s="17">
        <v>0.92047900000000005</v>
      </c>
      <c r="R350" s="17">
        <v>9.0479000000000004E-2</v>
      </c>
      <c r="S350" s="17">
        <v>0.158831</v>
      </c>
      <c r="T350" s="17">
        <v>6.8352999999999997E-2</v>
      </c>
      <c r="U350" s="17">
        <v>0.43034800000000001</v>
      </c>
      <c r="V350" s="17">
        <v>504.6</v>
      </c>
      <c r="W350" s="17">
        <v>0.33713399999999999</v>
      </c>
      <c r="X350" s="17">
        <v>499</v>
      </c>
      <c r="Y350" s="17">
        <v>0</v>
      </c>
      <c r="Z350" s="17">
        <v>0</v>
      </c>
      <c r="AA350" s="17">
        <v>0.66207300000000002</v>
      </c>
      <c r="AB350" s="17">
        <v>4.8214399999999998E-2</v>
      </c>
      <c r="AC350" s="17">
        <v>9.3774200000000002E-2</v>
      </c>
      <c r="AD350" s="17">
        <v>0.25</v>
      </c>
      <c r="AE350" s="17">
        <v>1504.4</v>
      </c>
    </row>
    <row r="351" spans="1:31">
      <c r="A351" s="17">
        <v>338</v>
      </c>
      <c r="B351" s="19">
        <v>0.9302083333333333</v>
      </c>
      <c r="C351" s="17">
        <v>11.7</v>
      </c>
      <c r="D351" s="17">
        <v>41.3</v>
      </c>
      <c r="E351" s="17">
        <v>4.0913999999999999E-2</v>
      </c>
      <c r="F351" s="17">
        <v>1.98</v>
      </c>
      <c r="G351" s="17">
        <v>0.828847</v>
      </c>
      <c r="H351" s="17">
        <v>0.100915</v>
      </c>
      <c r="I351" s="17">
        <v>0.15831799999999999</v>
      </c>
      <c r="J351" s="17">
        <v>5.7403000000000003E-2</v>
      </c>
      <c r="K351" s="17">
        <v>0.36258299999999999</v>
      </c>
      <c r="L351" s="17">
        <v>540.29999999999995</v>
      </c>
      <c r="M351" s="17">
        <v>0.30313699999999999</v>
      </c>
      <c r="N351" s="17">
        <v>576</v>
      </c>
      <c r="O351" s="17">
        <v>0</v>
      </c>
      <c r="P351" s="17">
        <v>0</v>
      </c>
      <c r="Q351" s="17">
        <v>0.92185399999999995</v>
      </c>
      <c r="R351" s="17">
        <v>8.9593000000000006E-2</v>
      </c>
      <c r="S351" s="17">
        <v>0.156197</v>
      </c>
      <c r="T351" s="17">
        <v>6.6603999999999997E-2</v>
      </c>
      <c r="U351" s="17">
        <v>0.42641299999999999</v>
      </c>
      <c r="V351" s="17">
        <v>577.29999999999995</v>
      </c>
      <c r="W351" s="17">
        <v>0.237123</v>
      </c>
      <c r="X351" s="17">
        <v>357</v>
      </c>
      <c r="Y351" s="17">
        <v>0</v>
      </c>
      <c r="Z351" s="17">
        <v>0</v>
      </c>
      <c r="AA351" s="17">
        <v>0.65602000000000005</v>
      </c>
      <c r="AB351" s="17">
        <v>7.1891499999999997E-2</v>
      </c>
      <c r="AC351" s="17">
        <v>9.4380800000000001E-2</v>
      </c>
      <c r="AD351" s="17">
        <v>0.25</v>
      </c>
      <c r="AE351" s="17">
        <v>1537.3</v>
      </c>
    </row>
    <row r="352" spans="1:31">
      <c r="A352" s="17">
        <v>339</v>
      </c>
      <c r="B352" s="19">
        <v>0.93026620370370372</v>
      </c>
      <c r="C352" s="17">
        <v>10.6</v>
      </c>
      <c r="D352" s="17">
        <v>44</v>
      </c>
      <c r="E352" s="17">
        <v>3.9876000000000002E-2</v>
      </c>
      <c r="F352" s="17">
        <v>1.93</v>
      </c>
      <c r="G352" s="17">
        <v>0.85995200000000005</v>
      </c>
      <c r="H352" s="17">
        <v>0.1031</v>
      </c>
      <c r="I352" s="17">
        <v>0.15787999999999999</v>
      </c>
      <c r="J352" s="17">
        <v>5.4780000000000002E-2</v>
      </c>
      <c r="K352" s="17">
        <v>0.346974</v>
      </c>
      <c r="L352" s="17">
        <v>521.9</v>
      </c>
      <c r="M352" s="17">
        <v>0.52143899999999999</v>
      </c>
      <c r="N352" s="17">
        <v>608</v>
      </c>
      <c r="O352" s="17">
        <v>0</v>
      </c>
      <c r="P352" s="17">
        <v>0</v>
      </c>
      <c r="Q352" s="17">
        <v>0.87476600000000004</v>
      </c>
      <c r="R352" s="17">
        <v>9.7219E-2</v>
      </c>
      <c r="S352" s="17">
        <v>0.16389599999999999</v>
      </c>
      <c r="T352" s="17">
        <v>6.6675999999999999E-2</v>
      </c>
      <c r="U352" s="17">
        <v>0.40682200000000002</v>
      </c>
      <c r="V352" s="17">
        <v>547.4</v>
      </c>
      <c r="W352" s="17">
        <v>0.35253000000000001</v>
      </c>
      <c r="X352" s="17">
        <v>411</v>
      </c>
      <c r="Y352" s="17">
        <v>0</v>
      </c>
      <c r="Z352" s="17">
        <v>0</v>
      </c>
      <c r="AA352" s="17">
        <v>0.62588100000000002</v>
      </c>
      <c r="AB352" s="17">
        <v>7.7419100000000005E-2</v>
      </c>
      <c r="AC352" s="17">
        <v>0.102381</v>
      </c>
      <c r="AD352" s="17">
        <v>0.25</v>
      </c>
      <c r="AE352" s="17">
        <v>1591.3</v>
      </c>
    </row>
    <row r="353" spans="1:31">
      <c r="A353" s="17">
        <v>340</v>
      </c>
      <c r="B353" s="19">
        <v>0.93032407407407414</v>
      </c>
      <c r="C353" s="17">
        <v>9.8000000000000007</v>
      </c>
      <c r="D353" s="17">
        <v>44.8</v>
      </c>
      <c r="E353" s="17">
        <v>4.8834000000000002E-2</v>
      </c>
      <c r="F353" s="17">
        <v>2.363</v>
      </c>
      <c r="G353" s="17">
        <v>0.90517700000000001</v>
      </c>
      <c r="H353" s="17">
        <v>9.8075999999999997E-2</v>
      </c>
      <c r="I353" s="17">
        <v>0.16422300000000001</v>
      </c>
      <c r="J353" s="17">
        <v>6.6146999999999997E-2</v>
      </c>
      <c r="K353" s="17">
        <v>0.40278999999999998</v>
      </c>
      <c r="L353" s="17">
        <v>523.70000000000005</v>
      </c>
      <c r="M353" s="17">
        <v>0.27227200000000001</v>
      </c>
      <c r="N353" s="17">
        <v>497</v>
      </c>
      <c r="O353" s="17">
        <v>0</v>
      </c>
      <c r="P353" s="17">
        <v>0</v>
      </c>
      <c r="Q353" s="17">
        <v>0.91861199999999998</v>
      </c>
      <c r="R353" s="17">
        <v>8.3388000000000004E-2</v>
      </c>
      <c r="S353" s="17">
        <v>0.16055900000000001</v>
      </c>
      <c r="T353" s="17">
        <v>7.7172000000000004E-2</v>
      </c>
      <c r="U353" s="17">
        <v>0.48064299999999999</v>
      </c>
      <c r="V353" s="17">
        <v>604.5</v>
      </c>
      <c r="W353" s="17">
        <v>6.0000000000000002E-6</v>
      </c>
      <c r="X353" s="17">
        <v>413</v>
      </c>
      <c r="Y353" s="17">
        <v>0</v>
      </c>
      <c r="Z353" s="17">
        <v>0</v>
      </c>
      <c r="AA353" s="17">
        <v>0.73945099999999997</v>
      </c>
      <c r="AB353" s="17">
        <v>6.5691799999999995E-2</v>
      </c>
      <c r="AC353" s="17">
        <v>8.84572E-2</v>
      </c>
      <c r="AD353" s="17">
        <v>0.25</v>
      </c>
      <c r="AE353" s="17">
        <v>1585.8</v>
      </c>
    </row>
    <row r="354" spans="1:31">
      <c r="A354" s="17">
        <v>341</v>
      </c>
      <c r="B354" s="19">
        <v>0.93038194444444444</v>
      </c>
      <c r="C354" s="17">
        <v>8.6</v>
      </c>
      <c r="D354" s="17">
        <v>50.1</v>
      </c>
      <c r="E354" s="17">
        <v>4.6708E-2</v>
      </c>
      <c r="F354" s="17">
        <v>2.2599999999999998</v>
      </c>
      <c r="G354" s="17">
        <v>0.87099000000000004</v>
      </c>
      <c r="H354" s="17">
        <v>0.104722</v>
      </c>
      <c r="I354" s="17">
        <v>0.163522</v>
      </c>
      <c r="J354" s="17">
        <v>5.8798999999999997E-2</v>
      </c>
      <c r="K354" s="17">
        <v>0.35958200000000001</v>
      </c>
      <c r="L354" s="17">
        <v>489.1</v>
      </c>
      <c r="M354" s="17">
        <v>0.45835900000000002</v>
      </c>
      <c r="N354" s="17">
        <v>702</v>
      </c>
      <c r="O354" s="17">
        <v>0</v>
      </c>
      <c r="P354" s="17">
        <v>0</v>
      </c>
      <c r="Q354" s="17">
        <v>0.86456699999999997</v>
      </c>
      <c r="R354" s="17">
        <v>8.8980000000000004E-2</v>
      </c>
      <c r="S354" s="17">
        <v>0.16301099999999999</v>
      </c>
      <c r="T354" s="17">
        <v>7.4031E-2</v>
      </c>
      <c r="U354" s="17">
        <v>0.454148</v>
      </c>
      <c r="V354" s="17">
        <v>570.4</v>
      </c>
      <c r="W354" s="17">
        <v>0.14169399999999999</v>
      </c>
      <c r="X354" s="17">
        <v>669</v>
      </c>
      <c r="Y354" s="17">
        <v>0</v>
      </c>
      <c r="Z354" s="17">
        <v>0</v>
      </c>
      <c r="AA354" s="17">
        <v>0.698689</v>
      </c>
      <c r="AB354" s="17">
        <v>9.3792700000000007E-2</v>
      </c>
      <c r="AC354" s="17">
        <v>9.5923800000000004E-2</v>
      </c>
      <c r="AD354" s="17">
        <v>0.25</v>
      </c>
      <c r="AE354" s="17">
        <v>1698.3</v>
      </c>
    </row>
    <row r="355" spans="1:31">
      <c r="A355" s="17">
        <v>342</v>
      </c>
      <c r="B355" s="19">
        <v>0.93043981481481486</v>
      </c>
      <c r="C355" s="17">
        <v>8.1999999999999993</v>
      </c>
      <c r="D355" s="17">
        <v>51.9</v>
      </c>
      <c r="E355" s="17">
        <v>5.9685000000000002E-2</v>
      </c>
      <c r="F355" s="17">
        <v>2.8879999999999999</v>
      </c>
      <c r="G355" s="17">
        <v>0.89054800000000001</v>
      </c>
      <c r="H355" s="17">
        <v>9.4026999999999999E-2</v>
      </c>
      <c r="I355" s="17">
        <v>0.16211600000000001</v>
      </c>
      <c r="J355" s="17">
        <v>6.8089999999999998E-2</v>
      </c>
      <c r="K355" s="17">
        <v>0.42000500000000002</v>
      </c>
      <c r="L355" s="17">
        <v>575.70000000000005</v>
      </c>
      <c r="M355" s="17">
        <v>1.9999999999999999E-6</v>
      </c>
      <c r="N355" s="17">
        <v>534</v>
      </c>
      <c r="O355" s="17">
        <v>0</v>
      </c>
      <c r="P355" s="17">
        <v>0</v>
      </c>
      <c r="Q355" s="17">
        <v>0.90016300000000005</v>
      </c>
      <c r="R355" s="17">
        <v>8.8564000000000004E-2</v>
      </c>
      <c r="S355" s="17">
        <v>0.16807</v>
      </c>
      <c r="T355" s="17">
        <v>7.9505999999999993E-2</v>
      </c>
      <c r="U355" s="17">
        <v>0.473053</v>
      </c>
      <c r="V355" s="17">
        <v>616.4</v>
      </c>
      <c r="W355" s="17">
        <v>6.0000000000000002E-6</v>
      </c>
      <c r="X355" s="17">
        <v>586</v>
      </c>
      <c r="Y355" s="17">
        <v>0</v>
      </c>
      <c r="Z355" s="17">
        <v>0</v>
      </c>
      <c r="AA355" s="17">
        <v>0.72777400000000003</v>
      </c>
      <c r="AB355" s="17">
        <v>8.7582599999999997E-2</v>
      </c>
      <c r="AC355" s="17">
        <v>9.5527500000000001E-2</v>
      </c>
      <c r="AD355" s="17">
        <v>0.25</v>
      </c>
      <c r="AE355" s="17">
        <v>1442.7</v>
      </c>
    </row>
    <row r="356" spans="1:31">
      <c r="A356" s="17">
        <v>343</v>
      </c>
      <c r="B356" s="19">
        <v>0.93049768518518527</v>
      </c>
      <c r="C356" s="17">
        <v>7.5</v>
      </c>
      <c r="D356" s="17">
        <v>54.5</v>
      </c>
      <c r="E356" s="17">
        <v>4.9510999999999999E-2</v>
      </c>
      <c r="F356" s="17">
        <v>2.3959999999999999</v>
      </c>
      <c r="G356" s="17">
        <v>0.83330599999999999</v>
      </c>
      <c r="H356" s="17">
        <v>9.0791999999999998E-2</v>
      </c>
      <c r="I356" s="17">
        <v>0.15967500000000001</v>
      </c>
      <c r="J356" s="17">
        <v>6.8883E-2</v>
      </c>
      <c r="K356" s="17">
        <v>0.43139499999999997</v>
      </c>
      <c r="L356" s="17">
        <v>497</v>
      </c>
      <c r="M356" s="17">
        <v>1.9999999999999999E-6</v>
      </c>
      <c r="N356" s="17">
        <v>718</v>
      </c>
      <c r="O356" s="17">
        <v>0</v>
      </c>
      <c r="P356" s="17">
        <v>0</v>
      </c>
      <c r="Q356" s="17">
        <v>0.90901299999999996</v>
      </c>
      <c r="R356" s="17">
        <v>9.1431999999999999E-2</v>
      </c>
      <c r="S356" s="17">
        <v>0.16351499999999999</v>
      </c>
      <c r="T356" s="17">
        <v>7.2082999999999994E-2</v>
      </c>
      <c r="U356" s="17">
        <v>0.44083600000000001</v>
      </c>
      <c r="V356" s="17">
        <v>586.1</v>
      </c>
      <c r="W356" s="17">
        <v>0.37081999999999998</v>
      </c>
      <c r="X356" s="17">
        <v>500</v>
      </c>
      <c r="Y356" s="17">
        <v>0</v>
      </c>
      <c r="Z356" s="17">
        <v>0</v>
      </c>
      <c r="AA356" s="17">
        <v>0.67820999999999998</v>
      </c>
      <c r="AB356" s="17">
        <v>0.10476100000000001</v>
      </c>
      <c r="AC356" s="17">
        <v>9.8983100000000004E-2</v>
      </c>
      <c r="AD356" s="17">
        <v>0.25</v>
      </c>
      <c r="AE356" s="17">
        <v>1671.1</v>
      </c>
    </row>
    <row r="357" spans="1:31">
      <c r="A357" s="17">
        <v>344</v>
      </c>
      <c r="B357" s="19">
        <v>0.93055555555555547</v>
      </c>
      <c r="C357" s="17">
        <v>6</v>
      </c>
      <c r="D357" s="17">
        <v>62.4</v>
      </c>
      <c r="E357" s="17">
        <v>6.2170999999999997E-2</v>
      </c>
      <c r="F357" s="17">
        <v>3.008</v>
      </c>
      <c r="G357" s="17">
        <v>0.84497599999999995</v>
      </c>
      <c r="H357" s="17">
        <v>9.4036999999999996E-2</v>
      </c>
      <c r="I357" s="17">
        <v>0.160888</v>
      </c>
      <c r="J357" s="17">
        <v>6.6850999999999994E-2</v>
      </c>
      <c r="K357" s="17">
        <v>0.41551199999999999</v>
      </c>
      <c r="L357" s="17">
        <v>563.9</v>
      </c>
      <c r="M357" s="17">
        <v>9.0000000000000002E-6</v>
      </c>
      <c r="N357" s="17">
        <v>608</v>
      </c>
      <c r="O357" s="17">
        <v>0</v>
      </c>
      <c r="P357" s="17">
        <v>0</v>
      </c>
      <c r="Q357" s="17">
        <v>0.89515</v>
      </c>
      <c r="R357" s="17">
        <v>9.2988000000000001E-2</v>
      </c>
      <c r="S357" s="17">
        <v>0.16328999999999999</v>
      </c>
      <c r="T357" s="17">
        <v>7.0302000000000003E-2</v>
      </c>
      <c r="U357" s="17">
        <v>0.43053200000000003</v>
      </c>
      <c r="V357" s="17">
        <v>596.4</v>
      </c>
      <c r="W357" s="17">
        <v>0.16905100000000001</v>
      </c>
      <c r="X357" s="17">
        <v>433</v>
      </c>
      <c r="Y357" s="17">
        <v>0</v>
      </c>
      <c r="Z357" s="17">
        <v>0</v>
      </c>
      <c r="AA357" s="17">
        <v>0.66235699999999997</v>
      </c>
      <c r="AB357" s="17">
        <v>0.114082</v>
      </c>
      <c r="AC357" s="17">
        <v>0.101008</v>
      </c>
      <c r="AD357" s="17">
        <v>0.25</v>
      </c>
      <c r="AE357" s="17">
        <v>1472.9</v>
      </c>
    </row>
    <row r="358" spans="1:31">
      <c r="A358" s="17">
        <v>345</v>
      </c>
      <c r="B358" s="19">
        <v>0.93060185185185185</v>
      </c>
      <c r="C358" s="17">
        <v>5.0999999999999996</v>
      </c>
      <c r="D358" s="17">
        <v>68.599999999999994</v>
      </c>
      <c r="E358" s="17">
        <v>4.2870999999999999E-2</v>
      </c>
      <c r="F358" s="17">
        <v>2.0750000000000002</v>
      </c>
      <c r="G358" s="17">
        <v>0.85156799999999999</v>
      </c>
      <c r="H358" s="17">
        <v>0.10649599999999999</v>
      </c>
      <c r="I358" s="17">
        <v>0.16711400000000001</v>
      </c>
      <c r="J358" s="17">
        <v>6.0617999999999998E-2</v>
      </c>
      <c r="K358" s="17">
        <v>0.362734</v>
      </c>
      <c r="L358" s="17">
        <v>337.8</v>
      </c>
      <c r="M358" s="17">
        <v>1.2E-5</v>
      </c>
      <c r="N358" s="17">
        <v>449</v>
      </c>
      <c r="O358" s="17">
        <v>0</v>
      </c>
      <c r="P358" s="17">
        <v>0</v>
      </c>
      <c r="Q358" s="17">
        <v>0.89802199999999999</v>
      </c>
      <c r="R358" s="17">
        <v>9.5297000000000007E-2</v>
      </c>
      <c r="S358" s="17">
        <v>0.16564999999999999</v>
      </c>
      <c r="T358" s="17">
        <v>7.0352999999999999E-2</v>
      </c>
      <c r="U358" s="17">
        <v>0.42470999999999998</v>
      </c>
      <c r="V358" s="17">
        <v>599.29999999999995</v>
      </c>
      <c r="W358" s="17">
        <v>0.10820200000000001</v>
      </c>
      <c r="X358" s="17">
        <v>389</v>
      </c>
      <c r="Y358" s="17">
        <v>0</v>
      </c>
      <c r="Z358" s="17">
        <v>0</v>
      </c>
      <c r="AA358" s="17">
        <v>0.65339999999999998</v>
      </c>
      <c r="AB358" s="17">
        <v>5.8966299999999999E-2</v>
      </c>
      <c r="AC358" s="17">
        <v>9.9445500000000006E-2</v>
      </c>
      <c r="AD358" s="17">
        <v>0.25</v>
      </c>
      <c r="AE358" s="17">
        <v>2458.8000000000002</v>
      </c>
    </row>
    <row r="359" spans="1:31">
      <c r="A359" s="17">
        <v>346</v>
      </c>
      <c r="B359" s="19">
        <v>0.93065972222222226</v>
      </c>
      <c r="C359" s="17">
        <v>4.4000000000000004</v>
      </c>
      <c r="D359" s="17">
        <v>72.099999999999994</v>
      </c>
      <c r="E359" s="17">
        <v>6.3948000000000005E-2</v>
      </c>
      <c r="F359" s="17">
        <v>3.0939999999999999</v>
      </c>
      <c r="G359" s="17">
        <v>0.85645700000000002</v>
      </c>
      <c r="H359" s="17">
        <v>0.106026</v>
      </c>
      <c r="I359" s="17">
        <v>0.16093199999999999</v>
      </c>
      <c r="J359" s="17">
        <v>5.4906000000000003E-2</v>
      </c>
      <c r="K359" s="17">
        <v>0.34117399999999998</v>
      </c>
      <c r="L359" s="17">
        <v>532.79999999999995</v>
      </c>
      <c r="M359" s="17">
        <v>0.201654</v>
      </c>
      <c r="N359" s="17">
        <v>596</v>
      </c>
      <c r="O359" s="17">
        <v>0</v>
      </c>
      <c r="P359" s="17">
        <v>0</v>
      </c>
      <c r="Q359" s="17">
        <v>0.89933099999999999</v>
      </c>
      <c r="R359" s="17">
        <v>9.7828999999999999E-2</v>
      </c>
      <c r="S359" s="17">
        <v>0.16554199999999999</v>
      </c>
      <c r="T359" s="17">
        <v>6.7711999999999994E-2</v>
      </c>
      <c r="U359" s="17">
        <v>0.40903499999999998</v>
      </c>
      <c r="V359" s="17">
        <v>545.1</v>
      </c>
      <c r="W359" s="17">
        <v>2.0999999999999999E-5</v>
      </c>
      <c r="X359" s="17">
        <v>447</v>
      </c>
      <c r="Y359" s="17">
        <v>0</v>
      </c>
      <c r="Z359" s="17">
        <v>0</v>
      </c>
      <c r="AA359" s="17">
        <v>0.62928499999999998</v>
      </c>
      <c r="AB359" s="17">
        <v>0.121139</v>
      </c>
      <c r="AC359" s="17">
        <v>0.106032</v>
      </c>
      <c r="AD359" s="17">
        <v>0.25</v>
      </c>
      <c r="AE359" s="17">
        <v>1558.7</v>
      </c>
    </row>
    <row r="360" spans="1:31">
      <c r="A360" s="17">
        <v>347</v>
      </c>
      <c r="B360" s="19">
        <v>0.93071759259259268</v>
      </c>
      <c r="C360" s="17">
        <v>3.8</v>
      </c>
      <c r="D360" s="17">
        <v>74.7</v>
      </c>
      <c r="E360" s="17">
        <v>7.0738999999999996E-2</v>
      </c>
      <c r="F360" s="17">
        <v>3.423</v>
      </c>
      <c r="G360" s="17">
        <v>0.83150400000000002</v>
      </c>
      <c r="H360" s="17">
        <v>0.101406</v>
      </c>
      <c r="I360" s="17">
        <v>0.16372100000000001</v>
      </c>
      <c r="J360" s="17">
        <v>6.2315000000000002E-2</v>
      </c>
      <c r="K360" s="17">
        <v>0.38061600000000001</v>
      </c>
      <c r="L360" s="17">
        <v>470.7</v>
      </c>
      <c r="M360" s="17">
        <v>0.22917799999999999</v>
      </c>
      <c r="N360" s="17">
        <v>483</v>
      </c>
      <c r="O360" s="17">
        <v>0</v>
      </c>
      <c r="P360" s="17">
        <v>0</v>
      </c>
      <c r="Q360" s="17">
        <v>0.881077</v>
      </c>
      <c r="R360" s="17">
        <v>8.7115999999999999E-2</v>
      </c>
      <c r="S360" s="17">
        <v>0.167129</v>
      </c>
      <c r="T360" s="17">
        <v>8.0014000000000002E-2</v>
      </c>
      <c r="U360" s="17">
        <v>0.47875299999999998</v>
      </c>
      <c r="V360" s="17">
        <v>556.5</v>
      </c>
      <c r="W360" s="17">
        <v>3.0000000000000001E-5</v>
      </c>
      <c r="X360" s="17">
        <v>554</v>
      </c>
      <c r="Y360" s="17">
        <v>0</v>
      </c>
      <c r="Z360" s="17">
        <v>0</v>
      </c>
      <c r="AA360" s="17">
        <v>0.73654200000000003</v>
      </c>
      <c r="AB360" s="17">
        <v>9.2810299999999998E-2</v>
      </c>
      <c r="AC360" s="17">
        <v>9.4541799999999995E-2</v>
      </c>
      <c r="AD360" s="17">
        <v>0.25</v>
      </c>
      <c r="AE360" s="17">
        <v>1764.7</v>
      </c>
    </row>
    <row r="361" spans="1:31">
      <c r="A361" s="17">
        <v>348</v>
      </c>
      <c r="B361" s="19">
        <v>0.93077546296296287</v>
      </c>
      <c r="C361" s="17">
        <v>3.3</v>
      </c>
      <c r="D361" s="17">
        <v>77.400000000000006</v>
      </c>
      <c r="E361" s="17">
        <v>6.9987999999999995E-2</v>
      </c>
      <c r="F361" s="17">
        <v>3.387</v>
      </c>
      <c r="G361" s="17">
        <v>0.76492499999999997</v>
      </c>
      <c r="H361" s="17">
        <v>9.3089000000000005E-2</v>
      </c>
      <c r="I361" s="17">
        <v>0.15681999999999999</v>
      </c>
      <c r="J361" s="17">
        <v>6.3730999999999996E-2</v>
      </c>
      <c r="K361" s="17">
        <v>0.40639900000000001</v>
      </c>
      <c r="L361" s="17">
        <v>534.70000000000005</v>
      </c>
      <c r="M361" s="17">
        <v>6.1893999999999998E-2</v>
      </c>
      <c r="N361" s="17">
        <v>664</v>
      </c>
      <c r="O361" s="17">
        <v>0</v>
      </c>
      <c r="P361" s="17">
        <v>0</v>
      </c>
      <c r="Q361" s="17">
        <v>0.87718700000000005</v>
      </c>
      <c r="R361" s="17">
        <v>9.5740000000000006E-2</v>
      </c>
      <c r="S361" s="17">
        <v>0.16672100000000001</v>
      </c>
      <c r="T361" s="17">
        <v>7.0980000000000001E-2</v>
      </c>
      <c r="U361" s="17">
        <v>0.42574499999999998</v>
      </c>
      <c r="V361" s="17">
        <v>510</v>
      </c>
      <c r="W361" s="17">
        <v>0.221028</v>
      </c>
      <c r="X361" s="17">
        <v>649</v>
      </c>
      <c r="Y361" s="17">
        <v>0</v>
      </c>
      <c r="Z361" s="17">
        <v>0</v>
      </c>
      <c r="AA361" s="17">
        <v>0.65499200000000002</v>
      </c>
      <c r="AB361" s="17">
        <v>0.14183699999999999</v>
      </c>
      <c r="AC361" s="17">
        <v>0.105808</v>
      </c>
      <c r="AD361" s="17">
        <v>0.25</v>
      </c>
      <c r="AE361" s="17">
        <v>1553.4</v>
      </c>
    </row>
    <row r="362" spans="1:31">
      <c r="A362" s="17">
        <v>349</v>
      </c>
      <c r="B362" s="19">
        <v>0.93083333333333329</v>
      </c>
      <c r="C362" s="17">
        <v>1.5</v>
      </c>
      <c r="D362" s="17">
        <v>97.6</v>
      </c>
      <c r="E362" s="17">
        <v>6.3592999999999997E-2</v>
      </c>
      <c r="F362" s="17">
        <v>3.077</v>
      </c>
      <c r="G362" s="17">
        <v>0.71023400000000003</v>
      </c>
      <c r="H362" s="17">
        <v>0.12669</v>
      </c>
      <c r="I362" s="17">
        <v>0.19111900000000001</v>
      </c>
      <c r="J362" s="17">
        <v>6.4429E-2</v>
      </c>
      <c r="K362" s="17">
        <v>0.337113</v>
      </c>
      <c r="L362" s="17">
        <v>512.5</v>
      </c>
      <c r="M362" s="17">
        <v>0.22644500000000001</v>
      </c>
      <c r="N362" s="17">
        <v>802</v>
      </c>
      <c r="O362" s="17">
        <v>0</v>
      </c>
      <c r="P362" s="17">
        <v>0</v>
      </c>
      <c r="Q362" s="17">
        <v>0.75438899999999998</v>
      </c>
      <c r="R362" s="17">
        <v>0.13053500000000001</v>
      </c>
      <c r="S362" s="17">
        <v>0.19803699999999999</v>
      </c>
      <c r="T362" s="17">
        <v>6.7502000000000006E-2</v>
      </c>
      <c r="U362" s="17">
        <v>0.34085599999999999</v>
      </c>
      <c r="V362" s="17">
        <v>728.2</v>
      </c>
      <c r="W362" s="17">
        <v>0.25803399999999999</v>
      </c>
      <c r="X362" s="17">
        <v>463</v>
      </c>
      <c r="Y362" s="17">
        <v>0</v>
      </c>
      <c r="Z362" s="17">
        <v>0</v>
      </c>
      <c r="AA362" s="17">
        <v>0.52439400000000003</v>
      </c>
      <c r="AB362" s="17">
        <v>0.19444900000000001</v>
      </c>
      <c r="AC362" s="17">
        <v>0.14366100000000001</v>
      </c>
      <c r="AD362" s="17">
        <v>0.25</v>
      </c>
      <c r="AE362" s="17">
        <v>1620.6</v>
      </c>
    </row>
    <row r="363" spans="1:31">
      <c r="A363" s="17">
        <v>350</v>
      </c>
      <c r="B363" s="19">
        <v>0.93089120370370371</v>
      </c>
      <c r="C363" s="17">
        <v>0</v>
      </c>
      <c r="D363" s="17">
        <v>208.4</v>
      </c>
      <c r="E363" s="17">
        <v>9.1878000000000001E-2</v>
      </c>
      <c r="F363" s="17">
        <v>4.4459999999999997</v>
      </c>
      <c r="G363" s="17">
        <v>0.15312799999999999</v>
      </c>
      <c r="H363" s="17">
        <v>9.3482999999999997E-2</v>
      </c>
      <c r="I363" s="17">
        <v>0.12811900000000001</v>
      </c>
      <c r="J363" s="17">
        <v>3.4636E-2</v>
      </c>
      <c r="K363" s="17">
        <v>0.27034399999999997</v>
      </c>
      <c r="L363" s="17">
        <v>531</v>
      </c>
      <c r="M363" s="17">
        <v>0.6</v>
      </c>
      <c r="N363" s="17">
        <v>810</v>
      </c>
      <c r="O363" s="17">
        <v>0</v>
      </c>
      <c r="P363" s="17">
        <v>0</v>
      </c>
      <c r="Q363" s="17">
        <v>0.49572699999999997</v>
      </c>
      <c r="R363" s="17">
        <v>0.11127099999999999</v>
      </c>
      <c r="S363" s="17">
        <v>0.15370300000000001</v>
      </c>
      <c r="T363" s="17">
        <v>4.2431999999999997E-2</v>
      </c>
      <c r="U363" s="17">
        <v>0.27606399999999998</v>
      </c>
      <c r="V363" s="17">
        <v>900</v>
      </c>
      <c r="W363" s="17">
        <v>6.9999999999999999E-6</v>
      </c>
      <c r="X363" s="17">
        <v>939</v>
      </c>
      <c r="Y363" s="17">
        <v>0</v>
      </c>
      <c r="Z363" s="17">
        <v>0</v>
      </c>
      <c r="AA363" s="17">
        <v>0.42471300000000001</v>
      </c>
      <c r="AB363" s="17">
        <v>0.350408</v>
      </c>
      <c r="AC363" s="17">
        <v>0.12614</v>
      </c>
      <c r="AD363" s="17">
        <v>0.25</v>
      </c>
      <c r="AE363" s="17">
        <v>1564.2</v>
      </c>
    </row>
    <row r="364" spans="1:31">
      <c r="A364" s="17">
        <v>351</v>
      </c>
      <c r="B364" s="19">
        <v>0.93094907407407401</v>
      </c>
      <c r="C364" s="17">
        <v>-1</v>
      </c>
      <c r="D364" s="17">
        <v>348.2</v>
      </c>
      <c r="E364" s="17">
        <v>0.120725</v>
      </c>
      <c r="F364" s="17">
        <v>5.8419999999999996</v>
      </c>
      <c r="G364" s="17">
        <v>0.16295499999999999</v>
      </c>
      <c r="H364" s="17">
        <v>7.8111E-2</v>
      </c>
      <c r="I364" s="17">
        <v>0.10181</v>
      </c>
      <c r="J364" s="17">
        <v>2.3699999999999999E-2</v>
      </c>
      <c r="K364" s="17">
        <v>0.23278199999999999</v>
      </c>
      <c r="L364" s="17">
        <v>554.1</v>
      </c>
      <c r="M364" s="17">
        <v>0.54589600000000005</v>
      </c>
      <c r="N364" s="17">
        <v>983</v>
      </c>
      <c r="O364" s="17">
        <v>0</v>
      </c>
      <c r="P364" s="17">
        <v>0</v>
      </c>
      <c r="Q364" s="17">
        <v>0.45258700000000002</v>
      </c>
      <c r="R364" s="17">
        <v>7.2784000000000001E-2</v>
      </c>
      <c r="S364" s="17">
        <v>0.102434</v>
      </c>
      <c r="T364" s="17">
        <v>2.9648999999999998E-2</v>
      </c>
      <c r="U364" s="17">
        <v>0.28944999999999999</v>
      </c>
      <c r="V364" s="17">
        <v>622.79999999999995</v>
      </c>
      <c r="W364" s="17">
        <v>0.6</v>
      </c>
      <c r="X364" s="17">
        <v>2775</v>
      </c>
      <c r="Y364" s="17">
        <v>0</v>
      </c>
      <c r="Z364" s="17">
        <v>0</v>
      </c>
      <c r="AA364" s="17">
        <v>0.44530700000000001</v>
      </c>
      <c r="AB364" s="17">
        <v>0.53307000000000004</v>
      </c>
      <c r="AC364" s="17">
        <v>8.8589500000000002E-2</v>
      </c>
      <c r="AD364" s="17">
        <v>0.25</v>
      </c>
      <c r="AE364" s="17">
        <v>1499.1</v>
      </c>
    </row>
    <row r="365" spans="1:31">
      <c r="A365" s="17">
        <v>352</v>
      </c>
      <c r="B365" s="19">
        <v>0.93099537037037028</v>
      </c>
      <c r="C365" s="17">
        <v>-1</v>
      </c>
      <c r="D365" s="17">
        <v>353.4</v>
      </c>
      <c r="E365" s="17">
        <v>2.6817000000000001E-2</v>
      </c>
      <c r="F365" s="17">
        <v>1.298</v>
      </c>
      <c r="G365" s="17">
        <v>0.13127900000000001</v>
      </c>
      <c r="H365" s="17">
        <v>7.2045999999999999E-2</v>
      </c>
      <c r="I365" s="17">
        <v>9.2496999999999996E-2</v>
      </c>
      <c r="J365" s="17">
        <v>2.0451E-2</v>
      </c>
      <c r="K365" s="17">
        <v>0.22110099999999999</v>
      </c>
      <c r="L365" s="17">
        <v>282.10000000000002</v>
      </c>
      <c r="M365" s="17">
        <v>0.6</v>
      </c>
      <c r="N365" s="17">
        <v>3365</v>
      </c>
      <c r="O365" s="17">
        <v>0</v>
      </c>
      <c r="P365" s="17">
        <v>0</v>
      </c>
      <c r="Q365" s="17">
        <v>0.10234500000000001</v>
      </c>
      <c r="R365" s="17">
        <v>7.1551000000000003E-2</v>
      </c>
      <c r="S365" s="17">
        <v>8.677E-2</v>
      </c>
      <c r="T365" s="17">
        <v>1.5219999999999999E-2</v>
      </c>
      <c r="U365" s="17">
        <v>0.175401</v>
      </c>
      <c r="V365" s="17">
        <v>900</v>
      </c>
      <c r="W365" s="17">
        <v>9.9999999999999995E-7</v>
      </c>
      <c r="X365" s="17">
        <v>2716</v>
      </c>
      <c r="Y365" s="17">
        <v>0</v>
      </c>
      <c r="Z365" s="17">
        <v>0</v>
      </c>
      <c r="AA365" s="17">
        <v>0.26984799999999998</v>
      </c>
      <c r="AB365" s="17">
        <v>0.66880499999999998</v>
      </c>
      <c r="AC365" s="17">
        <v>8.1729800000000005E-2</v>
      </c>
      <c r="AD365" s="17">
        <v>0.25</v>
      </c>
      <c r="AE365" s="17">
        <v>2944.7</v>
      </c>
    </row>
    <row r="366" spans="1:31">
      <c r="A366" s="17">
        <v>353</v>
      </c>
      <c r="B366" s="19">
        <v>0.9310532407407407</v>
      </c>
      <c r="C366" s="17">
        <v>-1</v>
      </c>
      <c r="D366" s="17">
        <v>354.3</v>
      </c>
      <c r="E366" s="17">
        <v>8.5496000000000003E-2</v>
      </c>
      <c r="F366" s="17">
        <v>4.1369999999999996</v>
      </c>
      <c r="G366" s="17">
        <v>8.6239999999999997E-2</v>
      </c>
      <c r="H366" s="17">
        <v>7.0217000000000002E-2</v>
      </c>
      <c r="I366" s="17">
        <v>8.8410000000000002E-2</v>
      </c>
      <c r="J366" s="17">
        <v>1.8193000000000001E-2</v>
      </c>
      <c r="K366" s="17">
        <v>0.20577999999999999</v>
      </c>
      <c r="L366" s="17">
        <v>467.9</v>
      </c>
      <c r="M366" s="17">
        <v>0.59998899999999999</v>
      </c>
      <c r="N366" s="17">
        <v>851</v>
      </c>
      <c r="O366" s="17">
        <v>0</v>
      </c>
      <c r="P366" s="17">
        <v>0</v>
      </c>
      <c r="Q366" s="17">
        <v>0.16058500000000001</v>
      </c>
      <c r="R366" s="17">
        <v>6.4236000000000001E-2</v>
      </c>
      <c r="S366" s="17">
        <v>8.0894999999999995E-2</v>
      </c>
      <c r="T366" s="17">
        <v>1.6659E-2</v>
      </c>
      <c r="U366" s="17">
        <v>0.20593400000000001</v>
      </c>
      <c r="V366" s="17">
        <v>900</v>
      </c>
      <c r="W366" s="17">
        <v>0.37081999999999998</v>
      </c>
      <c r="X366" s="17">
        <v>1604</v>
      </c>
      <c r="Y366" s="17">
        <v>0</v>
      </c>
      <c r="Z366" s="17">
        <v>0</v>
      </c>
      <c r="AA366" s="17">
        <v>0.31682199999999999</v>
      </c>
      <c r="AB366" s="17">
        <v>0.45919399999999999</v>
      </c>
      <c r="AC366" s="17">
        <v>7.1885699999999997E-2</v>
      </c>
      <c r="AD366" s="17">
        <v>0.25</v>
      </c>
      <c r="AE366" s="17">
        <v>1775.1</v>
      </c>
    </row>
    <row r="367" spans="1:31">
      <c r="A367" s="17">
        <v>354</v>
      </c>
      <c r="B367" s="19">
        <v>0.93111111111111111</v>
      </c>
      <c r="C367" s="17">
        <v>-1</v>
      </c>
      <c r="D367" s="17">
        <v>343.8</v>
      </c>
      <c r="E367" s="17">
        <v>0.12245399999999999</v>
      </c>
      <c r="F367" s="17">
        <v>5.9249999999999998</v>
      </c>
      <c r="G367" s="17">
        <v>2.1481E-2</v>
      </c>
      <c r="H367" s="17">
        <v>5.6770000000000001E-2</v>
      </c>
      <c r="I367" s="17">
        <v>7.9973000000000002E-2</v>
      </c>
      <c r="J367" s="17">
        <v>2.3203000000000001E-2</v>
      </c>
      <c r="K367" s="17">
        <v>0.29013699999999998</v>
      </c>
      <c r="L367" s="17">
        <v>900</v>
      </c>
      <c r="M367" s="17">
        <v>8.7534000000000001E-2</v>
      </c>
      <c r="N367" s="17">
        <v>1295</v>
      </c>
      <c r="O367" s="17">
        <v>0</v>
      </c>
      <c r="P367" s="17">
        <v>0</v>
      </c>
      <c r="Q367" s="17">
        <v>3.2292000000000001E-2</v>
      </c>
      <c r="R367" s="17">
        <v>5.8169999999999999E-2</v>
      </c>
      <c r="S367" s="17">
        <v>8.2115999999999995E-2</v>
      </c>
      <c r="T367" s="17">
        <v>2.3945999999999999E-2</v>
      </c>
      <c r="U367" s="17">
        <v>0.29161300000000001</v>
      </c>
      <c r="V367" s="17">
        <v>236.8</v>
      </c>
      <c r="W367" s="17">
        <v>0.37081799999999998</v>
      </c>
      <c r="X367" s="17">
        <v>1416</v>
      </c>
      <c r="Y367" s="17">
        <v>0</v>
      </c>
      <c r="Z367" s="17">
        <v>0</v>
      </c>
      <c r="AA367" s="17">
        <v>0.44863599999999998</v>
      </c>
      <c r="AB367" s="17">
        <v>0.70689900000000006</v>
      </c>
      <c r="AC367" s="17">
        <v>7.5097200000000003E-2</v>
      </c>
      <c r="AD367" s="17">
        <v>0.25</v>
      </c>
      <c r="AE367" s="17">
        <v>922.9</v>
      </c>
    </row>
    <row r="368" spans="1:31">
      <c r="A368" s="17">
        <v>355</v>
      </c>
      <c r="B368" s="19">
        <v>0.93116898148148142</v>
      </c>
      <c r="C368" s="17">
        <v>-1</v>
      </c>
      <c r="D368" s="17">
        <v>330.6</v>
      </c>
      <c r="E368" s="17">
        <v>2.1498E-2</v>
      </c>
      <c r="F368" s="17">
        <v>1.04</v>
      </c>
      <c r="G368" s="17">
        <v>3.7467E-2</v>
      </c>
      <c r="H368" s="17">
        <v>5.6258000000000002E-2</v>
      </c>
      <c r="I368" s="17">
        <v>8.8651999999999995E-2</v>
      </c>
      <c r="J368" s="17">
        <v>3.2393999999999999E-2</v>
      </c>
      <c r="K368" s="17">
        <v>0.365402</v>
      </c>
      <c r="L368" s="17">
        <v>100</v>
      </c>
      <c r="M368" s="17">
        <v>0.14163899999999999</v>
      </c>
      <c r="N368" s="17">
        <v>1150</v>
      </c>
      <c r="O368" s="17">
        <v>0</v>
      </c>
      <c r="P368" s="17">
        <v>0</v>
      </c>
      <c r="Q368" s="17">
        <v>4.0388E-2</v>
      </c>
      <c r="R368" s="17">
        <v>5.8747000000000001E-2</v>
      </c>
      <c r="S368" s="17">
        <v>7.6506000000000005E-2</v>
      </c>
      <c r="T368" s="17">
        <v>1.7759E-2</v>
      </c>
      <c r="U368" s="17">
        <v>0.23212099999999999</v>
      </c>
      <c r="V368" s="17">
        <v>198.5</v>
      </c>
      <c r="W368" s="17">
        <v>0.22917599999999999</v>
      </c>
      <c r="X368" s="17">
        <v>4832</v>
      </c>
      <c r="Y368" s="17">
        <v>0</v>
      </c>
      <c r="Z368" s="17">
        <v>0</v>
      </c>
      <c r="AA368" s="17">
        <v>0.35710900000000001</v>
      </c>
      <c r="AB368" s="17">
        <v>0.186169</v>
      </c>
      <c r="AC368" s="17">
        <v>6.2053299999999999E-2</v>
      </c>
      <c r="AD368" s="17">
        <v>0.18585499999999999</v>
      </c>
      <c r="AE368" s="17">
        <v>8305.6</v>
      </c>
    </row>
    <row r="369" spans="1:31">
      <c r="A369" s="17">
        <v>356</v>
      </c>
      <c r="B369" s="19">
        <v>0.93122685185185183</v>
      </c>
      <c r="C369" s="17">
        <v>-1</v>
      </c>
      <c r="D369" s="17">
        <v>312.10000000000002</v>
      </c>
      <c r="E369" s="17">
        <v>0</v>
      </c>
      <c r="F369" s="17">
        <v>0</v>
      </c>
      <c r="G369" s="17">
        <v>3.125E-2</v>
      </c>
      <c r="H369" s="17">
        <v>5.3682000000000001E-2</v>
      </c>
      <c r="I369" s="17">
        <v>7.1364999999999998E-2</v>
      </c>
      <c r="J369" s="17">
        <v>1.7683000000000001E-2</v>
      </c>
      <c r="K369" s="17">
        <v>0.24778500000000001</v>
      </c>
      <c r="L369" s="17">
        <v>180.7</v>
      </c>
      <c r="M369" s="17">
        <v>0.6</v>
      </c>
      <c r="N369" s="17">
        <v>0</v>
      </c>
      <c r="O369" s="17">
        <v>0</v>
      </c>
      <c r="P369" s="17">
        <v>0</v>
      </c>
      <c r="Q369" s="17">
        <v>7.2493000000000002E-2</v>
      </c>
      <c r="R369" s="17">
        <v>4.7425000000000002E-2</v>
      </c>
      <c r="S369" s="17">
        <v>7.0258000000000001E-2</v>
      </c>
      <c r="T369" s="17">
        <v>2.2832000000000002E-2</v>
      </c>
      <c r="U369" s="17">
        <v>0.32498100000000002</v>
      </c>
      <c r="V369" s="17">
        <v>100</v>
      </c>
      <c r="W369" s="17">
        <v>0.22917899999999999</v>
      </c>
      <c r="X369" s="17">
        <v>2520</v>
      </c>
      <c r="Y369" s="17">
        <v>0</v>
      </c>
      <c r="Z369" s="17">
        <v>0</v>
      </c>
    </row>
    <row r="370" spans="1:31">
      <c r="A370" s="17">
        <v>357</v>
      </c>
      <c r="B370" s="19">
        <v>0.93128472222222225</v>
      </c>
      <c r="C370" s="17">
        <v>-1</v>
      </c>
      <c r="D370" s="17">
        <v>193.4</v>
      </c>
      <c r="E370" s="17">
        <v>3.7377000000000001E-2</v>
      </c>
      <c r="F370" s="17">
        <v>1.8089999999999999</v>
      </c>
      <c r="G370" s="17">
        <v>1.9819E-2</v>
      </c>
      <c r="H370" s="17">
        <v>4.1487000000000003E-2</v>
      </c>
      <c r="I370" s="17">
        <v>7.3751999999999998E-2</v>
      </c>
      <c r="J370" s="17">
        <v>3.2265000000000002E-2</v>
      </c>
      <c r="K370" s="17">
        <v>0.437475</v>
      </c>
      <c r="L370" s="17">
        <v>308.89999999999998</v>
      </c>
      <c r="M370" s="17">
        <v>0.6</v>
      </c>
      <c r="N370" s="17">
        <v>1723</v>
      </c>
      <c r="O370" s="17">
        <v>0</v>
      </c>
      <c r="P370" s="17">
        <v>0</v>
      </c>
      <c r="Q370" s="17">
        <v>4.2661999999999999E-2</v>
      </c>
      <c r="R370" s="17">
        <v>6.1098E-2</v>
      </c>
      <c r="S370" s="17">
        <v>7.8211000000000003E-2</v>
      </c>
      <c r="T370" s="17">
        <v>1.7113E-2</v>
      </c>
      <c r="U370" s="17">
        <v>0.218802</v>
      </c>
      <c r="V370" s="17">
        <v>166.1</v>
      </c>
      <c r="W370" s="17">
        <v>0.59999800000000003</v>
      </c>
      <c r="X370" s="17">
        <v>1649</v>
      </c>
      <c r="Y370" s="17">
        <v>0</v>
      </c>
      <c r="Z370" s="17">
        <v>0</v>
      </c>
      <c r="AA370" s="17">
        <v>0.336619</v>
      </c>
      <c r="AB370" s="17">
        <v>0.382633</v>
      </c>
      <c r="AC370" s="17">
        <v>6.7645800000000006E-2</v>
      </c>
      <c r="AD370" s="17">
        <v>0.25</v>
      </c>
      <c r="AE370" s="17">
        <v>2688.5</v>
      </c>
    </row>
    <row r="371" spans="1:31">
      <c r="A371" s="17">
        <v>358</v>
      </c>
      <c r="B371" s="19">
        <v>0.93134259259259267</v>
      </c>
      <c r="C371" s="17">
        <v>-1</v>
      </c>
      <c r="D371" s="17">
        <v>212.8</v>
      </c>
      <c r="E371" s="17">
        <v>0</v>
      </c>
      <c r="F371" s="17">
        <v>0</v>
      </c>
      <c r="G371" s="17">
        <v>9.7300000000000002E-4</v>
      </c>
      <c r="H371" s="17">
        <v>4.4500999999999999E-2</v>
      </c>
      <c r="I371" s="17">
        <v>6.9529999999999995E-2</v>
      </c>
      <c r="J371" s="17">
        <v>2.5028999999999999E-2</v>
      </c>
      <c r="K371" s="17">
        <v>0.35997000000000001</v>
      </c>
      <c r="L371" s="17">
        <v>900</v>
      </c>
      <c r="M371" s="17">
        <v>0</v>
      </c>
      <c r="N371" s="17">
        <v>0</v>
      </c>
      <c r="O371" s="17">
        <v>0</v>
      </c>
      <c r="P371" s="17">
        <v>0</v>
      </c>
      <c r="Q371" s="17">
        <v>7.4528999999999998E-2</v>
      </c>
      <c r="R371" s="17">
        <v>6.1615000000000003E-2</v>
      </c>
      <c r="S371" s="17">
        <v>7.3791999999999996E-2</v>
      </c>
      <c r="T371" s="17">
        <v>1.2177E-2</v>
      </c>
      <c r="U371" s="17">
        <v>0.165016</v>
      </c>
      <c r="V371" s="17">
        <v>595.5</v>
      </c>
      <c r="W371" s="17">
        <v>0.6</v>
      </c>
      <c r="X371" s="17">
        <v>4472</v>
      </c>
      <c r="Y371" s="17">
        <v>0</v>
      </c>
      <c r="Z371" s="17">
        <v>0</v>
      </c>
    </row>
    <row r="372" spans="1:31">
      <c r="A372" s="17">
        <v>359</v>
      </c>
      <c r="B372" s="19">
        <v>0.93140046296296297</v>
      </c>
      <c r="C372" s="17">
        <v>-1</v>
      </c>
      <c r="D372" s="17">
        <v>210.1</v>
      </c>
      <c r="E372" s="17">
        <v>2.1177999999999999E-2</v>
      </c>
      <c r="F372" s="17">
        <v>1.0249999999999999</v>
      </c>
      <c r="G372" s="17">
        <v>2.274E-3</v>
      </c>
      <c r="H372" s="17">
        <v>5.6265999999999997E-2</v>
      </c>
      <c r="I372" s="17">
        <v>7.3674000000000003E-2</v>
      </c>
      <c r="J372" s="17">
        <v>1.7408E-2</v>
      </c>
      <c r="K372" s="17">
        <v>0.23628399999999999</v>
      </c>
      <c r="L372" s="17">
        <v>670.4</v>
      </c>
      <c r="M372" s="17">
        <v>0.59999899999999995</v>
      </c>
      <c r="N372" s="17">
        <v>5256</v>
      </c>
      <c r="O372" s="17">
        <v>0</v>
      </c>
      <c r="P372" s="17">
        <v>0</v>
      </c>
      <c r="Q372" s="17">
        <v>2.7418000000000001E-2</v>
      </c>
      <c r="R372" s="17">
        <v>6.0321E-2</v>
      </c>
      <c r="S372" s="17">
        <v>7.3307999999999998E-2</v>
      </c>
      <c r="T372" s="17">
        <v>1.2987E-2</v>
      </c>
      <c r="U372" s="17">
        <v>0.17716299999999999</v>
      </c>
      <c r="V372" s="17">
        <v>639.29999999999995</v>
      </c>
      <c r="W372" s="17">
        <v>0.599993</v>
      </c>
      <c r="X372" s="17">
        <v>3136</v>
      </c>
      <c r="Y372" s="17">
        <v>0</v>
      </c>
      <c r="Z372" s="17">
        <v>0</v>
      </c>
      <c r="AA372" s="17">
        <v>0.27255800000000002</v>
      </c>
      <c r="AB372" s="17">
        <v>0.816751</v>
      </c>
      <c r="AC372" s="17">
        <v>7.0928199999999997E-2</v>
      </c>
      <c r="AD372" s="17">
        <v>0.25</v>
      </c>
      <c r="AE372" s="17">
        <v>1238.9000000000001</v>
      </c>
    </row>
    <row r="373" spans="1:31">
      <c r="A373" s="17">
        <v>360</v>
      </c>
      <c r="B373" s="19">
        <v>0.93145833333333339</v>
      </c>
      <c r="C373" s="17">
        <v>-1</v>
      </c>
      <c r="D373" s="17">
        <v>222.4</v>
      </c>
      <c r="E373" s="17">
        <v>2.1163000000000001E-2</v>
      </c>
      <c r="F373" s="17">
        <v>1.024</v>
      </c>
      <c r="G373" s="17">
        <v>5.8943000000000002E-2</v>
      </c>
      <c r="H373" s="17">
        <v>5.4706999999999999E-2</v>
      </c>
      <c r="I373" s="17">
        <v>7.8126000000000001E-2</v>
      </c>
      <c r="J373" s="17">
        <v>2.3418999999999999E-2</v>
      </c>
      <c r="K373" s="17">
        <v>0.299761</v>
      </c>
      <c r="L373" s="17">
        <v>100</v>
      </c>
      <c r="M373" s="17">
        <v>8.7535000000000002E-2</v>
      </c>
      <c r="N373" s="17">
        <v>1356</v>
      </c>
      <c r="O373" s="17">
        <v>0</v>
      </c>
      <c r="P373" s="17">
        <v>0</v>
      </c>
      <c r="Q373" s="17">
        <v>1.2475999999999999E-2</v>
      </c>
      <c r="R373" s="17">
        <v>5.4959000000000001E-2</v>
      </c>
      <c r="S373" s="17">
        <v>7.2578000000000004E-2</v>
      </c>
      <c r="T373" s="17">
        <v>1.7618999999999999E-2</v>
      </c>
      <c r="U373" s="17">
        <v>0.242759</v>
      </c>
      <c r="V373" s="17">
        <v>900</v>
      </c>
      <c r="W373" s="17">
        <v>0.229182</v>
      </c>
      <c r="X373" s="17">
        <v>2892</v>
      </c>
      <c r="Y373" s="17">
        <v>0</v>
      </c>
      <c r="Z373" s="17">
        <v>0</v>
      </c>
      <c r="AA373" s="17">
        <v>0.37347599999999997</v>
      </c>
      <c r="AB373" s="17">
        <v>0.15362700000000001</v>
      </c>
      <c r="AC373" s="17">
        <v>5.7665800000000003E-2</v>
      </c>
      <c r="AD373" s="17">
        <v>0.25</v>
      </c>
      <c r="AE373" s="17">
        <v>8305.6</v>
      </c>
    </row>
    <row r="374" spans="1:31">
      <c r="A374" s="17">
        <v>361</v>
      </c>
      <c r="B374" s="19">
        <v>0.93150462962962965</v>
      </c>
      <c r="C374" s="17">
        <v>-1</v>
      </c>
      <c r="D374" s="17">
        <v>186.4</v>
      </c>
      <c r="E374" s="17">
        <v>1.8147E-2</v>
      </c>
      <c r="F374" s="17">
        <v>0.878</v>
      </c>
      <c r="G374" s="17">
        <v>1.1684999999999999E-2</v>
      </c>
      <c r="H374" s="17">
        <v>5.5010000000000003E-2</v>
      </c>
      <c r="I374" s="17">
        <v>7.3235999999999996E-2</v>
      </c>
      <c r="J374" s="17">
        <v>1.8225999999999999E-2</v>
      </c>
      <c r="K374" s="17">
        <v>0.24887100000000001</v>
      </c>
      <c r="L374" s="17">
        <v>594.4</v>
      </c>
      <c r="M374" s="17">
        <v>9.9999999999999995E-7</v>
      </c>
      <c r="N374" s="17">
        <v>9567</v>
      </c>
      <c r="O374" s="17">
        <v>0</v>
      </c>
      <c r="P374" s="17">
        <v>0</v>
      </c>
      <c r="Q374" s="17">
        <v>2.9139000000000002E-2</v>
      </c>
      <c r="R374" s="17">
        <v>5.4217000000000001E-2</v>
      </c>
      <c r="S374" s="17">
        <v>7.3372000000000007E-2</v>
      </c>
      <c r="T374" s="17">
        <v>1.9154999999999998E-2</v>
      </c>
      <c r="U374" s="17">
        <v>0.26106499999999999</v>
      </c>
      <c r="V374" s="17">
        <v>900</v>
      </c>
      <c r="W374" s="17">
        <v>0.22917599999999999</v>
      </c>
      <c r="X374" s="17">
        <v>3061</v>
      </c>
      <c r="Y374" s="17">
        <v>0</v>
      </c>
      <c r="Z374" s="17">
        <v>0</v>
      </c>
      <c r="AA374" s="17">
        <v>0.401638</v>
      </c>
      <c r="AB374" s="17">
        <v>0.86451199999999995</v>
      </c>
      <c r="AC374" s="17">
        <v>7.0776599999999995E-2</v>
      </c>
      <c r="AD374" s="17">
        <v>0.25</v>
      </c>
      <c r="AE374" s="17">
        <v>1397.3</v>
      </c>
    </row>
    <row r="375" spans="1:31">
      <c r="A375" s="17">
        <v>362</v>
      </c>
      <c r="B375" s="19">
        <v>0.93156250000000007</v>
      </c>
      <c r="C375" s="17">
        <v>-1</v>
      </c>
      <c r="D375" s="17">
        <v>193.4</v>
      </c>
      <c r="E375" s="17">
        <v>8.7054000000000006E-2</v>
      </c>
      <c r="F375" s="17">
        <v>4.2119999999999997</v>
      </c>
      <c r="G375" s="17">
        <v>5.1539999999999997E-3</v>
      </c>
      <c r="H375" s="17">
        <v>5.7248E-2</v>
      </c>
      <c r="I375" s="17">
        <v>7.5294E-2</v>
      </c>
      <c r="J375" s="17">
        <v>1.8044999999999999E-2</v>
      </c>
      <c r="K375" s="17">
        <v>0.23966599999999999</v>
      </c>
      <c r="L375" s="17">
        <v>900</v>
      </c>
      <c r="M375" s="17">
        <v>0.45834900000000001</v>
      </c>
      <c r="N375" s="17">
        <v>1228</v>
      </c>
      <c r="O375" s="17">
        <v>0</v>
      </c>
      <c r="P375" s="17">
        <v>0</v>
      </c>
      <c r="Q375" s="17">
        <v>5.4289999999999998E-3</v>
      </c>
      <c r="R375" s="17">
        <v>5.5438000000000001E-2</v>
      </c>
      <c r="S375" s="17">
        <v>7.3620000000000005E-2</v>
      </c>
      <c r="T375" s="17">
        <v>1.8182E-2</v>
      </c>
      <c r="U375" s="17">
        <v>0.246973</v>
      </c>
      <c r="V375" s="17">
        <v>900</v>
      </c>
      <c r="W375" s="17">
        <v>0.229182</v>
      </c>
      <c r="X375" s="17">
        <v>2608</v>
      </c>
      <c r="Y375" s="17">
        <v>0</v>
      </c>
      <c r="Z375" s="17">
        <v>0</v>
      </c>
      <c r="AA375" s="17">
        <v>0.37995899999999999</v>
      </c>
      <c r="AB375" s="17">
        <v>0.56273499999999999</v>
      </c>
      <c r="AC375" s="17">
        <v>6.56693E-2</v>
      </c>
      <c r="AD375" s="17">
        <v>0.25</v>
      </c>
      <c r="AE375" s="17">
        <v>922.8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2023-02-24T05:40:12Z</dcterms:modified>
</cp:coreProperties>
</file>