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0-06/"/>
    </mc:Choice>
  </mc:AlternateContent>
  <xr:revisionPtr revIDLastSave="0" documentId="8_{C4792040-888B-C742-88E7-9261FE876AC6}" xr6:coauthVersionLast="47" xr6:coauthVersionMax="47" xr10:uidLastSave="{00000000-0000-0000-0000-000000000000}"/>
  <bookViews>
    <workbookView xWindow="700" yWindow="252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/>
  <c r="AA13" i="1" s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R14" i="1" s="1"/>
  <c r="S14" i="1" s="1"/>
  <c r="F14" i="1"/>
  <c r="G14" i="1"/>
  <c r="H14" i="1"/>
  <c r="Y14" i="1"/>
  <c r="AE14" i="1"/>
  <c r="I14" i="1"/>
  <c r="J14" i="1"/>
  <c r="Z14" i="1"/>
  <c r="AA14" i="1" s="1"/>
  <c r="K14" i="1"/>
  <c r="L14" i="1"/>
  <c r="V14" i="1"/>
  <c r="M14" i="1"/>
  <c r="N14" i="1"/>
  <c r="O14" i="1"/>
  <c r="P14" i="1"/>
  <c r="A15" i="1"/>
  <c r="B15" i="1"/>
  <c r="C15" i="1"/>
  <c r="D15" i="1"/>
  <c r="X15" i="1"/>
  <c r="E15" i="1"/>
  <c r="R15" i="1" s="1"/>
  <c r="S15" i="1" s="1"/>
  <c r="F15" i="1"/>
  <c r="G15" i="1"/>
  <c r="H15" i="1"/>
  <c r="Y15" i="1"/>
  <c r="I15" i="1"/>
  <c r="J15" i="1"/>
  <c r="Z15" i="1" s="1"/>
  <c r="AA15" i="1" s="1"/>
  <c r="K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AE16" i="1" s="1"/>
  <c r="I16" i="1"/>
  <c r="J16" i="1"/>
  <c r="Z16" i="1"/>
  <c r="AA16" i="1"/>
  <c r="K16" i="1"/>
  <c r="L16" i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I17" i="1"/>
  <c r="J17" i="1"/>
  <c r="Z17" i="1"/>
  <c r="AA17" i="1" s="1"/>
  <c r="K17" i="1"/>
  <c r="L17" i="1"/>
  <c r="V17" i="1"/>
  <c r="M17" i="1"/>
  <c r="N17" i="1"/>
  <c r="O17" i="1"/>
  <c r="P17" i="1"/>
  <c r="A18" i="1"/>
  <c r="B18" i="1"/>
  <c r="C18" i="1"/>
  <c r="D18" i="1"/>
  <c r="X18" i="1"/>
  <c r="E18" i="1"/>
  <c r="R18" i="1" s="1"/>
  <c r="S18" i="1" s="1"/>
  <c r="F18" i="1"/>
  <c r="G18" i="1"/>
  <c r="H18" i="1"/>
  <c r="Y18" i="1"/>
  <c r="I18" i="1"/>
  <c r="J18" i="1"/>
  <c r="Z18" i="1" s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/>
  <c r="AA19" i="1" s="1"/>
  <c r="K19" i="1"/>
  <c r="T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R20" i="1"/>
  <c r="S20" i="1" s="1"/>
  <c r="F20" i="1"/>
  <c r="G20" i="1"/>
  <c r="H20" i="1"/>
  <c r="Y20" i="1" s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 s="1"/>
  <c r="AA21" i="1" s="1"/>
  <c r="K21" i="1"/>
  <c r="T21" i="1" s="1"/>
  <c r="U21" i="1" s="1"/>
  <c r="L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 s="1"/>
  <c r="AA22" i="1" s="1"/>
  <c r="K22" i="1"/>
  <c r="L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 s="1"/>
  <c r="I23" i="1"/>
  <c r="J23" i="1"/>
  <c r="Z23" i="1" s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 s="1"/>
  <c r="I24" i="1"/>
  <c r="J24" i="1"/>
  <c r="Z24" i="1"/>
  <c r="AA24" i="1" s="1"/>
  <c r="K24" i="1"/>
  <c r="L24" i="1"/>
  <c r="M24" i="1"/>
  <c r="N24" i="1"/>
  <c r="O24" i="1"/>
  <c r="P24" i="1"/>
  <c r="A25" i="1"/>
  <c r="B25" i="1"/>
  <c r="C25" i="1"/>
  <c r="D25" i="1"/>
  <c r="X25" i="1" s="1"/>
  <c r="E25" i="1"/>
  <c r="F25" i="1"/>
  <c r="R25" i="1" s="1"/>
  <c r="S25" i="1" s="1"/>
  <c r="G25" i="1"/>
  <c r="H25" i="1"/>
  <c r="Y25" i="1"/>
  <c r="AE25" i="1" s="1"/>
  <c r="I25" i="1"/>
  <c r="J25" i="1"/>
  <c r="Z25" i="1"/>
  <c r="AA25" i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 s="1"/>
  <c r="AE26" i="1" s="1"/>
  <c r="I26" i="1"/>
  <c r="J26" i="1"/>
  <c r="Z26" i="1" s="1"/>
  <c r="AA26" i="1" s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R27" i="1" s="1"/>
  <c r="S27" i="1" s="1"/>
  <c r="G27" i="1"/>
  <c r="H27" i="1"/>
  <c r="Y27" i="1"/>
  <c r="AE27" i="1" s="1"/>
  <c r="I27" i="1"/>
  <c r="J27" i="1"/>
  <c r="Z27" i="1" s="1"/>
  <c r="AA27" i="1" s="1"/>
  <c r="K27" i="1"/>
  <c r="L27" i="1"/>
  <c r="V27" i="1"/>
  <c r="M27" i="1"/>
  <c r="N27" i="1"/>
  <c r="O27" i="1"/>
  <c r="P27" i="1"/>
  <c r="A28" i="1"/>
  <c r="B28" i="1"/>
  <c r="C28" i="1"/>
  <c r="D28" i="1"/>
  <c r="X28" i="1" s="1"/>
  <c r="E28" i="1"/>
  <c r="F28" i="1"/>
  <c r="G28" i="1"/>
  <c r="H28" i="1"/>
  <c r="Y28" i="1" s="1"/>
  <c r="AE28" i="1" s="1"/>
  <c r="I28" i="1"/>
  <c r="J28" i="1"/>
  <c r="Z28" i="1" s="1"/>
  <c r="AA28" i="1" s="1"/>
  <c r="K28" i="1"/>
  <c r="L28" i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 s="1"/>
  <c r="I29" i="1"/>
  <c r="J29" i="1"/>
  <c r="Z29" i="1"/>
  <c r="AA29" i="1"/>
  <c r="K29" i="1"/>
  <c r="L29" i="1"/>
  <c r="V29" i="1" s="1"/>
  <c r="T29" i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K30" i="1"/>
  <c r="L30" i="1"/>
  <c r="V30" i="1"/>
  <c r="M30" i="1"/>
  <c r="N30" i="1"/>
  <c r="O30" i="1"/>
  <c r="P30" i="1"/>
  <c r="Z30" i="1"/>
  <c r="AA30" i="1" s="1"/>
  <c r="A31" i="1"/>
  <c r="B31" i="1"/>
  <c r="C31" i="1"/>
  <c r="D31" i="1" s="1"/>
  <c r="X31" i="1" s="1"/>
  <c r="E31" i="1"/>
  <c r="F31" i="1"/>
  <c r="G31" i="1"/>
  <c r="H31" i="1"/>
  <c r="Y31" i="1"/>
  <c r="AE31" i="1" s="1"/>
  <c r="I31" i="1"/>
  <c r="J31" i="1"/>
  <c r="Z31" i="1" s="1"/>
  <c r="AA31" i="1" s="1"/>
  <c r="K31" i="1"/>
  <c r="L31" i="1"/>
  <c r="M31" i="1"/>
  <c r="N31" i="1"/>
  <c r="O31" i="1"/>
  <c r="P31" i="1"/>
  <c r="A32" i="1"/>
  <c r="B32" i="1"/>
  <c r="C32" i="1"/>
  <c r="D32" i="1"/>
  <c r="X32" i="1"/>
  <c r="E32" i="1"/>
  <c r="R32" i="1" s="1"/>
  <c r="S32" i="1" s="1"/>
  <c r="F32" i="1"/>
  <c r="G32" i="1"/>
  <c r="H32" i="1"/>
  <c r="Y32" i="1"/>
  <c r="AE32" i="1"/>
  <c r="I32" i="1"/>
  <c r="J32" i="1"/>
  <c r="Z32" i="1"/>
  <c r="AA32" i="1" s="1"/>
  <c r="K32" i="1"/>
  <c r="L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 s="1"/>
  <c r="AA33" i="1" s="1"/>
  <c r="K33" i="1"/>
  <c r="L33" i="1"/>
  <c r="M33" i="1"/>
  <c r="N33" i="1"/>
  <c r="O33" i="1"/>
  <c r="P33" i="1"/>
  <c r="A34" i="1"/>
  <c r="B34" i="1"/>
  <c r="C34" i="1"/>
  <c r="D34" i="1" s="1"/>
  <c r="X34" i="1" s="1"/>
  <c r="E34" i="1"/>
  <c r="F34" i="1"/>
  <c r="R34" i="1" s="1"/>
  <c r="S34" i="1" s="1"/>
  <c r="G34" i="1"/>
  <c r="H34" i="1"/>
  <c r="Y34" i="1" s="1"/>
  <c r="AE34" i="1" s="1"/>
  <c r="I34" i="1"/>
  <c r="J34" i="1"/>
  <c r="Z34" i="1" s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 s="1"/>
  <c r="AE35" i="1" s="1"/>
  <c r="I35" i="1"/>
  <c r="J35" i="1"/>
  <c r="Z35" i="1" s="1"/>
  <c r="K35" i="1"/>
  <c r="T35" i="1"/>
  <c r="U35" i="1" s="1"/>
  <c r="L35" i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 s="1"/>
  <c r="I36" i="1"/>
  <c r="J36" i="1"/>
  <c r="Z36" i="1"/>
  <c r="K36" i="1"/>
  <c r="L36" i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/>
  <c r="I37" i="1"/>
  <c r="J37" i="1"/>
  <c r="Z37" i="1" s="1"/>
  <c r="K37" i="1"/>
  <c r="L37" i="1"/>
  <c r="M37" i="1"/>
  <c r="N37" i="1"/>
  <c r="O37" i="1"/>
  <c r="P37" i="1"/>
  <c r="A38" i="1"/>
  <c r="B38" i="1"/>
  <c r="C38" i="1"/>
  <c r="D38" i="1" s="1"/>
  <c r="X38" i="1" s="1"/>
  <c r="E38" i="1"/>
  <c r="F38" i="1"/>
  <c r="R38" i="1"/>
  <c r="S38" i="1" s="1"/>
  <c r="G38" i="1"/>
  <c r="H38" i="1"/>
  <c r="Y38" i="1" s="1"/>
  <c r="AE38" i="1" s="1"/>
  <c r="I38" i="1"/>
  <c r="J38" i="1"/>
  <c r="Z38" i="1"/>
  <c r="K38" i="1"/>
  <c r="L38" i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/>
  <c r="AE39" i="1" s="1"/>
  <c r="I39" i="1"/>
  <c r="J39" i="1"/>
  <c r="Z39" i="1" s="1"/>
  <c r="AA39" i="1" s="1"/>
  <c r="K39" i="1"/>
  <c r="L39" i="1"/>
  <c r="T39" i="1" s="1"/>
  <c r="U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/>
  <c r="I40" i="1"/>
  <c r="J40" i="1"/>
  <c r="Z40" i="1"/>
  <c r="AA40" i="1" s="1"/>
  <c r="K40" i="1"/>
  <c r="L40" i="1"/>
  <c r="M40" i="1"/>
  <c r="N40" i="1"/>
  <c r="O40" i="1"/>
  <c r="P40" i="1"/>
  <c r="A41" i="1"/>
  <c r="B41" i="1"/>
  <c r="C41" i="1"/>
  <c r="D41" i="1" s="1"/>
  <c r="X41" i="1" s="1"/>
  <c r="E41" i="1"/>
  <c r="F41" i="1"/>
  <c r="G41" i="1"/>
  <c r="H41" i="1"/>
  <c r="Y41" i="1" s="1"/>
  <c r="I41" i="1"/>
  <c r="J41" i="1"/>
  <c r="Z41" i="1"/>
  <c r="K41" i="1"/>
  <c r="L41" i="1"/>
  <c r="T41" i="1" s="1"/>
  <c r="M41" i="1"/>
  <c r="N41" i="1"/>
  <c r="O41" i="1"/>
  <c r="P41" i="1"/>
  <c r="A42" i="1"/>
  <c r="B42" i="1"/>
  <c r="C42" i="1"/>
  <c r="D42" i="1" s="1"/>
  <c r="X42" i="1" s="1"/>
  <c r="E42" i="1"/>
  <c r="F42" i="1"/>
  <c r="R42" i="1" s="1"/>
  <c r="S42" i="1" s="1"/>
  <c r="G42" i="1"/>
  <c r="H42" i="1"/>
  <c r="Y42" i="1" s="1"/>
  <c r="AE42" i="1" s="1"/>
  <c r="I42" i="1"/>
  <c r="J42" i="1"/>
  <c r="Z42" i="1" s="1"/>
  <c r="K42" i="1"/>
  <c r="L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 s="1"/>
  <c r="AE43" i="1" s="1"/>
  <c r="I43" i="1"/>
  <c r="J43" i="1"/>
  <c r="Z43" i="1" s="1"/>
  <c r="AA43" i="1" s="1"/>
  <c r="K43" i="1"/>
  <c r="L43" i="1"/>
  <c r="M43" i="1"/>
  <c r="N43" i="1"/>
  <c r="O43" i="1"/>
  <c r="P43" i="1"/>
  <c r="A44" i="1"/>
  <c r="B44" i="1"/>
  <c r="C44" i="1"/>
  <c r="D44" i="1" s="1"/>
  <c r="X44" i="1" s="1"/>
  <c r="E44" i="1"/>
  <c r="R44" i="1"/>
  <c r="S44" i="1" s="1"/>
  <c r="F44" i="1"/>
  <c r="G44" i="1"/>
  <c r="H44" i="1"/>
  <c r="Y44" i="1" s="1"/>
  <c r="AE44" i="1" s="1"/>
  <c r="I44" i="1"/>
  <c r="J44" i="1"/>
  <c r="Z44" i="1" s="1"/>
  <c r="K44" i="1"/>
  <c r="L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 s="1"/>
  <c r="K45" i="1"/>
  <c r="L45" i="1"/>
  <c r="M45" i="1"/>
  <c r="N45" i="1"/>
  <c r="O45" i="1"/>
  <c r="P45" i="1"/>
  <c r="A46" i="1"/>
  <c r="B46" i="1"/>
  <c r="C46" i="1"/>
  <c r="D46" i="1"/>
  <c r="X46" i="1"/>
  <c r="E46" i="1"/>
  <c r="F46" i="1"/>
  <c r="G46" i="1"/>
  <c r="H46" i="1"/>
  <c r="Y46" i="1" s="1"/>
  <c r="AE46" i="1" s="1"/>
  <c r="I46" i="1"/>
  <c r="J46" i="1"/>
  <c r="Z46" i="1" s="1"/>
  <c r="K46" i="1"/>
  <c r="L46" i="1"/>
  <c r="T46" i="1" s="1"/>
  <c r="U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 s="1"/>
  <c r="I47" i="1"/>
  <c r="J47" i="1"/>
  <c r="Z47" i="1"/>
  <c r="K47" i="1"/>
  <c r="L47" i="1"/>
  <c r="M47" i="1"/>
  <c r="N47" i="1"/>
  <c r="O47" i="1"/>
  <c r="P47" i="1"/>
  <c r="A48" i="1"/>
  <c r="B48" i="1"/>
  <c r="C48" i="1"/>
  <c r="D48" i="1" s="1"/>
  <c r="X48" i="1" s="1"/>
  <c r="E48" i="1"/>
  <c r="R48" i="1" s="1"/>
  <c r="S48" i="1" s="1"/>
  <c r="F48" i="1"/>
  <c r="G48" i="1"/>
  <c r="H48" i="1"/>
  <c r="Y48" i="1"/>
  <c r="AE48" i="1"/>
  <c r="I48" i="1"/>
  <c r="J48" i="1"/>
  <c r="Z48" i="1" s="1"/>
  <c r="AA48" i="1" s="1"/>
  <c r="K48" i="1"/>
  <c r="L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 s="1"/>
  <c r="AE49" i="1" s="1"/>
  <c r="I49" i="1"/>
  <c r="J49" i="1"/>
  <c r="Z49" i="1"/>
  <c r="K49" i="1"/>
  <c r="L49" i="1"/>
  <c r="V49" i="1"/>
  <c r="M49" i="1"/>
  <c r="N49" i="1"/>
  <c r="O49" i="1"/>
  <c r="P49" i="1"/>
  <c r="A50" i="1"/>
  <c r="B50" i="1"/>
  <c r="C50" i="1"/>
  <c r="D50" i="1"/>
  <c r="X50" i="1" s="1"/>
  <c r="E50" i="1"/>
  <c r="F50" i="1"/>
  <c r="G50" i="1"/>
  <c r="H50" i="1"/>
  <c r="Y50" i="1"/>
  <c r="AE50" i="1" s="1"/>
  <c r="I50" i="1"/>
  <c r="J50" i="1"/>
  <c r="Z50" i="1"/>
  <c r="K50" i="1"/>
  <c r="L50" i="1"/>
  <c r="T50" i="1" s="1"/>
  <c r="M50" i="1"/>
  <c r="N50" i="1"/>
  <c r="O50" i="1"/>
  <c r="P50" i="1"/>
  <c r="A51" i="1"/>
  <c r="B51" i="1"/>
  <c r="C51" i="1"/>
  <c r="D51" i="1"/>
  <c r="X51" i="1" s="1"/>
  <c r="E51" i="1"/>
  <c r="F51" i="1"/>
  <c r="R51" i="1" s="1"/>
  <c r="S51" i="1" s="1"/>
  <c r="G51" i="1"/>
  <c r="H51" i="1"/>
  <c r="Y51" i="1" s="1"/>
  <c r="AE51" i="1" s="1"/>
  <c r="I51" i="1"/>
  <c r="J51" i="1"/>
  <c r="Z51" i="1" s="1"/>
  <c r="K51" i="1"/>
  <c r="T51" i="1"/>
  <c r="L51" i="1"/>
  <c r="V51" i="1"/>
  <c r="M51" i="1"/>
  <c r="N51" i="1"/>
  <c r="O51" i="1"/>
  <c r="P51" i="1"/>
  <c r="A52" i="1"/>
  <c r="B52" i="1"/>
  <c r="C52" i="1"/>
  <c r="D52" i="1" s="1"/>
  <c r="X52" i="1"/>
  <c r="E52" i="1"/>
  <c r="F52" i="1"/>
  <c r="G52" i="1"/>
  <c r="H52" i="1"/>
  <c r="Y52" i="1"/>
  <c r="AE52" i="1"/>
  <c r="I52" i="1"/>
  <c r="J52" i="1"/>
  <c r="Z52" i="1" s="1"/>
  <c r="K52" i="1"/>
  <c r="L52" i="1"/>
  <c r="V52" i="1"/>
  <c r="M52" i="1"/>
  <c r="N52" i="1"/>
  <c r="O52" i="1"/>
  <c r="P52" i="1"/>
  <c r="A53" i="1"/>
  <c r="B53" i="1"/>
  <c r="C53" i="1"/>
  <c r="D53" i="1"/>
  <c r="X53" i="1"/>
  <c r="E53" i="1"/>
  <c r="R53" i="1"/>
  <c r="S53" i="1" s="1"/>
  <c r="F53" i="1"/>
  <c r="G53" i="1"/>
  <c r="H53" i="1"/>
  <c r="Y53" i="1"/>
  <c r="AE53" i="1"/>
  <c r="I53" i="1"/>
  <c r="J53" i="1"/>
  <c r="Z53" i="1" s="1"/>
  <c r="K53" i="1"/>
  <c r="L53" i="1"/>
  <c r="V53" i="1" s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R55" i="1"/>
  <c r="S55" i="1"/>
  <c r="G55" i="1"/>
  <c r="H55" i="1"/>
  <c r="Y55" i="1" s="1"/>
  <c r="AE55" i="1" s="1"/>
  <c r="I55" i="1"/>
  <c r="J55" i="1"/>
  <c r="Z55" i="1"/>
  <c r="AA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/>
  <c r="I56" i="1"/>
  <c r="J56" i="1"/>
  <c r="Z56" i="1"/>
  <c r="K56" i="1"/>
  <c r="L56" i="1"/>
  <c r="T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R58" i="1"/>
  <c r="S58" i="1" s="1"/>
  <c r="G58" i="1"/>
  <c r="H58" i="1"/>
  <c r="Y58" i="1"/>
  <c r="AE58" i="1" s="1"/>
  <c r="I58" i="1"/>
  <c r="J58" i="1"/>
  <c r="Z58" i="1" s="1"/>
  <c r="AA58" i="1" s="1"/>
  <c r="K58" i="1"/>
  <c r="L58" i="1"/>
  <c r="V58" i="1" s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M59" i="1"/>
  <c r="N59" i="1"/>
  <c r="O59" i="1"/>
  <c r="P59" i="1"/>
  <c r="A60" i="1"/>
  <c r="B60" i="1"/>
  <c r="C60" i="1"/>
  <c r="D60" i="1"/>
  <c r="X60" i="1" s="1"/>
  <c r="E60" i="1"/>
  <c r="R60" i="1" s="1"/>
  <c r="S60" i="1" s="1"/>
  <c r="F60" i="1"/>
  <c r="G60" i="1"/>
  <c r="H60" i="1"/>
  <c r="Y60" i="1" s="1"/>
  <c r="I60" i="1"/>
  <c r="J60" i="1"/>
  <c r="Z60" i="1"/>
  <c r="K60" i="1"/>
  <c r="AC60" i="1"/>
  <c r="AD60" i="1" s="1"/>
  <c r="L60" i="1"/>
  <c r="T60" i="1" s="1"/>
  <c r="M60" i="1"/>
  <c r="N60" i="1"/>
  <c r="O60" i="1"/>
  <c r="P60" i="1"/>
  <c r="A61" i="1"/>
  <c r="B61" i="1"/>
  <c r="C61" i="1"/>
  <c r="D61" i="1" s="1"/>
  <c r="X61" i="1" s="1"/>
  <c r="E61" i="1"/>
  <c r="F61" i="1"/>
  <c r="G61" i="1"/>
  <c r="H61" i="1"/>
  <c r="Y61" i="1"/>
  <c r="AE61" i="1" s="1"/>
  <c r="I61" i="1"/>
  <c r="J61" i="1"/>
  <c r="Z61" i="1"/>
  <c r="AA61" i="1" s="1"/>
  <c r="K61" i="1"/>
  <c r="L61" i="1"/>
  <c r="V61" i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/>
  <c r="AE62" i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/>
  <c r="AE64" i="1" s="1"/>
  <c r="I64" i="1"/>
  <c r="J64" i="1"/>
  <c r="Z64" i="1" s="1"/>
  <c r="K64" i="1"/>
  <c r="L64" i="1"/>
  <c r="V64" i="1"/>
  <c r="M64" i="1"/>
  <c r="N64" i="1"/>
  <c r="O64" i="1"/>
  <c r="P64" i="1"/>
  <c r="A65" i="1"/>
  <c r="B65" i="1"/>
  <c r="C65" i="1"/>
  <c r="D65" i="1"/>
  <c r="X65" i="1"/>
  <c r="E65" i="1"/>
  <c r="F65" i="1"/>
  <c r="G65" i="1"/>
  <c r="H65" i="1"/>
  <c r="Y65" i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 s="1"/>
  <c r="AE67" i="1" s="1"/>
  <c r="I67" i="1"/>
  <c r="J67" i="1"/>
  <c r="Z67" i="1"/>
  <c r="K67" i="1"/>
  <c r="L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 s="1"/>
  <c r="I68" i="1"/>
  <c r="J68" i="1"/>
  <c r="Z68" i="1"/>
  <c r="K68" i="1"/>
  <c r="L68" i="1"/>
  <c r="M68" i="1"/>
  <c r="N68" i="1"/>
  <c r="O68" i="1"/>
  <c r="P68" i="1"/>
  <c r="A69" i="1"/>
  <c r="B69" i="1"/>
  <c r="C69" i="1"/>
  <c r="D69" i="1" s="1"/>
  <c r="X69" i="1" s="1"/>
  <c r="E69" i="1"/>
  <c r="F69" i="1"/>
  <c r="R69" i="1"/>
  <c r="S69" i="1" s="1"/>
  <c r="G69" i="1"/>
  <c r="H69" i="1"/>
  <c r="Y69" i="1" s="1"/>
  <c r="AE69" i="1" s="1"/>
  <c r="I69" i="1"/>
  <c r="J69" i="1"/>
  <c r="Z69" i="1" s="1"/>
  <c r="K69" i="1"/>
  <c r="L69" i="1"/>
  <c r="M69" i="1"/>
  <c r="N69" i="1"/>
  <c r="O69" i="1"/>
  <c r="P69" i="1"/>
  <c r="A70" i="1"/>
  <c r="B70" i="1"/>
  <c r="C70" i="1"/>
  <c r="D70" i="1" s="1"/>
  <c r="X70" i="1" s="1"/>
  <c r="E70" i="1"/>
  <c r="F70" i="1"/>
  <c r="G70" i="1"/>
  <c r="H70" i="1"/>
  <c r="Y70" i="1"/>
  <c r="AE70" i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 s="1"/>
  <c r="AE71" i="1" s="1"/>
  <c r="I71" i="1"/>
  <c r="J71" i="1"/>
  <c r="Z71" i="1"/>
  <c r="K71" i="1"/>
  <c r="L71" i="1"/>
  <c r="M71" i="1"/>
  <c r="N71" i="1"/>
  <c r="O71" i="1"/>
  <c r="P71" i="1"/>
  <c r="A72" i="1"/>
  <c r="B72" i="1"/>
  <c r="C72" i="1"/>
  <c r="D72" i="1" s="1"/>
  <c r="X72" i="1" s="1"/>
  <c r="E72" i="1"/>
  <c r="F72" i="1"/>
  <c r="R72" i="1" s="1"/>
  <c r="S72" i="1" s="1"/>
  <c r="G72" i="1"/>
  <c r="H72" i="1"/>
  <c r="Y72" i="1" s="1"/>
  <c r="AE72" i="1" s="1"/>
  <c r="I72" i="1"/>
  <c r="J72" i="1"/>
  <c r="Z72" i="1"/>
  <c r="K72" i="1"/>
  <c r="L72" i="1"/>
  <c r="V72" i="1"/>
  <c r="M72" i="1"/>
  <c r="N72" i="1"/>
  <c r="O72" i="1"/>
  <c r="P72" i="1"/>
  <c r="A73" i="1"/>
  <c r="B73" i="1"/>
  <c r="C73" i="1"/>
  <c r="D73" i="1"/>
  <c r="X73" i="1" s="1"/>
  <c r="E73" i="1"/>
  <c r="F73" i="1"/>
  <c r="G73" i="1"/>
  <c r="H73" i="1"/>
  <c r="Y73" i="1"/>
  <c r="AE73" i="1"/>
  <c r="I73" i="1"/>
  <c r="J73" i="1"/>
  <c r="Z73" i="1" s="1"/>
  <c r="K73" i="1"/>
  <c r="L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 s="1"/>
  <c r="AE74" i="1" s="1"/>
  <c r="I74" i="1"/>
  <c r="J74" i="1"/>
  <c r="Z74" i="1"/>
  <c r="K74" i="1"/>
  <c r="L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 s="1"/>
  <c r="K75" i="1"/>
  <c r="L75" i="1"/>
  <c r="M75" i="1"/>
  <c r="N75" i="1"/>
  <c r="O75" i="1"/>
  <c r="P75" i="1"/>
  <c r="A76" i="1"/>
  <c r="B76" i="1"/>
  <c r="C76" i="1"/>
  <c r="D76" i="1"/>
  <c r="X76" i="1"/>
  <c r="E76" i="1"/>
  <c r="R76" i="1" s="1"/>
  <c r="S76" i="1" s="1"/>
  <c r="F76" i="1"/>
  <c r="G76" i="1"/>
  <c r="H76" i="1"/>
  <c r="Y76" i="1"/>
  <c r="AE76" i="1"/>
  <c r="I76" i="1"/>
  <c r="J76" i="1"/>
  <c r="Z76" i="1"/>
  <c r="K76" i="1"/>
  <c r="L76" i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 s="1"/>
  <c r="I77" i="1"/>
  <c r="J77" i="1"/>
  <c r="Z77" i="1"/>
  <c r="K77" i="1"/>
  <c r="L77" i="1"/>
  <c r="T77" i="1"/>
  <c r="M77" i="1"/>
  <c r="N77" i="1"/>
  <c r="O77" i="1"/>
  <c r="P77" i="1"/>
  <c r="A78" i="1"/>
  <c r="B78" i="1"/>
  <c r="C78" i="1"/>
  <c r="D78" i="1"/>
  <c r="X78" i="1"/>
  <c r="E78" i="1"/>
  <c r="F78" i="1"/>
  <c r="G78" i="1"/>
  <c r="H78" i="1"/>
  <c r="Y78" i="1"/>
  <c r="AE78" i="1"/>
  <c r="I78" i="1"/>
  <c r="J78" i="1"/>
  <c r="Z78" i="1" s="1"/>
  <c r="K78" i="1"/>
  <c r="L78" i="1"/>
  <c r="T78" i="1" s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 s="1"/>
  <c r="AA79" i="1" s="1"/>
  <c r="K79" i="1"/>
  <c r="L79" i="1"/>
  <c r="M79" i="1"/>
  <c r="N79" i="1"/>
  <c r="O79" i="1"/>
  <c r="P79" i="1"/>
  <c r="A80" i="1"/>
  <c r="B80" i="1"/>
  <c r="C80" i="1"/>
  <c r="D80" i="1" s="1"/>
  <c r="X80" i="1" s="1"/>
  <c r="E80" i="1"/>
  <c r="F80" i="1"/>
  <c r="G80" i="1"/>
  <c r="H80" i="1"/>
  <c r="Y80" i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/>
  <c r="E81" i="1"/>
  <c r="F81" i="1"/>
  <c r="G81" i="1"/>
  <c r="H81" i="1"/>
  <c r="Y81" i="1"/>
  <c r="AE81" i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/>
  <c r="I82" i="1"/>
  <c r="J82" i="1"/>
  <c r="Z82" i="1"/>
  <c r="K82" i="1"/>
  <c r="T82" i="1" s="1"/>
  <c r="U82" i="1" s="1"/>
  <c r="L82" i="1"/>
  <c r="M82" i="1"/>
  <c r="N82" i="1"/>
  <c r="O82" i="1"/>
  <c r="P82" i="1"/>
  <c r="A83" i="1"/>
  <c r="B83" i="1"/>
  <c r="C83" i="1"/>
  <c r="D83" i="1"/>
  <c r="X83" i="1"/>
  <c r="E83" i="1"/>
  <c r="F83" i="1"/>
  <c r="G83" i="1"/>
  <c r="H83" i="1"/>
  <c r="Y83" i="1" s="1"/>
  <c r="AE83" i="1" s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/>
  <c r="AE84" i="1"/>
  <c r="I84" i="1"/>
  <c r="J84" i="1"/>
  <c r="Z84" i="1" s="1"/>
  <c r="K84" i="1"/>
  <c r="L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 s="1"/>
  <c r="AE85" i="1" s="1"/>
  <c r="I85" i="1"/>
  <c r="J85" i="1"/>
  <c r="Z85" i="1" s="1"/>
  <c r="AA85" i="1" s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 s="1"/>
  <c r="I86" i="1"/>
  <c r="J86" i="1"/>
  <c r="Z86" i="1"/>
  <c r="AA86" i="1"/>
  <c r="K86" i="1"/>
  <c r="L86" i="1"/>
  <c r="M86" i="1"/>
  <c r="N86" i="1"/>
  <c r="O86" i="1"/>
  <c r="P86" i="1"/>
  <c r="A87" i="1"/>
  <c r="B87" i="1"/>
  <c r="C87" i="1"/>
  <c r="D87" i="1"/>
  <c r="X87" i="1" s="1"/>
  <c r="E87" i="1"/>
  <c r="F87" i="1"/>
  <c r="G87" i="1"/>
  <c r="H87" i="1"/>
  <c r="Y87" i="1"/>
  <c r="AE87" i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/>
  <c r="X88" i="1"/>
  <c r="E88" i="1"/>
  <c r="R88" i="1" s="1"/>
  <c r="S88" i="1" s="1"/>
  <c r="F88" i="1"/>
  <c r="G88" i="1"/>
  <c r="H88" i="1"/>
  <c r="Y88" i="1"/>
  <c r="AE88" i="1"/>
  <c r="I88" i="1"/>
  <c r="J88" i="1"/>
  <c r="Z88" i="1" s="1"/>
  <c r="K88" i="1"/>
  <c r="L88" i="1"/>
  <c r="M88" i="1"/>
  <c r="N88" i="1"/>
  <c r="O88" i="1"/>
  <c r="P88" i="1"/>
  <c r="A89" i="1"/>
  <c r="B89" i="1"/>
  <c r="C89" i="1"/>
  <c r="D89" i="1" s="1"/>
  <c r="X89" i="1" s="1"/>
  <c r="E89" i="1"/>
  <c r="F89" i="1"/>
  <c r="R89" i="1"/>
  <c r="S89" i="1"/>
  <c r="G89" i="1"/>
  <c r="H89" i="1"/>
  <c r="Y89" i="1" s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 s="1"/>
  <c r="K90" i="1"/>
  <c r="L90" i="1"/>
  <c r="T90" i="1"/>
  <c r="M90" i="1"/>
  <c r="N90" i="1"/>
  <c r="O90" i="1"/>
  <c r="P90" i="1"/>
  <c r="A91" i="1"/>
  <c r="B91" i="1"/>
  <c r="C91" i="1"/>
  <c r="D91" i="1"/>
  <c r="X91" i="1"/>
  <c r="E91" i="1"/>
  <c r="F91" i="1"/>
  <c r="G91" i="1"/>
  <c r="H91" i="1"/>
  <c r="Y91" i="1" s="1"/>
  <c r="AE91" i="1" s="1"/>
  <c r="I91" i="1"/>
  <c r="J91" i="1"/>
  <c r="Z91" i="1" s="1"/>
  <c r="AA91" i="1" s="1"/>
  <c r="K91" i="1"/>
  <c r="L91" i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AE92" i="1" s="1"/>
  <c r="I92" i="1"/>
  <c r="J92" i="1"/>
  <c r="Z92" i="1"/>
  <c r="K92" i="1"/>
  <c r="L92" i="1"/>
  <c r="V92" i="1"/>
  <c r="M92" i="1"/>
  <c r="N92" i="1"/>
  <c r="O92" i="1"/>
  <c r="P92" i="1"/>
  <c r="A93" i="1"/>
  <c r="B93" i="1"/>
  <c r="C93" i="1"/>
  <c r="D93" i="1"/>
  <c r="X93" i="1"/>
  <c r="E93" i="1"/>
  <c r="R93" i="1" s="1"/>
  <c r="S93" i="1" s="1"/>
  <c r="F93" i="1"/>
  <c r="G93" i="1"/>
  <c r="H93" i="1"/>
  <c r="Y93" i="1"/>
  <c r="AE93" i="1" s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/>
  <c r="I94" i="1"/>
  <c r="J94" i="1"/>
  <c r="Z94" i="1" s="1"/>
  <c r="K94" i="1"/>
  <c r="L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 s="1"/>
  <c r="AE95" i="1" s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 s="1"/>
  <c r="K96" i="1"/>
  <c r="L96" i="1"/>
  <c r="V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/>
  <c r="I97" i="1"/>
  <c r="J97" i="1"/>
  <c r="K97" i="1"/>
  <c r="L97" i="1"/>
  <c r="V97" i="1" s="1"/>
  <c r="M97" i="1"/>
  <c r="N97" i="1"/>
  <c r="O97" i="1"/>
  <c r="P97" i="1"/>
  <c r="Z97" i="1"/>
  <c r="A98" i="1"/>
  <c r="B98" i="1"/>
  <c r="C98" i="1"/>
  <c r="D98" i="1" s="1"/>
  <c r="X98" i="1" s="1"/>
  <c r="E98" i="1"/>
  <c r="F98" i="1"/>
  <c r="G98" i="1"/>
  <c r="H98" i="1"/>
  <c r="Y98" i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/>
  <c r="X99" i="1" s="1"/>
  <c r="AA99" i="1" s="1"/>
  <c r="E99" i="1"/>
  <c r="R99" i="1" s="1"/>
  <c r="S99" i="1" s="1"/>
  <c r="F99" i="1"/>
  <c r="G99" i="1"/>
  <c r="H99" i="1"/>
  <c r="Y99" i="1"/>
  <c r="AE99" i="1"/>
  <c r="I99" i="1"/>
  <c r="J99" i="1"/>
  <c r="Z99" i="1"/>
  <c r="K99" i="1"/>
  <c r="L99" i="1"/>
  <c r="M99" i="1"/>
  <c r="N99" i="1"/>
  <c r="O99" i="1"/>
  <c r="P99" i="1"/>
  <c r="A100" i="1"/>
  <c r="B100" i="1"/>
  <c r="C100" i="1"/>
  <c r="D100" i="1"/>
  <c r="X100" i="1" s="1"/>
  <c r="E100" i="1"/>
  <c r="F100" i="1"/>
  <c r="G100" i="1"/>
  <c r="H100" i="1"/>
  <c r="Y100" i="1"/>
  <c r="AE100" i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/>
  <c r="I101" i="1"/>
  <c r="J101" i="1"/>
  <c r="Z101" i="1"/>
  <c r="K101" i="1"/>
  <c r="L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 s="1"/>
  <c r="I102" i="1"/>
  <c r="J102" i="1"/>
  <c r="Z102" i="1" s="1"/>
  <c r="K102" i="1"/>
  <c r="L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 s="1"/>
  <c r="AE103" i="1" s="1"/>
  <c r="I103" i="1"/>
  <c r="J103" i="1"/>
  <c r="Z103" i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 s="1"/>
  <c r="AE104" i="1" s="1"/>
  <c r="I104" i="1"/>
  <c r="J104" i="1"/>
  <c r="Z104" i="1" s="1"/>
  <c r="K104" i="1"/>
  <c r="L104" i="1"/>
  <c r="M104" i="1"/>
  <c r="N104" i="1"/>
  <c r="O104" i="1"/>
  <c r="P104" i="1"/>
  <c r="A105" i="1"/>
  <c r="B105" i="1"/>
  <c r="C105" i="1"/>
  <c r="D105" i="1"/>
  <c r="X105" i="1"/>
  <c r="E105" i="1"/>
  <c r="R105" i="1" s="1"/>
  <c r="S105" i="1" s="1"/>
  <c r="F105" i="1"/>
  <c r="G105" i="1"/>
  <c r="H105" i="1"/>
  <c r="Y105" i="1"/>
  <c r="AE105" i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 s="1"/>
  <c r="AE106" i="1" s="1"/>
  <c r="I106" i="1"/>
  <c r="J106" i="1"/>
  <c r="Z106" i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 s="1"/>
  <c r="AE107" i="1" s="1"/>
  <c r="I107" i="1"/>
  <c r="J107" i="1"/>
  <c r="Z107" i="1" s="1"/>
  <c r="K107" i="1"/>
  <c r="L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 s="1"/>
  <c r="AE108" i="1" s="1"/>
  <c r="I108" i="1"/>
  <c r="J108" i="1"/>
  <c r="Z108" i="1" s="1"/>
  <c r="K108" i="1"/>
  <c r="L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 s="1"/>
  <c r="X110" i="1" s="1"/>
  <c r="E110" i="1"/>
  <c r="F110" i="1"/>
  <c r="G110" i="1"/>
  <c r="H110" i="1"/>
  <c r="Y110" i="1"/>
  <c r="AE110" i="1"/>
  <c r="I110" i="1"/>
  <c r="J110" i="1"/>
  <c r="Z110" i="1" s="1"/>
  <c r="K110" i="1"/>
  <c r="L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 s="1"/>
  <c r="I111" i="1"/>
  <c r="J111" i="1"/>
  <c r="Z111" i="1"/>
  <c r="K111" i="1"/>
  <c r="L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/>
  <c r="I112" i="1"/>
  <c r="J112" i="1"/>
  <c r="Z112" i="1"/>
  <c r="K112" i="1"/>
  <c r="L112" i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 s="1"/>
  <c r="AE114" i="1" s="1"/>
  <c r="I114" i="1"/>
  <c r="J114" i="1"/>
  <c r="Z114" i="1" s="1"/>
  <c r="K114" i="1"/>
  <c r="L114" i="1"/>
  <c r="T114" i="1"/>
  <c r="U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AE116" i="1" s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R117" i="1" s="1"/>
  <c r="S117" i="1" s="1"/>
  <c r="F117" i="1"/>
  <c r="G117" i="1"/>
  <c r="H117" i="1"/>
  <c r="Y117" i="1"/>
  <c r="AE117" i="1"/>
  <c r="I117" i="1"/>
  <c r="J117" i="1"/>
  <c r="Z117" i="1" s="1"/>
  <c r="K117" i="1"/>
  <c r="L117" i="1"/>
  <c r="M117" i="1"/>
  <c r="N117" i="1"/>
  <c r="O117" i="1"/>
  <c r="P117" i="1"/>
  <c r="A118" i="1"/>
  <c r="B118" i="1"/>
  <c r="C118" i="1"/>
  <c r="D118" i="1"/>
  <c r="X118" i="1"/>
  <c r="E118" i="1"/>
  <c r="F118" i="1"/>
  <c r="G118" i="1"/>
  <c r="H118" i="1"/>
  <c r="Y118" i="1" s="1"/>
  <c r="AE118" i="1" s="1"/>
  <c r="I118" i="1"/>
  <c r="J118" i="1"/>
  <c r="Z118" i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/>
  <c r="AE119" i="1"/>
  <c r="I119" i="1"/>
  <c r="J119" i="1"/>
  <c r="Z119" i="1" s="1"/>
  <c r="K119" i="1"/>
  <c r="L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/>
  <c r="I120" i="1"/>
  <c r="J120" i="1"/>
  <c r="Z120" i="1" s="1"/>
  <c r="K120" i="1"/>
  <c r="L120" i="1"/>
  <c r="V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 s="1"/>
  <c r="AE122" i="1" s="1"/>
  <c r="I122" i="1"/>
  <c r="J122" i="1"/>
  <c r="Z122" i="1"/>
  <c r="K122" i="1"/>
  <c r="L122" i="1"/>
  <c r="V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/>
  <c r="K124" i="1"/>
  <c r="L124" i="1"/>
  <c r="V124" i="1" s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AE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/>
  <c r="E128" i="1"/>
  <c r="R128" i="1"/>
  <c r="F128" i="1"/>
  <c r="G128" i="1"/>
  <c r="H128" i="1"/>
  <c r="Y128" i="1"/>
  <c r="AE128" i="1"/>
  <c r="I128" i="1"/>
  <c r="J128" i="1"/>
  <c r="Z128" i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R129" i="1" s="1"/>
  <c r="G129" i="1"/>
  <c r="H129" i="1"/>
  <c r="Y129" i="1"/>
  <c r="AE129" i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 s="1"/>
  <c r="I130" i="1"/>
  <c r="J130" i="1"/>
  <c r="Z130" i="1"/>
  <c r="K130" i="1"/>
  <c r="L130" i="1"/>
  <c r="M130" i="1"/>
  <c r="N130" i="1"/>
  <c r="O130" i="1"/>
  <c r="P130" i="1"/>
  <c r="A131" i="1"/>
  <c r="B131" i="1"/>
  <c r="C131" i="1"/>
  <c r="D131" i="1" s="1"/>
  <c r="X131" i="1" s="1"/>
  <c r="E131" i="1"/>
  <c r="F131" i="1"/>
  <c r="G131" i="1"/>
  <c r="H131" i="1"/>
  <c r="Y131" i="1"/>
  <c r="AE131" i="1"/>
  <c r="I131" i="1"/>
  <c r="J131" i="1"/>
  <c r="Z131" i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/>
  <c r="AE133" i="1"/>
  <c r="I133" i="1"/>
  <c r="J133" i="1"/>
  <c r="Z133" i="1" s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 s="1"/>
  <c r="E134" i="1"/>
  <c r="F134" i="1"/>
  <c r="R134" i="1"/>
  <c r="S134" i="1"/>
  <c r="G134" i="1"/>
  <c r="H134" i="1"/>
  <c r="Y134" i="1" s="1"/>
  <c r="I134" i="1"/>
  <c r="J134" i="1"/>
  <c r="Z134" i="1" s="1"/>
  <c r="K134" i="1"/>
  <c r="L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 s="1"/>
  <c r="I136" i="1"/>
  <c r="J136" i="1"/>
  <c r="Z136" i="1" s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 s="1"/>
  <c r="K139" i="1"/>
  <c r="L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/>
  <c r="I140" i="1"/>
  <c r="J140" i="1"/>
  <c r="Z140" i="1" s="1"/>
  <c r="K140" i="1"/>
  <c r="L140" i="1"/>
  <c r="M140" i="1"/>
  <c r="N140" i="1"/>
  <c r="O140" i="1"/>
  <c r="P140" i="1"/>
  <c r="A141" i="1"/>
  <c r="B141" i="1"/>
  <c r="C141" i="1"/>
  <c r="D141" i="1" s="1"/>
  <c r="X141" i="1" s="1"/>
  <c r="E141" i="1"/>
  <c r="S141" i="1"/>
  <c r="F141" i="1"/>
  <c r="R141" i="1" s="1"/>
  <c r="G141" i="1"/>
  <c r="H141" i="1"/>
  <c r="Y141" i="1" s="1"/>
  <c r="AE141" i="1" s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 s="1"/>
  <c r="I144" i="1"/>
  <c r="J144" i="1"/>
  <c r="Z144" i="1" s="1"/>
  <c r="K144" i="1"/>
  <c r="L144" i="1"/>
  <c r="V144" i="1" s="1"/>
  <c r="M144" i="1"/>
  <c r="N144" i="1"/>
  <c r="O144" i="1"/>
  <c r="P144" i="1"/>
  <c r="A145" i="1"/>
  <c r="B145" i="1"/>
  <c r="C145" i="1"/>
  <c r="D145" i="1" s="1"/>
  <c r="X145" i="1"/>
  <c r="E145" i="1"/>
  <c r="F145" i="1"/>
  <c r="G145" i="1"/>
  <c r="H145" i="1"/>
  <c r="Y145" i="1"/>
  <c r="AE145" i="1"/>
  <c r="I145" i="1"/>
  <c r="J145" i="1"/>
  <c r="Z145" i="1" s="1"/>
  <c r="K145" i="1"/>
  <c r="L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 s="1"/>
  <c r="I146" i="1"/>
  <c r="J146" i="1"/>
  <c r="Z146" i="1"/>
  <c r="K146" i="1"/>
  <c r="L146" i="1"/>
  <c r="V146" i="1"/>
  <c r="M146" i="1"/>
  <c r="N146" i="1"/>
  <c r="O146" i="1"/>
  <c r="P146" i="1"/>
  <c r="A147" i="1"/>
  <c r="B147" i="1"/>
  <c r="C147" i="1"/>
  <c r="D147" i="1"/>
  <c r="X147" i="1"/>
  <c r="E147" i="1"/>
  <c r="F147" i="1"/>
  <c r="R147" i="1" s="1"/>
  <c r="S147" i="1" s="1"/>
  <c r="G147" i="1"/>
  <c r="H147" i="1"/>
  <c r="Y147" i="1" s="1"/>
  <c r="AE147" i="1" s="1"/>
  <c r="I147" i="1"/>
  <c r="J147" i="1"/>
  <c r="Z147" i="1" s="1"/>
  <c r="AA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 s="1"/>
  <c r="AE149" i="1" s="1"/>
  <c r="I149" i="1"/>
  <c r="J149" i="1"/>
  <c r="Z149" i="1"/>
  <c r="K149" i="1"/>
  <c r="L149" i="1"/>
  <c r="V149" i="1" s="1"/>
  <c r="M149" i="1"/>
  <c r="N149" i="1"/>
  <c r="O149" i="1"/>
  <c r="P149" i="1"/>
  <c r="A150" i="1"/>
  <c r="B150" i="1"/>
  <c r="C150" i="1"/>
  <c r="D150" i="1" s="1"/>
  <c r="X150" i="1" s="1"/>
  <c r="E150" i="1"/>
  <c r="R150" i="1"/>
  <c r="S150" i="1" s="1"/>
  <c r="F150" i="1"/>
  <c r="G150" i="1"/>
  <c r="H150" i="1"/>
  <c r="Y150" i="1"/>
  <c r="AE150" i="1" s="1"/>
  <c r="I150" i="1"/>
  <c r="J150" i="1"/>
  <c r="Z150" i="1" s="1"/>
  <c r="K150" i="1"/>
  <c r="L150" i="1"/>
  <c r="T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/>
  <c r="AE151" i="1"/>
  <c r="I151" i="1"/>
  <c r="J151" i="1"/>
  <c r="Z151" i="1"/>
  <c r="K151" i="1"/>
  <c r="L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/>
  <c r="AE152" i="1" s="1"/>
  <c r="I152" i="1"/>
  <c r="J152" i="1"/>
  <c r="Z152" i="1"/>
  <c r="K152" i="1"/>
  <c r="L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/>
  <c r="I153" i="1"/>
  <c r="J153" i="1"/>
  <c r="Z153" i="1"/>
  <c r="K153" i="1"/>
  <c r="L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 s="1"/>
  <c r="AE154" i="1" s="1"/>
  <c r="I154" i="1"/>
  <c r="J154" i="1"/>
  <c r="Z154" i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 s="1"/>
  <c r="AE156" i="1" s="1"/>
  <c r="I156" i="1"/>
  <c r="J156" i="1"/>
  <c r="Z156" i="1"/>
  <c r="K156" i="1"/>
  <c r="L156" i="1"/>
  <c r="T156" i="1" s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 s="1"/>
  <c r="I157" i="1"/>
  <c r="J157" i="1"/>
  <c r="Z157" i="1" s="1"/>
  <c r="K157" i="1"/>
  <c r="L157" i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 s="1"/>
  <c r="I158" i="1"/>
  <c r="J158" i="1"/>
  <c r="Z158" i="1"/>
  <c r="AA158" i="1" s="1"/>
  <c r="K158" i="1"/>
  <c r="L158" i="1"/>
  <c r="M158" i="1"/>
  <c r="N158" i="1"/>
  <c r="O158" i="1"/>
  <c r="P158" i="1"/>
  <c r="A159" i="1"/>
  <c r="B159" i="1"/>
  <c r="C159" i="1"/>
  <c r="D159" i="1"/>
  <c r="X159" i="1" s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 s="1"/>
  <c r="E160" i="1"/>
  <c r="F160" i="1"/>
  <c r="G160" i="1"/>
  <c r="H160" i="1"/>
  <c r="Y160" i="1" s="1"/>
  <c r="AE160" i="1" s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 s="1"/>
  <c r="K161" i="1"/>
  <c r="L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 s="1"/>
  <c r="K162" i="1"/>
  <c r="L162" i="1"/>
  <c r="V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 s="1"/>
  <c r="AE163" i="1" s="1"/>
  <c r="I163" i="1"/>
  <c r="J163" i="1"/>
  <c r="Z163" i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R164" i="1" s="1"/>
  <c r="S164" i="1" s="1"/>
  <c r="F164" i="1"/>
  <c r="G164" i="1"/>
  <c r="H164" i="1"/>
  <c r="Y164" i="1" s="1"/>
  <c r="AE164" i="1" s="1"/>
  <c r="I164" i="1"/>
  <c r="J164" i="1"/>
  <c r="Z164" i="1"/>
  <c r="K164" i="1"/>
  <c r="L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R166" i="1" s="1"/>
  <c r="S166" i="1" s="1"/>
  <c r="G166" i="1"/>
  <c r="H166" i="1"/>
  <c r="Y166" i="1"/>
  <c r="AE166" i="1" s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G170" i="1"/>
  <c r="H170" i="1"/>
  <c r="Y170" i="1" s="1"/>
  <c r="AE170" i="1" s="1"/>
  <c r="I170" i="1"/>
  <c r="J170" i="1"/>
  <c r="Z170" i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S171" i="1"/>
  <c r="F171" i="1"/>
  <c r="R171" i="1" s="1"/>
  <c r="G171" i="1"/>
  <c r="H171" i="1"/>
  <c r="Y171" i="1" s="1"/>
  <c r="AE171" i="1" s="1"/>
  <c r="I171" i="1"/>
  <c r="J171" i="1"/>
  <c r="Z171" i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 s="1"/>
  <c r="AE172" i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/>
  <c r="X173" i="1"/>
  <c r="E173" i="1"/>
  <c r="R173" i="1"/>
  <c r="S173" i="1" s="1"/>
  <c r="F173" i="1"/>
  <c r="G173" i="1"/>
  <c r="H173" i="1"/>
  <c r="Y173" i="1"/>
  <c r="AE173" i="1"/>
  <c r="I173" i="1"/>
  <c r="J173" i="1"/>
  <c r="Z173" i="1" s="1"/>
  <c r="K173" i="1"/>
  <c r="L173" i="1"/>
  <c r="M173" i="1"/>
  <c r="N173" i="1"/>
  <c r="O173" i="1"/>
  <c r="P173" i="1"/>
  <c r="A174" i="1"/>
  <c r="B174" i="1"/>
  <c r="C174" i="1"/>
  <c r="D174" i="1"/>
  <c r="X174" i="1" s="1"/>
  <c r="E174" i="1"/>
  <c r="F174" i="1"/>
  <c r="R174" i="1"/>
  <c r="S174" i="1" s="1"/>
  <c r="G174" i="1"/>
  <c r="H174" i="1"/>
  <c r="Y174" i="1" s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 s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R176" i="1" s="1"/>
  <c r="S176" i="1" s="1"/>
  <c r="G176" i="1"/>
  <c r="H176" i="1"/>
  <c r="Y176" i="1"/>
  <c r="AE176" i="1"/>
  <c r="I176" i="1"/>
  <c r="J176" i="1"/>
  <c r="Z176" i="1"/>
  <c r="AA176" i="1" s="1"/>
  <c r="K176" i="1"/>
  <c r="L176" i="1"/>
  <c r="V176" i="1"/>
  <c r="M176" i="1"/>
  <c r="N176" i="1"/>
  <c r="O176" i="1"/>
  <c r="P176" i="1"/>
  <c r="A177" i="1"/>
  <c r="B177" i="1"/>
  <c r="C177" i="1"/>
  <c r="D177" i="1"/>
  <c r="X177" i="1"/>
  <c r="E177" i="1"/>
  <c r="F177" i="1"/>
  <c r="G177" i="1"/>
  <c r="H177" i="1"/>
  <c r="Y177" i="1" s="1"/>
  <c r="AE177" i="1" s="1"/>
  <c r="I177" i="1"/>
  <c r="J177" i="1"/>
  <c r="Z177" i="1"/>
  <c r="AA177" i="1" s="1"/>
  <c r="K177" i="1"/>
  <c r="L177" i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 s="1"/>
  <c r="AE178" i="1" s="1"/>
  <c r="I178" i="1"/>
  <c r="J178" i="1"/>
  <c r="Z178" i="1" s="1"/>
  <c r="K178" i="1"/>
  <c r="L178" i="1"/>
  <c r="M178" i="1"/>
  <c r="N178" i="1"/>
  <c r="O178" i="1"/>
  <c r="P178" i="1"/>
  <c r="A179" i="1"/>
  <c r="B179" i="1"/>
  <c r="C179" i="1"/>
  <c r="D179" i="1"/>
  <c r="X179" i="1" s="1"/>
  <c r="E179" i="1"/>
  <c r="F179" i="1"/>
  <c r="G179" i="1"/>
  <c r="H179" i="1"/>
  <c r="Y179" i="1" s="1"/>
  <c r="AE179" i="1" s="1"/>
  <c r="I179" i="1"/>
  <c r="J179" i="1"/>
  <c r="Z179" i="1"/>
  <c r="K179" i="1"/>
  <c r="L179" i="1"/>
  <c r="M179" i="1"/>
  <c r="N179" i="1"/>
  <c r="O179" i="1"/>
  <c r="P179" i="1"/>
  <c r="A180" i="1"/>
  <c r="B180" i="1"/>
  <c r="C180" i="1"/>
  <c r="D180" i="1" s="1"/>
  <c r="X180" i="1" s="1"/>
  <c r="E180" i="1"/>
  <c r="F180" i="1"/>
  <c r="R180" i="1"/>
  <c r="S180" i="1" s="1"/>
  <c r="G180" i="1"/>
  <c r="H180" i="1"/>
  <c r="Y180" i="1" s="1"/>
  <c r="AE180" i="1" s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/>
  <c r="AE181" i="1" s="1"/>
  <c r="I181" i="1"/>
  <c r="J181" i="1"/>
  <c r="Z181" i="1" s="1"/>
  <c r="AA181" i="1" s="1"/>
  <c r="K181" i="1"/>
  <c r="L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 s="1"/>
  <c r="AE182" i="1" s="1"/>
  <c r="I182" i="1"/>
  <c r="J182" i="1"/>
  <c r="Z182" i="1"/>
  <c r="K182" i="1"/>
  <c r="L182" i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 s="1"/>
  <c r="AA184" i="1" s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 s="1"/>
  <c r="I185" i="1"/>
  <c r="J185" i="1"/>
  <c r="Z185" i="1" s="1"/>
  <c r="AA185" i="1" s="1"/>
  <c r="K185" i="1"/>
  <c r="L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/>
  <c r="AE186" i="1" s="1"/>
  <c r="I186" i="1"/>
  <c r="J186" i="1"/>
  <c r="Z186" i="1" s="1"/>
  <c r="AA186" i="1" s="1"/>
  <c r="K186" i="1"/>
  <c r="L186" i="1"/>
  <c r="M186" i="1"/>
  <c r="N186" i="1"/>
  <c r="O186" i="1"/>
  <c r="P186" i="1"/>
  <c r="A187" i="1"/>
  <c r="B187" i="1"/>
  <c r="C187" i="1"/>
  <c r="D187" i="1" s="1"/>
  <c r="X187" i="1"/>
  <c r="E187" i="1"/>
  <c r="F187" i="1"/>
  <c r="G187" i="1"/>
  <c r="H187" i="1"/>
  <c r="Y187" i="1" s="1"/>
  <c r="AE187" i="1" s="1"/>
  <c r="I187" i="1"/>
  <c r="J187" i="1"/>
  <c r="Z187" i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/>
  <c r="AE188" i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/>
  <c r="AE189" i="1" s="1"/>
  <c r="I189" i="1"/>
  <c r="J189" i="1"/>
  <c r="Z189" i="1" s="1"/>
  <c r="K189" i="1"/>
  <c r="L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 s="1"/>
  <c r="K190" i="1"/>
  <c r="L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 s="1"/>
  <c r="AE191" i="1" s="1"/>
  <c r="I191" i="1"/>
  <c r="J191" i="1"/>
  <c r="Z191" i="1"/>
  <c r="AA191" i="1" s="1"/>
  <c r="K191" i="1"/>
  <c r="L191" i="1"/>
  <c r="M191" i="1"/>
  <c r="N191" i="1"/>
  <c r="O191" i="1"/>
  <c r="P191" i="1"/>
  <c r="A192" i="1"/>
  <c r="B192" i="1"/>
  <c r="C192" i="1"/>
  <c r="D192" i="1"/>
  <c r="X192" i="1" s="1"/>
  <c r="E192" i="1"/>
  <c r="F192" i="1"/>
  <c r="G192" i="1"/>
  <c r="H192" i="1"/>
  <c r="Y192" i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 s="1"/>
  <c r="I193" i="1"/>
  <c r="J193" i="1"/>
  <c r="Z193" i="1"/>
  <c r="K193" i="1"/>
  <c r="L193" i="1"/>
  <c r="V193" i="1"/>
  <c r="M193" i="1"/>
  <c r="N193" i="1"/>
  <c r="O193" i="1"/>
  <c r="P193" i="1"/>
  <c r="A194" i="1"/>
  <c r="B194" i="1"/>
  <c r="C194" i="1"/>
  <c r="D194" i="1"/>
  <c r="X194" i="1" s="1"/>
  <c r="E194" i="1"/>
  <c r="F194" i="1"/>
  <c r="G194" i="1"/>
  <c r="H194" i="1"/>
  <c r="Y194" i="1" s="1"/>
  <c r="AE194" i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 s="1"/>
  <c r="I195" i="1"/>
  <c r="J195" i="1"/>
  <c r="Z195" i="1" s="1"/>
  <c r="AA195" i="1" s="1"/>
  <c r="K195" i="1"/>
  <c r="L195" i="1"/>
  <c r="M195" i="1"/>
  <c r="N195" i="1"/>
  <c r="O195" i="1"/>
  <c r="P195" i="1"/>
  <c r="A196" i="1"/>
  <c r="B196" i="1"/>
  <c r="C196" i="1"/>
  <c r="D196" i="1" s="1"/>
  <c r="X196" i="1"/>
  <c r="E196" i="1"/>
  <c r="F196" i="1"/>
  <c r="G196" i="1"/>
  <c r="H196" i="1"/>
  <c r="Y196" i="1" s="1"/>
  <c r="AE196" i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 s="1"/>
  <c r="X198" i="1" s="1"/>
  <c r="E198" i="1"/>
  <c r="F198" i="1"/>
  <c r="G198" i="1"/>
  <c r="H198" i="1"/>
  <c r="Y198" i="1"/>
  <c r="I198" i="1"/>
  <c r="J198" i="1"/>
  <c r="Z198" i="1" s="1"/>
  <c r="AA198" i="1" s="1"/>
  <c r="K198" i="1"/>
  <c r="T198" i="1" s="1"/>
  <c r="L198" i="1"/>
  <c r="M198" i="1"/>
  <c r="N198" i="1"/>
  <c r="O198" i="1"/>
  <c r="P198" i="1"/>
  <c r="A199" i="1"/>
  <c r="B199" i="1"/>
  <c r="C199" i="1"/>
  <c r="D199" i="1" s="1"/>
  <c r="X199" i="1" s="1"/>
  <c r="E199" i="1"/>
  <c r="F199" i="1"/>
  <c r="R199" i="1" s="1"/>
  <c r="S199" i="1" s="1"/>
  <c r="G199" i="1"/>
  <c r="H199" i="1"/>
  <c r="Y199" i="1" s="1"/>
  <c r="AE199" i="1" s="1"/>
  <c r="I199" i="1"/>
  <c r="J199" i="1"/>
  <c r="Z199" i="1"/>
  <c r="AA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/>
  <c r="AE200" i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/>
  <c r="AE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AE202" i="1" s="1"/>
  <c r="I202" i="1"/>
  <c r="J202" i="1"/>
  <c r="Z202" i="1"/>
  <c r="AA202" i="1" s="1"/>
  <c r="K202" i="1"/>
  <c r="L202" i="1"/>
  <c r="M202" i="1"/>
  <c r="N202" i="1"/>
  <c r="O202" i="1"/>
  <c r="P202" i="1"/>
  <c r="A203" i="1"/>
  <c r="B203" i="1"/>
  <c r="C203" i="1"/>
  <c r="D203" i="1" s="1"/>
  <c r="X203" i="1"/>
  <c r="E203" i="1"/>
  <c r="F203" i="1"/>
  <c r="G203" i="1"/>
  <c r="H203" i="1"/>
  <c r="Y203" i="1" s="1"/>
  <c r="AE203" i="1"/>
  <c r="I203" i="1"/>
  <c r="J203" i="1"/>
  <c r="Z203" i="1"/>
  <c r="K203" i="1"/>
  <c r="L203" i="1"/>
  <c r="T203" i="1"/>
  <c r="U203" i="1" s="1"/>
  <c r="M203" i="1"/>
  <c r="N203" i="1"/>
  <c r="O203" i="1"/>
  <c r="P203" i="1"/>
  <c r="A204" i="1"/>
  <c r="B204" i="1"/>
  <c r="C204" i="1"/>
  <c r="D204" i="1" s="1"/>
  <c r="X204" i="1"/>
  <c r="E204" i="1"/>
  <c r="F204" i="1"/>
  <c r="G204" i="1"/>
  <c r="H204" i="1"/>
  <c r="Y204" i="1" s="1"/>
  <c r="AE204" i="1" s="1"/>
  <c r="I204" i="1"/>
  <c r="J204" i="1"/>
  <c r="Z204" i="1" s="1"/>
  <c r="K204" i="1"/>
  <c r="L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/>
  <c r="AE205" i="1" s="1"/>
  <c r="I205" i="1"/>
  <c r="J205" i="1"/>
  <c r="Z205" i="1" s="1"/>
  <c r="K205" i="1"/>
  <c r="L205" i="1"/>
  <c r="M205" i="1"/>
  <c r="N205" i="1"/>
  <c r="O205" i="1"/>
  <c r="P205" i="1"/>
  <c r="A206" i="1"/>
  <c r="B206" i="1"/>
  <c r="C206" i="1"/>
  <c r="D206" i="1"/>
  <c r="X206" i="1" s="1"/>
  <c r="E206" i="1"/>
  <c r="F206" i="1"/>
  <c r="G206" i="1"/>
  <c r="H206" i="1"/>
  <c r="Y206" i="1"/>
  <c r="AE206" i="1" s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 s="1"/>
  <c r="I207" i="1"/>
  <c r="J207" i="1"/>
  <c r="Z207" i="1" s="1"/>
  <c r="K207" i="1"/>
  <c r="L207" i="1"/>
  <c r="M207" i="1"/>
  <c r="N207" i="1"/>
  <c r="O207" i="1"/>
  <c r="P207" i="1"/>
  <c r="A208" i="1"/>
  <c r="B208" i="1"/>
  <c r="C208" i="1"/>
  <c r="D208" i="1"/>
  <c r="X208" i="1" s="1"/>
  <c r="E208" i="1"/>
  <c r="F208" i="1"/>
  <c r="R208" i="1" s="1"/>
  <c r="S208" i="1" s="1"/>
  <c r="G208" i="1"/>
  <c r="H208" i="1"/>
  <c r="Y208" i="1" s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 s="1"/>
  <c r="X209" i="1"/>
  <c r="E209" i="1"/>
  <c r="F209" i="1"/>
  <c r="G209" i="1"/>
  <c r="H209" i="1"/>
  <c r="Y209" i="1" s="1"/>
  <c r="AE209" i="1" s="1"/>
  <c r="I209" i="1"/>
  <c r="J209" i="1"/>
  <c r="Z209" i="1"/>
  <c r="K209" i="1"/>
  <c r="L209" i="1"/>
  <c r="T209" i="1" s="1"/>
  <c r="U209" i="1" s="1"/>
  <c r="M209" i="1"/>
  <c r="N209" i="1"/>
  <c r="O209" i="1"/>
  <c r="P209" i="1"/>
  <c r="A210" i="1"/>
  <c r="B210" i="1"/>
  <c r="C210" i="1"/>
  <c r="D210" i="1" s="1"/>
  <c r="X210" i="1" s="1"/>
  <c r="AA210" i="1" s="1"/>
  <c r="E210" i="1"/>
  <c r="F210" i="1"/>
  <c r="G210" i="1"/>
  <c r="H210" i="1"/>
  <c r="Y210" i="1" s="1"/>
  <c r="AE210" i="1" s="1"/>
  <c r="I210" i="1"/>
  <c r="J210" i="1"/>
  <c r="Z210" i="1" s="1"/>
  <c r="K210" i="1"/>
  <c r="L210" i="1"/>
  <c r="V210" i="1"/>
  <c r="M210" i="1"/>
  <c r="N210" i="1"/>
  <c r="O210" i="1"/>
  <c r="P210" i="1"/>
  <c r="A211" i="1"/>
  <c r="B211" i="1"/>
  <c r="C211" i="1"/>
  <c r="D211" i="1"/>
  <c r="X211" i="1" s="1"/>
  <c r="E211" i="1"/>
  <c r="F211" i="1"/>
  <c r="G211" i="1"/>
  <c r="H211" i="1"/>
  <c r="Y211" i="1"/>
  <c r="AE211" i="1"/>
  <c r="I211" i="1"/>
  <c r="J211" i="1"/>
  <c r="Z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 s="1"/>
  <c r="I212" i="1"/>
  <c r="J212" i="1"/>
  <c r="Z212" i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S213" i="1"/>
  <c r="F213" i="1"/>
  <c r="R213" i="1" s="1"/>
  <c r="G213" i="1"/>
  <c r="H213" i="1"/>
  <c r="Y213" i="1" s="1"/>
  <c r="AA213" i="1" s="1"/>
  <c r="I213" i="1"/>
  <c r="J213" i="1"/>
  <c r="Z213" i="1" s="1"/>
  <c r="K213" i="1"/>
  <c r="L213" i="1"/>
  <c r="M213" i="1"/>
  <c r="N213" i="1"/>
  <c r="O213" i="1"/>
  <c r="P213" i="1"/>
  <c r="A214" i="1"/>
  <c r="B214" i="1"/>
  <c r="C214" i="1"/>
  <c r="D214" i="1"/>
  <c r="X214" i="1" s="1"/>
  <c r="E214" i="1"/>
  <c r="F214" i="1"/>
  <c r="G214" i="1"/>
  <c r="H214" i="1"/>
  <c r="Y214" i="1"/>
  <c r="AE214" i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/>
  <c r="E215" i="1"/>
  <c r="F215" i="1"/>
  <c r="G215" i="1"/>
  <c r="H215" i="1"/>
  <c r="Y215" i="1" s="1"/>
  <c r="AE215" i="1" s="1"/>
  <c r="I215" i="1"/>
  <c r="J215" i="1"/>
  <c r="Z215" i="1"/>
  <c r="K215" i="1"/>
  <c r="L215" i="1"/>
  <c r="V215" i="1" s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/>
  <c r="X217" i="1"/>
  <c r="E217" i="1"/>
  <c r="R217" i="1" s="1"/>
  <c r="F217" i="1"/>
  <c r="G217" i="1"/>
  <c r="H217" i="1"/>
  <c r="Y217" i="1" s="1"/>
  <c r="AE217" i="1"/>
  <c r="I217" i="1"/>
  <c r="J217" i="1"/>
  <c r="Z217" i="1"/>
  <c r="K217" i="1"/>
  <c r="L217" i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 s="1"/>
  <c r="I218" i="1"/>
  <c r="J218" i="1"/>
  <c r="Z218" i="1" s="1"/>
  <c r="K218" i="1"/>
  <c r="L218" i="1"/>
  <c r="M218" i="1"/>
  <c r="N218" i="1"/>
  <c r="O218" i="1"/>
  <c r="P218" i="1"/>
  <c r="A219" i="1"/>
  <c r="B219" i="1"/>
  <c r="C219" i="1"/>
  <c r="D219" i="1"/>
  <c r="X219" i="1"/>
  <c r="E219" i="1"/>
  <c r="R219" i="1" s="1"/>
  <c r="F219" i="1"/>
  <c r="G219" i="1"/>
  <c r="H219" i="1"/>
  <c r="Y219" i="1"/>
  <c r="AE219" i="1" s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/>
  <c r="X220" i="1" s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/>
  <c r="I221" i="1"/>
  <c r="J221" i="1"/>
  <c r="Z221" i="1" s="1"/>
  <c r="K221" i="1"/>
  <c r="L221" i="1"/>
  <c r="T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 s="1"/>
  <c r="K223" i="1"/>
  <c r="L223" i="1"/>
  <c r="T223" i="1"/>
  <c r="M223" i="1"/>
  <c r="N223" i="1"/>
  <c r="O223" i="1"/>
  <c r="P223" i="1"/>
  <c r="A224" i="1"/>
  <c r="B224" i="1"/>
  <c r="C224" i="1"/>
  <c r="D224" i="1"/>
  <c r="X224" i="1"/>
  <c r="E224" i="1"/>
  <c r="R224" i="1" s="1"/>
  <c r="S224" i="1" s="1"/>
  <c r="F224" i="1"/>
  <c r="G224" i="1"/>
  <c r="H224" i="1"/>
  <c r="Y224" i="1"/>
  <c r="AE224" i="1"/>
  <c r="I224" i="1"/>
  <c r="J224" i="1"/>
  <c r="Z224" i="1" s="1"/>
  <c r="AA224" i="1" s="1"/>
  <c r="K224" i="1"/>
  <c r="L224" i="1"/>
  <c r="M224" i="1"/>
  <c r="N224" i="1"/>
  <c r="O224" i="1"/>
  <c r="P224" i="1"/>
  <c r="A225" i="1"/>
  <c r="B225" i="1"/>
  <c r="C225" i="1"/>
  <c r="D225" i="1" s="1"/>
  <c r="X225" i="1"/>
  <c r="E225" i="1"/>
  <c r="F225" i="1"/>
  <c r="G225" i="1"/>
  <c r="H225" i="1"/>
  <c r="Y225" i="1" s="1"/>
  <c r="AE225" i="1" s="1"/>
  <c r="I225" i="1"/>
  <c r="J225" i="1"/>
  <c r="Z225" i="1" s="1"/>
  <c r="K225" i="1"/>
  <c r="L225" i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 s="1"/>
  <c r="I226" i="1"/>
  <c r="J226" i="1"/>
  <c r="Z226" i="1" s="1"/>
  <c r="AA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/>
  <c r="AE227" i="1" s="1"/>
  <c r="I227" i="1"/>
  <c r="J227" i="1"/>
  <c r="Z227" i="1"/>
  <c r="K227" i="1"/>
  <c r="L227" i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/>
  <c r="K228" i="1"/>
  <c r="L228" i="1"/>
  <c r="M228" i="1"/>
  <c r="N228" i="1"/>
  <c r="O228" i="1"/>
  <c r="P228" i="1"/>
  <c r="A229" i="1"/>
  <c r="B229" i="1"/>
  <c r="C229" i="1"/>
  <c r="D229" i="1"/>
  <c r="X229" i="1"/>
  <c r="E229" i="1"/>
  <c r="F229" i="1"/>
  <c r="R229" i="1" s="1"/>
  <c r="S229" i="1" s="1"/>
  <c r="G229" i="1"/>
  <c r="H229" i="1"/>
  <c r="Y229" i="1"/>
  <c r="AE229" i="1"/>
  <c r="I229" i="1"/>
  <c r="J229" i="1"/>
  <c r="Z229" i="1" s="1"/>
  <c r="AA229" i="1" s="1"/>
  <c r="K229" i="1"/>
  <c r="L229" i="1"/>
  <c r="M229" i="1"/>
  <c r="N229" i="1"/>
  <c r="O229" i="1"/>
  <c r="P229" i="1"/>
  <c r="A230" i="1"/>
  <c r="B230" i="1"/>
  <c r="C230" i="1"/>
  <c r="D230" i="1" s="1"/>
  <c r="X230" i="1"/>
  <c r="E230" i="1"/>
  <c r="F230" i="1"/>
  <c r="G230" i="1"/>
  <c r="H230" i="1"/>
  <c r="Y230" i="1" s="1"/>
  <c r="AE230" i="1" s="1"/>
  <c r="I230" i="1"/>
  <c r="J230" i="1"/>
  <c r="Z230" i="1"/>
  <c r="K230" i="1"/>
  <c r="L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 s="1"/>
  <c r="AA231" i="1" s="1"/>
  <c r="K231" i="1"/>
  <c r="L231" i="1"/>
  <c r="M231" i="1"/>
  <c r="N231" i="1"/>
  <c r="O231" i="1"/>
  <c r="P231" i="1"/>
  <c r="A232" i="1"/>
  <c r="B232" i="1"/>
  <c r="C232" i="1"/>
  <c r="D232" i="1"/>
  <c r="X232" i="1"/>
  <c r="E232" i="1"/>
  <c r="F232" i="1"/>
  <c r="G232" i="1"/>
  <c r="H232" i="1"/>
  <c r="Y232" i="1"/>
  <c r="AE232" i="1" s="1"/>
  <c r="I232" i="1"/>
  <c r="J232" i="1"/>
  <c r="Z232" i="1"/>
  <c r="AA232" i="1"/>
  <c r="K232" i="1"/>
  <c r="L232" i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 s="1"/>
  <c r="I233" i="1"/>
  <c r="J233" i="1"/>
  <c r="Z233" i="1" s="1"/>
  <c r="K233" i="1"/>
  <c r="L233" i="1"/>
  <c r="V233" i="1"/>
  <c r="M233" i="1"/>
  <c r="N233" i="1"/>
  <c r="O233" i="1"/>
  <c r="P233" i="1"/>
  <c r="A234" i="1"/>
  <c r="B234" i="1"/>
  <c r="C234" i="1"/>
  <c r="D234" i="1"/>
  <c r="X234" i="1"/>
  <c r="E234" i="1"/>
  <c r="F234" i="1"/>
  <c r="G234" i="1"/>
  <c r="H234" i="1"/>
  <c r="Y234" i="1"/>
  <c r="AE234" i="1"/>
  <c r="I234" i="1"/>
  <c r="J234" i="1"/>
  <c r="Z234" i="1" s="1"/>
  <c r="K234" i="1"/>
  <c r="L234" i="1"/>
  <c r="V234" i="1" s="1"/>
  <c r="M234" i="1"/>
  <c r="N234" i="1"/>
  <c r="O234" i="1"/>
  <c r="P234" i="1"/>
  <c r="A235" i="1"/>
  <c r="B235" i="1"/>
  <c r="C235" i="1"/>
  <c r="D235" i="1" s="1"/>
  <c r="X235" i="1" s="1"/>
  <c r="E235" i="1"/>
  <c r="F235" i="1"/>
  <c r="G235" i="1"/>
  <c r="H235" i="1"/>
  <c r="Y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G236" i="1"/>
  <c r="H236" i="1"/>
  <c r="Y236" i="1"/>
  <c r="I236" i="1"/>
  <c r="J236" i="1"/>
  <c r="Z236" i="1" s="1"/>
  <c r="K236" i="1"/>
  <c r="T236" i="1" s="1"/>
  <c r="U236" i="1" s="1"/>
  <c r="L236" i="1"/>
  <c r="M236" i="1"/>
  <c r="N236" i="1"/>
  <c r="O236" i="1"/>
  <c r="P236" i="1"/>
  <c r="A237" i="1"/>
  <c r="B237" i="1"/>
  <c r="C237" i="1"/>
  <c r="D237" i="1" s="1"/>
  <c r="X237" i="1"/>
  <c r="E237" i="1"/>
  <c r="F237" i="1"/>
  <c r="R237" i="1"/>
  <c r="S237" i="1" s="1"/>
  <c r="G237" i="1"/>
  <c r="H237" i="1"/>
  <c r="Y237" i="1" s="1"/>
  <c r="AE237" i="1" s="1"/>
  <c r="I237" i="1"/>
  <c r="J237" i="1"/>
  <c r="Z237" i="1"/>
  <c r="K237" i="1"/>
  <c r="L237" i="1"/>
  <c r="M237" i="1"/>
  <c r="N237" i="1"/>
  <c r="O237" i="1"/>
  <c r="P237" i="1"/>
  <c r="A238" i="1"/>
  <c r="B238" i="1"/>
  <c r="C238" i="1"/>
  <c r="D238" i="1" s="1"/>
  <c r="X238" i="1" s="1"/>
  <c r="E238" i="1"/>
  <c r="F238" i="1"/>
  <c r="R238" i="1" s="1"/>
  <c r="G238" i="1"/>
  <c r="H238" i="1"/>
  <c r="Y238" i="1" s="1"/>
  <c r="AE238" i="1" s="1"/>
  <c r="I238" i="1"/>
  <c r="J238" i="1"/>
  <c r="Z238" i="1"/>
  <c r="K238" i="1"/>
  <c r="L238" i="1"/>
  <c r="M238" i="1"/>
  <c r="N238" i="1"/>
  <c r="O238" i="1"/>
  <c r="P238" i="1"/>
  <c r="A239" i="1"/>
  <c r="B239" i="1"/>
  <c r="C239" i="1"/>
  <c r="D239" i="1" s="1"/>
  <c r="X239" i="1"/>
  <c r="E239" i="1"/>
  <c r="R239" i="1" s="1"/>
  <c r="S239" i="1" s="1"/>
  <c r="F239" i="1"/>
  <c r="G239" i="1"/>
  <c r="H239" i="1"/>
  <c r="Y239" i="1"/>
  <c r="AE239" i="1"/>
  <c r="I239" i="1"/>
  <c r="J239" i="1"/>
  <c r="Z239" i="1"/>
  <c r="AA239" i="1" s="1"/>
  <c r="K239" i="1"/>
  <c r="L239" i="1"/>
  <c r="T239" i="1"/>
  <c r="U239" i="1"/>
  <c r="M239" i="1"/>
  <c r="N239" i="1"/>
  <c r="O239" i="1"/>
  <c r="P239" i="1"/>
  <c r="A240" i="1"/>
  <c r="B240" i="1"/>
  <c r="C240" i="1"/>
  <c r="D240" i="1"/>
  <c r="X240" i="1" s="1"/>
  <c r="E240" i="1"/>
  <c r="F240" i="1"/>
  <c r="R240" i="1" s="1"/>
  <c r="S240" i="1" s="1"/>
  <c r="G240" i="1"/>
  <c r="H240" i="1"/>
  <c r="Y240" i="1" s="1"/>
  <c r="AE240" i="1" s="1"/>
  <c r="I240" i="1"/>
  <c r="J240" i="1"/>
  <c r="Z240" i="1" s="1"/>
  <c r="K240" i="1"/>
  <c r="L240" i="1"/>
  <c r="M240" i="1"/>
  <c r="N240" i="1"/>
  <c r="O240" i="1"/>
  <c r="P240" i="1"/>
  <c r="A241" i="1"/>
  <c r="B241" i="1"/>
  <c r="C241" i="1"/>
  <c r="D241" i="1"/>
  <c r="X241" i="1" s="1"/>
  <c r="E241" i="1"/>
  <c r="F241" i="1"/>
  <c r="G241" i="1"/>
  <c r="H241" i="1"/>
  <c r="Y241" i="1" s="1"/>
  <c r="AE241" i="1"/>
  <c r="I241" i="1"/>
  <c r="J241" i="1"/>
  <c r="Z241" i="1" s="1"/>
  <c r="K241" i="1"/>
  <c r="L241" i="1"/>
  <c r="M241" i="1"/>
  <c r="N241" i="1"/>
  <c r="O241" i="1"/>
  <c r="P241" i="1"/>
  <c r="A242" i="1"/>
  <c r="B242" i="1"/>
  <c r="C242" i="1"/>
  <c r="D242" i="1"/>
  <c r="X242" i="1" s="1"/>
  <c r="E242" i="1"/>
  <c r="F242" i="1"/>
  <c r="R242" i="1"/>
  <c r="S242" i="1"/>
  <c r="G242" i="1"/>
  <c r="H242" i="1"/>
  <c r="Y242" i="1"/>
  <c r="AE242" i="1" s="1"/>
  <c r="I242" i="1"/>
  <c r="J242" i="1"/>
  <c r="Z242" i="1"/>
  <c r="K242" i="1"/>
  <c r="L242" i="1"/>
  <c r="M242" i="1"/>
  <c r="N242" i="1"/>
  <c r="O242" i="1"/>
  <c r="P242" i="1"/>
  <c r="A243" i="1"/>
  <c r="B243" i="1"/>
  <c r="C243" i="1"/>
  <c r="D243" i="1" s="1"/>
  <c r="X243" i="1" s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/>
  <c r="AE244" i="1" s="1"/>
  <c r="I244" i="1"/>
  <c r="J244" i="1"/>
  <c r="Z244" i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/>
  <c r="I246" i="1"/>
  <c r="J246" i="1"/>
  <c r="Z246" i="1"/>
  <c r="K246" i="1"/>
  <c r="L246" i="1"/>
  <c r="M246" i="1"/>
  <c r="N246" i="1"/>
  <c r="O246" i="1"/>
  <c r="P246" i="1"/>
  <c r="A247" i="1"/>
  <c r="B247" i="1"/>
  <c r="C247" i="1"/>
  <c r="D247" i="1" s="1"/>
  <c r="X247" i="1" s="1"/>
  <c r="E247" i="1"/>
  <c r="F247" i="1"/>
  <c r="R247" i="1" s="1"/>
  <c r="S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 s="1"/>
  <c r="M249" i="1"/>
  <c r="N249" i="1"/>
  <c r="O249" i="1"/>
  <c r="P249" i="1"/>
  <c r="A250" i="1"/>
  <c r="B250" i="1"/>
  <c r="C250" i="1"/>
  <c r="D250" i="1" s="1"/>
  <c r="X250" i="1" s="1"/>
  <c r="E250" i="1"/>
  <c r="F250" i="1"/>
  <c r="G250" i="1"/>
  <c r="H250" i="1"/>
  <c r="Y250" i="1" s="1"/>
  <c r="I250" i="1"/>
  <c r="J250" i="1"/>
  <c r="Z250" i="1" s="1"/>
  <c r="AA250" i="1" s="1"/>
  <c r="K250" i="1"/>
  <c r="L250" i="1"/>
  <c r="M250" i="1"/>
  <c r="N250" i="1"/>
  <c r="O250" i="1"/>
  <c r="P250" i="1"/>
  <c r="A251" i="1"/>
  <c r="B251" i="1"/>
  <c r="C251" i="1"/>
  <c r="D251" i="1"/>
  <c r="X251" i="1"/>
  <c r="E251" i="1"/>
  <c r="R251" i="1"/>
  <c r="S251" i="1" s="1"/>
  <c r="F251" i="1"/>
  <c r="G251" i="1"/>
  <c r="H251" i="1"/>
  <c r="Y251" i="1"/>
  <c r="AE251" i="1" s="1"/>
  <c r="I251" i="1"/>
  <c r="J251" i="1"/>
  <c r="Z251" i="1" s="1"/>
  <c r="K251" i="1"/>
  <c r="L251" i="1"/>
  <c r="V251" i="1" s="1"/>
  <c r="M251" i="1"/>
  <c r="N251" i="1"/>
  <c r="O251" i="1"/>
  <c r="P251" i="1"/>
  <c r="A252" i="1"/>
  <c r="B252" i="1"/>
  <c r="C252" i="1"/>
  <c r="D252" i="1" s="1"/>
  <c r="X252" i="1"/>
  <c r="E252" i="1"/>
  <c r="F252" i="1"/>
  <c r="R252" i="1"/>
  <c r="S252" i="1" s="1"/>
  <c r="G252" i="1"/>
  <c r="H252" i="1"/>
  <c r="Y252" i="1" s="1"/>
  <c r="AE252" i="1"/>
  <c r="I252" i="1"/>
  <c r="J252" i="1"/>
  <c r="Z252" i="1" s="1"/>
  <c r="K252" i="1"/>
  <c r="L252" i="1"/>
  <c r="T252" i="1" s="1"/>
  <c r="M252" i="1"/>
  <c r="N252" i="1"/>
  <c r="O252" i="1"/>
  <c r="P252" i="1"/>
  <c r="A253" i="1"/>
  <c r="B253" i="1"/>
  <c r="C253" i="1"/>
  <c r="D253" i="1" s="1"/>
  <c r="X253" i="1"/>
  <c r="E253" i="1"/>
  <c r="F253" i="1"/>
  <c r="G253" i="1"/>
  <c r="H253" i="1"/>
  <c r="Y253" i="1" s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R254" i="1" s="1"/>
  <c r="S254" i="1" s="1"/>
  <c r="G254" i="1"/>
  <c r="H254" i="1"/>
  <c r="Y254" i="1" s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/>
  <c r="I255" i="1"/>
  <c r="J255" i="1"/>
  <c r="Z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 s="1"/>
  <c r="AA256" i="1"/>
  <c r="K256" i="1"/>
  <c r="L256" i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/>
  <c r="I257" i="1"/>
  <c r="J257" i="1"/>
  <c r="Z257" i="1" s="1"/>
  <c r="AA257" i="1" s="1"/>
  <c r="K257" i="1"/>
  <c r="L257" i="1"/>
  <c r="T257" i="1"/>
  <c r="M257" i="1"/>
  <c r="N257" i="1"/>
  <c r="O257" i="1"/>
  <c r="P257" i="1"/>
  <c r="A258" i="1"/>
  <c r="B258" i="1"/>
  <c r="C258" i="1"/>
  <c r="D258" i="1"/>
  <c r="X258" i="1"/>
  <c r="E258" i="1"/>
  <c r="F258" i="1"/>
  <c r="R258" i="1" s="1"/>
  <c r="S258" i="1" s="1"/>
  <c r="G258" i="1"/>
  <c r="H258" i="1"/>
  <c r="Y258" i="1" s="1"/>
  <c r="AE258" i="1" s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/>
  <c r="AE259" i="1" s="1"/>
  <c r="I259" i="1"/>
  <c r="J259" i="1"/>
  <c r="Z259" i="1"/>
  <c r="AA259" i="1" s="1"/>
  <c r="K259" i="1"/>
  <c r="L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T260" i="1"/>
  <c r="AC260" i="1" s="1"/>
  <c r="AD260" i="1" s="1"/>
  <c r="M260" i="1"/>
  <c r="N260" i="1"/>
  <c r="O260" i="1"/>
  <c r="P260" i="1"/>
  <c r="A261" i="1"/>
  <c r="B261" i="1"/>
  <c r="C261" i="1"/>
  <c r="D261" i="1"/>
  <c r="X261" i="1" s="1"/>
  <c r="E261" i="1"/>
  <c r="R261" i="1"/>
  <c r="S261" i="1" s="1"/>
  <c r="F261" i="1"/>
  <c r="G261" i="1"/>
  <c r="H261" i="1"/>
  <c r="Y261" i="1"/>
  <c r="AE261" i="1"/>
  <c r="I261" i="1"/>
  <c r="J261" i="1"/>
  <c r="Z261" i="1" s="1"/>
  <c r="AA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/>
  <c r="E262" i="1"/>
  <c r="F262" i="1"/>
  <c r="G262" i="1"/>
  <c r="H262" i="1"/>
  <c r="Y262" i="1"/>
  <c r="AE262" i="1"/>
  <c r="I262" i="1"/>
  <c r="J262" i="1"/>
  <c r="Z262" i="1" s="1"/>
  <c r="AA262" i="1" s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 s="1"/>
  <c r="AE263" i="1" s="1"/>
  <c r="I263" i="1"/>
  <c r="J263" i="1"/>
  <c r="Z263" i="1"/>
  <c r="AA263" i="1"/>
  <c r="K263" i="1"/>
  <c r="L263" i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 s="1"/>
  <c r="AE264" i="1"/>
  <c r="I264" i="1"/>
  <c r="J264" i="1"/>
  <c r="Z264" i="1" s="1"/>
  <c r="K264" i="1"/>
  <c r="L264" i="1"/>
  <c r="T264" i="1" s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/>
  <c r="AE267" i="1" s="1"/>
  <c r="I267" i="1"/>
  <c r="J267" i="1"/>
  <c r="Z267" i="1"/>
  <c r="K267" i="1"/>
  <c r="L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/>
  <c r="K268" i="1"/>
  <c r="T268" i="1" s="1"/>
  <c r="U268" i="1" s="1"/>
  <c r="L268" i="1"/>
  <c r="V268" i="1" s="1"/>
  <c r="M268" i="1"/>
  <c r="N268" i="1"/>
  <c r="O268" i="1"/>
  <c r="P268" i="1"/>
  <c r="A269" i="1"/>
  <c r="B269" i="1"/>
  <c r="C269" i="1"/>
  <c r="D269" i="1" s="1"/>
  <c r="X269" i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/>
  <c r="E271" i="1"/>
  <c r="F271" i="1"/>
  <c r="G271" i="1"/>
  <c r="H271" i="1"/>
  <c r="Y271" i="1"/>
  <c r="AE271" i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 s="1"/>
  <c r="X273" i="1"/>
  <c r="E273" i="1"/>
  <c r="F273" i="1"/>
  <c r="G273" i="1"/>
  <c r="H273" i="1"/>
  <c r="Y273" i="1" s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 s="1"/>
  <c r="E274" i="1"/>
  <c r="F274" i="1"/>
  <c r="G274" i="1"/>
  <c r="H274" i="1"/>
  <c r="Y274" i="1" s="1"/>
  <c r="AE274" i="1" s="1"/>
  <c r="I274" i="1"/>
  <c r="J274" i="1"/>
  <c r="Z274" i="1" s="1"/>
  <c r="K274" i="1"/>
  <c r="L274" i="1"/>
  <c r="V274" i="1"/>
  <c r="M274" i="1"/>
  <c r="N274" i="1"/>
  <c r="O274" i="1"/>
  <c r="P274" i="1"/>
  <c r="A275" i="1"/>
  <c r="B275" i="1"/>
  <c r="C275" i="1"/>
  <c r="D275" i="1"/>
  <c r="X275" i="1" s="1"/>
  <c r="E275" i="1"/>
  <c r="F275" i="1"/>
  <c r="R275" i="1" s="1"/>
  <c r="G275" i="1"/>
  <c r="H275" i="1"/>
  <c r="Y275" i="1"/>
  <c r="AE275" i="1"/>
  <c r="I275" i="1"/>
  <c r="J275" i="1"/>
  <c r="Z275" i="1"/>
  <c r="K275" i="1"/>
  <c r="L275" i="1"/>
  <c r="M275" i="1"/>
  <c r="N275" i="1"/>
  <c r="O275" i="1"/>
  <c r="P275" i="1"/>
  <c r="A276" i="1"/>
  <c r="B276" i="1"/>
  <c r="C276" i="1"/>
  <c r="D276" i="1" s="1"/>
  <c r="X276" i="1" s="1"/>
  <c r="E276" i="1"/>
  <c r="F276" i="1"/>
  <c r="R276" i="1"/>
  <c r="S276" i="1" s="1"/>
  <c r="G276" i="1"/>
  <c r="H276" i="1"/>
  <c r="Y276" i="1" s="1"/>
  <c r="AE276" i="1" s="1"/>
  <c r="I276" i="1"/>
  <c r="J276" i="1"/>
  <c r="Z276" i="1"/>
  <c r="AA276" i="1"/>
  <c r="K276" i="1"/>
  <c r="L276" i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/>
  <c r="I277" i="1"/>
  <c r="J277" i="1"/>
  <c r="Z277" i="1"/>
  <c r="K277" i="1"/>
  <c r="L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E279" i="1"/>
  <c r="F279" i="1"/>
  <c r="G279" i="1"/>
  <c r="H279" i="1"/>
  <c r="Y279" i="1"/>
  <c r="AE279" i="1" s="1"/>
  <c r="I279" i="1"/>
  <c r="J279" i="1"/>
  <c r="Z279" i="1" s="1"/>
  <c r="K279" i="1"/>
  <c r="L279" i="1"/>
  <c r="M279" i="1"/>
  <c r="N279" i="1"/>
  <c r="O279" i="1"/>
  <c r="P279" i="1"/>
  <c r="A280" i="1"/>
  <c r="B280" i="1"/>
  <c r="C280" i="1"/>
  <c r="D280" i="1" s="1"/>
  <c r="X280" i="1"/>
  <c r="E280" i="1"/>
  <c r="F280" i="1"/>
  <c r="R280" i="1" s="1"/>
  <c r="S280" i="1" s="1"/>
  <c r="G280" i="1"/>
  <c r="H280" i="1"/>
  <c r="Y280" i="1" s="1"/>
  <c r="AE280" i="1"/>
  <c r="I280" i="1"/>
  <c r="J280" i="1"/>
  <c r="Z280" i="1" s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 s="1"/>
  <c r="I281" i="1"/>
  <c r="J281" i="1"/>
  <c r="Z281" i="1" s="1"/>
  <c r="K281" i="1"/>
  <c r="L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/>
  <c r="AE283" i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F284" i="1"/>
  <c r="G284" i="1"/>
  <c r="H284" i="1"/>
  <c r="Y284" i="1"/>
  <c r="AE284" i="1"/>
  <c r="I284" i="1"/>
  <c r="J284" i="1"/>
  <c r="Z284" i="1" s="1"/>
  <c r="AA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R285" i="1"/>
  <c r="S285" i="1" s="1"/>
  <c r="F285" i="1"/>
  <c r="G285" i="1"/>
  <c r="H285" i="1"/>
  <c r="Y285" i="1" s="1"/>
  <c r="AE285" i="1" s="1"/>
  <c r="I285" i="1"/>
  <c r="J285" i="1"/>
  <c r="Z285" i="1"/>
  <c r="K285" i="1"/>
  <c r="L285" i="1"/>
  <c r="M285" i="1"/>
  <c r="N285" i="1"/>
  <c r="O285" i="1"/>
  <c r="P285" i="1"/>
  <c r="A286" i="1"/>
  <c r="B286" i="1"/>
  <c r="C286" i="1"/>
  <c r="D286" i="1"/>
  <c r="X286" i="1" s="1"/>
  <c r="E286" i="1"/>
  <c r="F286" i="1"/>
  <c r="R286" i="1"/>
  <c r="S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/>
  <c r="I287" i="1"/>
  <c r="J287" i="1"/>
  <c r="Z287" i="1"/>
  <c r="K287" i="1"/>
  <c r="L287" i="1"/>
  <c r="M287" i="1"/>
  <c r="N287" i="1"/>
  <c r="O287" i="1"/>
  <c r="P287" i="1"/>
  <c r="A288" i="1"/>
  <c r="B288" i="1"/>
  <c r="C288" i="1"/>
  <c r="D288" i="1"/>
  <c r="X288" i="1"/>
  <c r="E288" i="1"/>
  <c r="R288" i="1"/>
  <c r="S288" i="1" s="1"/>
  <c r="F288" i="1"/>
  <c r="G288" i="1"/>
  <c r="H288" i="1"/>
  <c r="Y288" i="1"/>
  <c r="AE288" i="1"/>
  <c r="I288" i="1"/>
  <c r="J288" i="1"/>
  <c r="Z288" i="1" s="1"/>
  <c r="AA288" i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R289" i="1" s="1"/>
  <c r="S289" i="1" s="1"/>
  <c r="F289" i="1"/>
  <c r="G289" i="1"/>
  <c r="H289" i="1"/>
  <c r="Y289" i="1"/>
  <c r="AE289" i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 s="1"/>
  <c r="E290" i="1"/>
  <c r="F290" i="1"/>
  <c r="G290" i="1"/>
  <c r="H290" i="1"/>
  <c r="Y290" i="1" s="1"/>
  <c r="AE290" i="1" s="1"/>
  <c r="I290" i="1"/>
  <c r="J290" i="1"/>
  <c r="Z290" i="1"/>
  <c r="K290" i="1"/>
  <c r="L290" i="1"/>
  <c r="M290" i="1"/>
  <c r="N290" i="1"/>
  <c r="O290" i="1"/>
  <c r="P290" i="1"/>
  <c r="A291" i="1"/>
  <c r="B291" i="1"/>
  <c r="C291" i="1"/>
  <c r="D291" i="1"/>
  <c r="X291" i="1"/>
  <c r="E291" i="1"/>
  <c r="F291" i="1"/>
  <c r="G291" i="1"/>
  <c r="H291" i="1"/>
  <c r="Y291" i="1"/>
  <c r="AE291" i="1"/>
  <c r="I291" i="1"/>
  <c r="J291" i="1"/>
  <c r="Z291" i="1" s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R292" i="1"/>
  <c r="S292" i="1" s="1"/>
  <c r="F292" i="1"/>
  <c r="G292" i="1"/>
  <c r="H292" i="1"/>
  <c r="Y292" i="1" s="1"/>
  <c r="AE292" i="1" s="1"/>
  <c r="I292" i="1"/>
  <c r="J292" i="1"/>
  <c r="Z292" i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/>
  <c r="K294" i="1"/>
  <c r="L294" i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/>
  <c r="AE295" i="1" s="1"/>
  <c r="I295" i="1"/>
  <c r="J295" i="1"/>
  <c r="Z295" i="1"/>
  <c r="AA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/>
  <c r="K297" i="1"/>
  <c r="L297" i="1"/>
  <c r="M297" i="1"/>
  <c r="N297" i="1"/>
  <c r="O297" i="1"/>
  <c r="P297" i="1"/>
  <c r="A298" i="1"/>
  <c r="B298" i="1"/>
  <c r="C298" i="1"/>
  <c r="D298" i="1"/>
  <c r="X298" i="1" s="1"/>
  <c r="AA298" i="1" s="1"/>
  <c r="E298" i="1"/>
  <c r="F298" i="1"/>
  <c r="G298" i="1"/>
  <c r="H298" i="1"/>
  <c r="Y298" i="1" s="1"/>
  <c r="AE298" i="1" s="1"/>
  <c r="I298" i="1"/>
  <c r="J298" i="1"/>
  <c r="Z298" i="1" s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R299" i="1" s="1"/>
  <c r="G299" i="1"/>
  <c r="H299" i="1"/>
  <c r="Y299" i="1"/>
  <c r="AE299" i="1"/>
  <c r="I299" i="1"/>
  <c r="J299" i="1"/>
  <c r="Z299" i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 s="1"/>
  <c r="AE301" i="1" s="1"/>
  <c r="I301" i="1"/>
  <c r="J301" i="1"/>
  <c r="Z301" i="1" s="1"/>
  <c r="K301" i="1"/>
  <c r="L301" i="1"/>
  <c r="M301" i="1"/>
  <c r="N301" i="1"/>
  <c r="O301" i="1"/>
  <c r="P301" i="1"/>
  <c r="A302" i="1"/>
  <c r="B302" i="1"/>
  <c r="C302" i="1"/>
  <c r="D302" i="1"/>
  <c r="X302" i="1"/>
  <c r="E302" i="1"/>
  <c r="S302" i="1"/>
  <c r="F302" i="1"/>
  <c r="R302" i="1" s="1"/>
  <c r="G302" i="1"/>
  <c r="H302" i="1"/>
  <c r="Y302" i="1"/>
  <c r="AE302" i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 s="1"/>
  <c r="AA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 s="1"/>
  <c r="K305" i="1"/>
  <c r="T305" i="1"/>
  <c r="U305" i="1" s="1"/>
  <c r="L305" i="1"/>
  <c r="V305" i="1"/>
  <c r="M305" i="1"/>
  <c r="N305" i="1"/>
  <c r="O305" i="1"/>
  <c r="P305" i="1"/>
  <c r="A306" i="1"/>
  <c r="B306" i="1"/>
  <c r="C306" i="1"/>
  <c r="D306" i="1"/>
  <c r="X306" i="1"/>
  <c r="E306" i="1"/>
  <c r="R306" i="1" s="1"/>
  <c r="S306" i="1" s="1"/>
  <c r="F306" i="1"/>
  <c r="G306" i="1"/>
  <c r="H306" i="1"/>
  <c r="Y306" i="1"/>
  <c r="AE306" i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R308" i="1"/>
  <c r="S308" i="1"/>
  <c r="G308" i="1"/>
  <c r="H308" i="1"/>
  <c r="Y308" i="1"/>
  <c r="AE308" i="1"/>
  <c r="I308" i="1"/>
  <c r="J308" i="1"/>
  <c r="Z308" i="1"/>
  <c r="K308" i="1"/>
  <c r="L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 s="1"/>
  <c r="I309" i="1"/>
  <c r="J309" i="1"/>
  <c r="Z309" i="1"/>
  <c r="AA309" i="1" s="1"/>
  <c r="K309" i="1"/>
  <c r="L309" i="1"/>
  <c r="T309" i="1" s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/>
  <c r="X311" i="1" s="1"/>
  <c r="E311" i="1"/>
  <c r="F311" i="1"/>
  <c r="R311" i="1"/>
  <c r="S311" i="1"/>
  <c r="G311" i="1"/>
  <c r="H311" i="1"/>
  <c r="Y311" i="1"/>
  <c r="AE311" i="1" s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R312" i="1"/>
  <c r="S312" i="1" s="1"/>
  <c r="F312" i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I313" i="1"/>
  <c r="J313" i="1"/>
  <c r="Z313" i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 s="1"/>
  <c r="K314" i="1"/>
  <c r="L314" i="1"/>
  <c r="M314" i="1"/>
  <c r="N314" i="1"/>
  <c r="O314" i="1"/>
  <c r="P314" i="1"/>
  <c r="A315" i="1"/>
  <c r="B315" i="1"/>
  <c r="C315" i="1"/>
  <c r="D315" i="1"/>
  <c r="X315" i="1" s="1"/>
  <c r="E315" i="1"/>
  <c r="F315" i="1"/>
  <c r="G315" i="1"/>
  <c r="H315" i="1"/>
  <c r="Y315" i="1" s="1"/>
  <c r="AE315" i="1" s="1"/>
  <c r="I315" i="1"/>
  <c r="J315" i="1"/>
  <c r="Z315" i="1" s="1"/>
  <c r="K315" i="1"/>
  <c r="L315" i="1"/>
  <c r="V315" i="1" s="1"/>
  <c r="M315" i="1"/>
  <c r="N315" i="1"/>
  <c r="O315" i="1"/>
  <c r="P315" i="1"/>
  <c r="A316" i="1"/>
  <c r="B316" i="1"/>
  <c r="C316" i="1"/>
  <c r="D316" i="1" s="1"/>
  <c r="X316" i="1" s="1"/>
  <c r="E316" i="1"/>
  <c r="R316" i="1"/>
  <c r="S316" i="1" s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F318" i="1"/>
  <c r="R318" i="1"/>
  <c r="S318" i="1" s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R319" i="1" s="1"/>
  <c r="G319" i="1"/>
  <c r="H319" i="1"/>
  <c r="Y319" i="1" s="1"/>
  <c r="AE319" i="1" s="1"/>
  <c r="I319" i="1"/>
  <c r="J319" i="1"/>
  <c r="Z319" i="1" s="1"/>
  <c r="K319" i="1"/>
  <c r="L319" i="1"/>
  <c r="T319" i="1" s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/>
  <c r="I320" i="1"/>
  <c r="J320" i="1"/>
  <c r="Z320" i="1"/>
  <c r="K320" i="1"/>
  <c r="L320" i="1"/>
  <c r="M320" i="1"/>
  <c r="N320" i="1"/>
  <c r="O320" i="1"/>
  <c r="P320" i="1"/>
  <c r="A321" i="1"/>
  <c r="B321" i="1"/>
  <c r="C321" i="1"/>
  <c r="D321" i="1" s="1"/>
  <c r="X321" i="1"/>
  <c r="E321" i="1"/>
  <c r="F321" i="1"/>
  <c r="G321" i="1"/>
  <c r="H321" i="1"/>
  <c r="Y321" i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R323" i="1"/>
  <c r="S323" i="1"/>
  <c r="F323" i="1"/>
  <c r="G323" i="1"/>
  <c r="H323" i="1"/>
  <c r="Y323" i="1" s="1"/>
  <c r="AE323" i="1" s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/>
  <c r="AE324" i="1" s="1"/>
  <c r="I324" i="1"/>
  <c r="J324" i="1"/>
  <c r="Z324" i="1" s="1"/>
  <c r="K324" i="1"/>
  <c r="T324" i="1"/>
  <c r="U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R325" i="1" s="1"/>
  <c r="S325" i="1" s="1"/>
  <c r="G325" i="1"/>
  <c r="H325" i="1"/>
  <c r="Y325" i="1" s="1"/>
  <c r="AE325" i="1" s="1"/>
  <c r="I325" i="1"/>
  <c r="J325" i="1"/>
  <c r="Z325" i="1"/>
  <c r="K325" i="1"/>
  <c r="L325" i="1"/>
  <c r="V325" i="1" s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 s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/>
  <c r="AE329" i="1" s="1"/>
  <c r="I329" i="1"/>
  <c r="J329" i="1"/>
  <c r="Z329" i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R330" i="1" s="1"/>
  <c r="S330" i="1" s="1"/>
  <c r="G330" i="1"/>
  <c r="H330" i="1"/>
  <c r="Y330" i="1"/>
  <c r="AE330" i="1"/>
  <c r="I330" i="1"/>
  <c r="J330" i="1"/>
  <c r="Z330" i="1" s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R331" i="1" s="1"/>
  <c r="S331" i="1" s="1"/>
  <c r="G331" i="1"/>
  <c r="H331" i="1"/>
  <c r="Y331" i="1" s="1"/>
  <c r="AE331" i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S332" i="1" s="1"/>
  <c r="G332" i="1"/>
  <c r="H332" i="1"/>
  <c r="Y332" i="1" s="1"/>
  <c r="AE332" i="1" s="1"/>
  <c r="I332" i="1"/>
  <c r="J332" i="1"/>
  <c r="Z332" i="1"/>
  <c r="AA332" i="1"/>
  <c r="K332" i="1"/>
  <c r="L332" i="1"/>
  <c r="M332" i="1"/>
  <c r="N332" i="1"/>
  <c r="O332" i="1"/>
  <c r="P332" i="1"/>
  <c r="A333" i="1"/>
  <c r="B333" i="1"/>
  <c r="C333" i="1"/>
  <c r="D333" i="1"/>
  <c r="X333" i="1" s="1"/>
  <c r="E333" i="1"/>
  <c r="F333" i="1"/>
  <c r="G333" i="1"/>
  <c r="H333" i="1"/>
  <c r="Y333" i="1" s="1"/>
  <c r="AE333" i="1" s="1"/>
  <c r="I333" i="1"/>
  <c r="J333" i="1"/>
  <c r="Z333" i="1"/>
  <c r="K333" i="1"/>
  <c r="L333" i="1"/>
  <c r="T333" i="1"/>
  <c r="M333" i="1"/>
  <c r="N333" i="1"/>
  <c r="O333" i="1"/>
  <c r="P333" i="1"/>
  <c r="A334" i="1"/>
  <c r="B334" i="1"/>
  <c r="C334" i="1"/>
  <c r="D334" i="1"/>
  <c r="X334" i="1" s="1"/>
  <c r="E334" i="1"/>
  <c r="F334" i="1"/>
  <c r="R334" i="1" s="1"/>
  <c r="S334" i="1" s="1"/>
  <c r="G334" i="1"/>
  <c r="H334" i="1"/>
  <c r="Y334" i="1" s="1"/>
  <c r="AE334" i="1" s="1"/>
  <c r="I334" i="1"/>
  <c r="J334" i="1"/>
  <c r="Z334" i="1" s="1"/>
  <c r="K334" i="1"/>
  <c r="L334" i="1"/>
  <c r="V334" i="1" s="1"/>
  <c r="M334" i="1"/>
  <c r="N334" i="1"/>
  <c r="O334" i="1"/>
  <c r="P334" i="1"/>
  <c r="A335" i="1"/>
  <c r="B335" i="1"/>
  <c r="C335" i="1"/>
  <c r="D335" i="1" s="1"/>
  <c r="X335" i="1" s="1"/>
  <c r="E335" i="1"/>
  <c r="F335" i="1"/>
  <c r="G335" i="1"/>
  <c r="H335" i="1"/>
  <c r="Y335" i="1" s="1"/>
  <c r="AE335" i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G336" i="1"/>
  <c r="H336" i="1"/>
  <c r="Y336" i="1"/>
  <c r="AE336" i="1" s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R337" i="1" s="1"/>
  <c r="S337" i="1" s="1"/>
  <c r="F337" i="1"/>
  <c r="G337" i="1"/>
  <c r="H337" i="1"/>
  <c r="Y337" i="1" s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/>
  <c r="E338" i="1"/>
  <c r="F338" i="1"/>
  <c r="G338" i="1"/>
  <c r="H338" i="1"/>
  <c r="Y338" i="1" s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 s="1"/>
  <c r="X339" i="1" s="1"/>
  <c r="E339" i="1"/>
  <c r="F339" i="1"/>
  <c r="R339" i="1" s="1"/>
  <c r="S339" i="1" s="1"/>
  <c r="G339" i="1"/>
  <c r="H339" i="1"/>
  <c r="Y339" i="1" s="1"/>
  <c r="AE339" i="1" s="1"/>
  <c r="I339" i="1"/>
  <c r="J339" i="1"/>
  <c r="Z339" i="1" s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 s="1"/>
  <c r="I340" i="1"/>
  <c r="J340" i="1"/>
  <c r="Z340" i="1" s="1"/>
  <c r="K340" i="1"/>
  <c r="L340" i="1"/>
  <c r="T340" i="1" s="1"/>
  <c r="V340" i="1"/>
  <c r="M340" i="1"/>
  <c r="N340" i="1"/>
  <c r="O340" i="1"/>
  <c r="P340" i="1"/>
  <c r="A341" i="1"/>
  <c r="B341" i="1"/>
  <c r="C341" i="1"/>
  <c r="D341" i="1"/>
  <c r="X341" i="1" s="1"/>
  <c r="E341" i="1"/>
  <c r="R341" i="1" s="1"/>
  <c r="S341" i="1" s="1"/>
  <c r="F341" i="1"/>
  <c r="G341" i="1"/>
  <c r="H341" i="1"/>
  <c r="Y341" i="1"/>
  <c r="AE341" i="1"/>
  <c r="I341" i="1"/>
  <c r="J341" i="1"/>
  <c r="Z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G342" i="1"/>
  <c r="H342" i="1"/>
  <c r="Y342" i="1"/>
  <c r="AE342" i="1"/>
  <c r="I342" i="1"/>
  <c r="J342" i="1"/>
  <c r="Z342" i="1"/>
  <c r="K342" i="1"/>
  <c r="L342" i="1"/>
  <c r="M342" i="1"/>
  <c r="N342" i="1"/>
  <c r="O342" i="1"/>
  <c r="P342" i="1"/>
  <c r="A343" i="1"/>
  <c r="B343" i="1"/>
  <c r="C343" i="1"/>
  <c r="D343" i="1" s="1"/>
  <c r="X343" i="1" s="1"/>
  <c r="E343" i="1"/>
  <c r="F343" i="1"/>
  <c r="R343" i="1"/>
  <c r="S343" i="1" s="1"/>
  <c r="G343" i="1"/>
  <c r="H343" i="1"/>
  <c r="Y343" i="1" s="1"/>
  <c r="AE343" i="1" s="1"/>
  <c r="I343" i="1"/>
  <c r="J343" i="1"/>
  <c r="Z343" i="1"/>
  <c r="K343" i="1"/>
  <c r="L343" i="1"/>
  <c r="M343" i="1"/>
  <c r="N343" i="1"/>
  <c r="O343" i="1"/>
  <c r="P343" i="1"/>
  <c r="A344" i="1"/>
  <c r="B344" i="1"/>
  <c r="C344" i="1"/>
  <c r="D344" i="1"/>
  <c r="X344" i="1" s="1"/>
  <c r="E344" i="1"/>
  <c r="F344" i="1"/>
  <c r="R344" i="1"/>
  <c r="S344" i="1" s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/>
  <c r="X345" i="1" s="1"/>
  <c r="E345" i="1"/>
  <c r="F345" i="1"/>
  <c r="R345" i="1" s="1"/>
  <c r="S345" i="1" s="1"/>
  <c r="G345" i="1"/>
  <c r="H345" i="1"/>
  <c r="Y345" i="1"/>
  <c r="AE345" i="1"/>
  <c r="I345" i="1"/>
  <c r="J345" i="1"/>
  <c r="Z345" i="1" s="1"/>
  <c r="K345" i="1"/>
  <c r="L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 s="1"/>
  <c r="AE346" i="1" s="1"/>
  <c r="I346" i="1"/>
  <c r="J346" i="1"/>
  <c r="Z346" i="1"/>
  <c r="K346" i="1"/>
  <c r="L346" i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/>
  <c r="I347" i="1"/>
  <c r="J347" i="1"/>
  <c r="Z347" i="1" s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/>
  <c r="E348" i="1"/>
  <c r="F348" i="1"/>
  <c r="G348" i="1"/>
  <c r="H348" i="1"/>
  <c r="Y348" i="1"/>
  <c r="AE348" i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G349" i="1"/>
  <c r="H349" i="1"/>
  <c r="Y349" i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/>
  <c r="AE350" i="1" s="1"/>
  <c r="I350" i="1"/>
  <c r="J350" i="1"/>
  <c r="Z350" i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R351" i="1" s="1"/>
  <c r="S351" i="1" s="1"/>
  <c r="G351" i="1"/>
  <c r="H351" i="1"/>
  <c r="Y351" i="1"/>
  <c r="AE351" i="1"/>
  <c r="I351" i="1"/>
  <c r="J351" i="1"/>
  <c r="Z351" i="1" s="1"/>
  <c r="K351" i="1"/>
  <c r="T351" i="1" s="1"/>
  <c r="L351" i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 s="1"/>
  <c r="I352" i="1"/>
  <c r="J352" i="1"/>
  <c r="Z352" i="1"/>
  <c r="K352" i="1"/>
  <c r="L352" i="1"/>
  <c r="M352" i="1"/>
  <c r="N352" i="1"/>
  <c r="O352" i="1"/>
  <c r="P352" i="1"/>
  <c r="A353" i="1"/>
  <c r="B353" i="1"/>
  <c r="C353" i="1"/>
  <c r="D353" i="1"/>
  <c r="X353" i="1" s="1"/>
  <c r="E353" i="1"/>
  <c r="R353" i="1" s="1"/>
  <c r="S353" i="1" s="1"/>
  <c r="F353" i="1"/>
  <c r="G353" i="1"/>
  <c r="H353" i="1"/>
  <c r="Y353" i="1"/>
  <c r="AE353" i="1"/>
  <c r="I353" i="1"/>
  <c r="J353" i="1"/>
  <c r="Z353" i="1" s="1"/>
  <c r="AA353" i="1" s="1"/>
  <c r="K353" i="1"/>
  <c r="L353" i="1"/>
  <c r="V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/>
  <c r="AE354" i="1"/>
  <c r="I354" i="1"/>
  <c r="J354" i="1"/>
  <c r="Z354" i="1" s="1"/>
  <c r="K354" i="1"/>
  <c r="L354" i="1"/>
  <c r="M354" i="1"/>
  <c r="N354" i="1"/>
  <c r="O354" i="1"/>
  <c r="P354" i="1"/>
  <c r="A355" i="1"/>
  <c r="B355" i="1"/>
  <c r="C355" i="1"/>
  <c r="D355" i="1" s="1"/>
  <c r="X355" i="1" s="1"/>
  <c r="E355" i="1"/>
  <c r="F355" i="1"/>
  <c r="G355" i="1"/>
  <c r="H355" i="1"/>
  <c r="Y355" i="1"/>
  <c r="AE355" i="1" s="1"/>
  <c r="I355" i="1"/>
  <c r="J355" i="1"/>
  <c r="Z355" i="1"/>
  <c r="K355" i="1"/>
  <c r="L355" i="1"/>
  <c r="M355" i="1"/>
  <c r="N355" i="1"/>
  <c r="O355" i="1"/>
  <c r="P355" i="1"/>
  <c r="A356" i="1"/>
  <c r="B356" i="1"/>
  <c r="C356" i="1"/>
  <c r="D356" i="1"/>
  <c r="X356" i="1"/>
  <c r="E356" i="1"/>
  <c r="F356" i="1"/>
  <c r="G356" i="1"/>
  <c r="H356" i="1"/>
  <c r="Y356" i="1"/>
  <c r="I356" i="1"/>
  <c r="J356" i="1"/>
  <c r="Z356" i="1" s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/>
  <c r="I357" i="1"/>
  <c r="J357" i="1"/>
  <c r="Z357" i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/>
  <c r="AE358" i="1" s="1"/>
  <c r="I358" i="1"/>
  <c r="J358" i="1"/>
  <c r="Z358" i="1"/>
  <c r="K358" i="1"/>
  <c r="L358" i="1"/>
  <c r="M358" i="1"/>
  <c r="N358" i="1"/>
  <c r="O358" i="1"/>
  <c r="P358" i="1"/>
  <c r="A359" i="1"/>
  <c r="B359" i="1"/>
  <c r="C359" i="1"/>
  <c r="D359" i="1" s="1"/>
  <c r="X359" i="1" s="1"/>
  <c r="AA359" i="1" s="1"/>
  <c r="E359" i="1"/>
  <c r="F359" i="1"/>
  <c r="R359" i="1"/>
  <c r="S359" i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R360" i="1"/>
  <c r="S360" i="1"/>
  <c r="G360" i="1"/>
  <c r="H360" i="1"/>
  <c r="Y360" i="1"/>
  <c r="AE360" i="1" s="1"/>
  <c r="I360" i="1"/>
  <c r="J360" i="1"/>
  <c r="Z360" i="1"/>
  <c r="K360" i="1"/>
  <c r="L360" i="1"/>
  <c r="T360" i="1" s="1"/>
  <c r="M360" i="1"/>
  <c r="N360" i="1"/>
  <c r="O360" i="1"/>
  <c r="P360" i="1"/>
  <c r="A361" i="1"/>
  <c r="B361" i="1"/>
  <c r="C361" i="1"/>
  <c r="D361" i="1"/>
  <c r="X361" i="1" s="1"/>
  <c r="E361" i="1"/>
  <c r="F361" i="1"/>
  <c r="G361" i="1"/>
  <c r="H361" i="1"/>
  <c r="Y361" i="1"/>
  <c r="AE361" i="1"/>
  <c r="I361" i="1"/>
  <c r="J361" i="1"/>
  <c r="Z361" i="1" s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R362" i="1"/>
  <c r="S362" i="1" s="1"/>
  <c r="G362" i="1"/>
  <c r="H362" i="1"/>
  <c r="Y362" i="1" s="1"/>
  <c r="AE362" i="1" s="1"/>
  <c r="I362" i="1"/>
  <c r="J362" i="1"/>
  <c r="Z362" i="1"/>
  <c r="K362" i="1"/>
  <c r="L362" i="1"/>
  <c r="M362" i="1"/>
  <c r="N362" i="1"/>
  <c r="O362" i="1"/>
  <c r="P362" i="1"/>
  <c r="A363" i="1"/>
  <c r="B363" i="1"/>
  <c r="C363" i="1"/>
  <c r="D363" i="1"/>
  <c r="X363" i="1" s="1"/>
  <c r="E363" i="1"/>
  <c r="F363" i="1"/>
  <c r="G363" i="1"/>
  <c r="H363" i="1"/>
  <c r="Y363" i="1" s="1"/>
  <c r="AE363" i="1" s="1"/>
  <c r="I363" i="1"/>
  <c r="J363" i="1"/>
  <c r="K363" i="1"/>
  <c r="L363" i="1"/>
  <c r="V363" i="1"/>
  <c r="M363" i="1"/>
  <c r="N363" i="1"/>
  <c r="O363" i="1"/>
  <c r="P363" i="1"/>
  <c r="Z363" i="1"/>
  <c r="A364" i="1"/>
  <c r="B364" i="1"/>
  <c r="C364" i="1"/>
  <c r="D364" i="1"/>
  <c r="X364" i="1" s="1"/>
  <c r="E364" i="1"/>
  <c r="F364" i="1"/>
  <c r="G364" i="1"/>
  <c r="H364" i="1"/>
  <c r="Y364" i="1"/>
  <c r="AE364" i="1"/>
  <c r="I364" i="1"/>
  <c r="J364" i="1"/>
  <c r="Z364" i="1"/>
  <c r="AA364" i="1" s="1"/>
  <c r="K364" i="1"/>
  <c r="L364" i="1"/>
  <c r="M364" i="1"/>
  <c r="N364" i="1"/>
  <c r="O364" i="1"/>
  <c r="P364" i="1"/>
  <c r="A365" i="1"/>
  <c r="B365" i="1"/>
  <c r="C365" i="1"/>
  <c r="D365" i="1"/>
  <c r="X365" i="1"/>
  <c r="E365" i="1"/>
  <c r="F365" i="1"/>
  <c r="G365" i="1"/>
  <c r="H365" i="1"/>
  <c r="Y365" i="1" s="1"/>
  <c r="AE365" i="1" s="1"/>
  <c r="I365" i="1"/>
  <c r="J365" i="1"/>
  <c r="Z365" i="1"/>
  <c r="K365" i="1"/>
  <c r="L365" i="1"/>
  <c r="T365" i="1" s="1"/>
  <c r="U365" i="1" s="1"/>
  <c r="M365" i="1"/>
  <c r="N365" i="1"/>
  <c r="O365" i="1"/>
  <c r="P365" i="1"/>
  <c r="A366" i="1"/>
  <c r="B366" i="1"/>
  <c r="C366" i="1"/>
  <c r="D366" i="1" s="1"/>
  <c r="X366" i="1" s="1"/>
  <c r="E366" i="1"/>
  <c r="F366" i="1"/>
  <c r="G366" i="1"/>
  <c r="H366" i="1"/>
  <c r="Y366" i="1" s="1"/>
  <c r="AE366" i="1" s="1"/>
  <c r="I366" i="1"/>
  <c r="J366" i="1"/>
  <c r="Z366" i="1"/>
  <c r="K366" i="1"/>
  <c r="L366" i="1"/>
  <c r="V366" i="1" s="1"/>
  <c r="T366" i="1"/>
  <c r="M366" i="1"/>
  <c r="N366" i="1"/>
  <c r="O366" i="1"/>
  <c r="P366" i="1"/>
  <c r="A367" i="1"/>
  <c r="B367" i="1"/>
  <c r="C367" i="1"/>
  <c r="D367" i="1" s="1"/>
  <c r="X367" i="1"/>
  <c r="E367" i="1"/>
  <c r="F367" i="1"/>
  <c r="G367" i="1"/>
  <c r="H367" i="1"/>
  <c r="Y367" i="1"/>
  <c r="AE367" i="1"/>
  <c r="I367" i="1"/>
  <c r="J367" i="1"/>
  <c r="Z367" i="1" s="1"/>
  <c r="K367" i="1"/>
  <c r="L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 s="1"/>
  <c r="S368" i="1" s="1"/>
  <c r="G368" i="1"/>
  <c r="H368" i="1"/>
  <c r="Y368" i="1"/>
  <c r="AE368" i="1" s="1"/>
  <c r="I368" i="1"/>
  <c r="J368" i="1"/>
  <c r="Z368" i="1" s="1"/>
  <c r="K368" i="1"/>
  <c r="L368" i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/>
  <c r="I369" i="1"/>
  <c r="J369" i="1"/>
  <c r="Z369" i="1"/>
  <c r="K369" i="1"/>
  <c r="L369" i="1"/>
  <c r="V369" i="1"/>
  <c r="M369" i="1"/>
  <c r="N369" i="1"/>
  <c r="O369" i="1"/>
  <c r="P369" i="1"/>
  <c r="A370" i="1"/>
  <c r="B370" i="1"/>
  <c r="C370" i="1"/>
  <c r="D370" i="1"/>
  <c r="X370" i="1" s="1"/>
  <c r="E370" i="1"/>
  <c r="F370" i="1"/>
  <c r="R370" i="1" s="1"/>
  <c r="S370" i="1" s="1"/>
  <c r="G370" i="1"/>
  <c r="H370" i="1"/>
  <c r="Y370" i="1" s="1"/>
  <c r="AE370" i="1" s="1"/>
  <c r="I370" i="1"/>
  <c r="J370" i="1"/>
  <c r="Z370" i="1" s="1"/>
  <c r="AA370" i="1"/>
  <c r="K370" i="1"/>
  <c r="L370" i="1"/>
  <c r="M370" i="1"/>
  <c r="N370" i="1"/>
  <c r="O370" i="1"/>
  <c r="P370" i="1"/>
  <c r="A371" i="1"/>
  <c r="B371" i="1"/>
  <c r="C371" i="1"/>
  <c r="D371" i="1" s="1"/>
  <c r="X371" i="1" s="1"/>
  <c r="E371" i="1"/>
  <c r="F371" i="1"/>
  <c r="R371" i="1"/>
  <c r="S371" i="1" s="1"/>
  <c r="G371" i="1"/>
  <c r="H371" i="1"/>
  <c r="Y371" i="1"/>
  <c r="AE371" i="1" s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/>
  <c r="E372" i="1"/>
  <c r="R372" i="1" s="1"/>
  <c r="S372" i="1" s="1"/>
  <c r="F372" i="1"/>
  <c r="G372" i="1"/>
  <c r="H372" i="1"/>
  <c r="Y372" i="1" s="1"/>
  <c r="AE372" i="1" s="1"/>
  <c r="I372" i="1"/>
  <c r="J372" i="1"/>
  <c r="Z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/>
  <c r="AE373" i="1" s="1"/>
  <c r="I373" i="1"/>
  <c r="J373" i="1"/>
  <c r="Z373" i="1" s="1"/>
  <c r="AA373" i="1"/>
  <c r="K373" i="1"/>
  <c r="L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R375" i="1" s="1"/>
  <c r="S375" i="1" s="1"/>
  <c r="F375" i="1"/>
  <c r="G375" i="1"/>
  <c r="H375" i="1"/>
  <c r="Y375" i="1"/>
  <c r="AE375" i="1"/>
  <c r="I375" i="1"/>
  <c r="J375" i="1"/>
  <c r="Z375" i="1"/>
  <c r="K375" i="1"/>
  <c r="L375" i="1"/>
  <c r="V375" i="1" s="1"/>
  <c r="M375" i="1"/>
  <c r="N375" i="1"/>
  <c r="O375" i="1"/>
  <c r="P375" i="1"/>
  <c r="A376" i="1"/>
  <c r="B376" i="1"/>
  <c r="C376" i="1"/>
  <c r="D376" i="1" s="1"/>
  <c r="X376" i="1" s="1"/>
  <c r="E376" i="1"/>
  <c r="R376" i="1" s="1"/>
  <c r="S376" i="1" s="1"/>
  <c r="F376" i="1"/>
  <c r="G376" i="1"/>
  <c r="H376" i="1"/>
  <c r="Y376" i="1" s="1"/>
  <c r="AE376" i="1" s="1"/>
  <c r="I376" i="1"/>
  <c r="J376" i="1"/>
  <c r="Z376" i="1"/>
  <c r="K376" i="1"/>
  <c r="L376" i="1"/>
  <c r="M376" i="1"/>
  <c r="N376" i="1"/>
  <c r="O376" i="1"/>
  <c r="P376" i="1"/>
  <c r="A377" i="1"/>
  <c r="B377" i="1"/>
  <c r="C377" i="1"/>
  <c r="D377" i="1" s="1"/>
  <c r="X377" i="1" s="1"/>
  <c r="E377" i="1"/>
  <c r="F377" i="1"/>
  <c r="R377" i="1"/>
  <c r="S377" i="1" s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F378" i="1"/>
  <c r="G378" i="1"/>
  <c r="H378" i="1"/>
  <c r="Y378" i="1" s="1"/>
  <c r="AE378" i="1" s="1"/>
  <c r="I378" i="1"/>
  <c r="J378" i="1"/>
  <c r="Z378" i="1"/>
  <c r="AA378" i="1"/>
  <c r="K378" i="1"/>
  <c r="L378" i="1"/>
  <c r="M378" i="1"/>
  <c r="N378" i="1"/>
  <c r="O378" i="1"/>
  <c r="P378" i="1"/>
  <c r="A379" i="1"/>
  <c r="B379" i="1"/>
  <c r="C379" i="1"/>
  <c r="D379" i="1" s="1"/>
  <c r="X379" i="1" s="1"/>
  <c r="E379" i="1"/>
  <c r="F379" i="1"/>
  <c r="R379" i="1" s="1"/>
  <c r="S379" i="1" s="1"/>
  <c r="G379" i="1"/>
  <c r="H379" i="1"/>
  <c r="Y379" i="1" s="1"/>
  <c r="AE379" i="1" s="1"/>
  <c r="I379" i="1"/>
  <c r="J379" i="1"/>
  <c r="Z379" i="1"/>
  <c r="K379" i="1"/>
  <c r="L379" i="1"/>
  <c r="M379" i="1"/>
  <c r="N379" i="1"/>
  <c r="O379" i="1"/>
  <c r="P379" i="1"/>
  <c r="A380" i="1"/>
  <c r="B380" i="1"/>
  <c r="C380" i="1"/>
  <c r="D380" i="1" s="1"/>
  <c r="X380" i="1" s="1"/>
  <c r="E380" i="1"/>
  <c r="F380" i="1"/>
  <c r="R380" i="1"/>
  <c r="S380" i="1" s="1"/>
  <c r="G380" i="1"/>
  <c r="H380" i="1"/>
  <c r="Y380" i="1"/>
  <c r="AE380" i="1" s="1"/>
  <c r="I380" i="1"/>
  <c r="J380" i="1"/>
  <c r="Z380" i="1"/>
  <c r="K380" i="1"/>
  <c r="L380" i="1"/>
  <c r="T380" i="1" s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/>
  <c r="AE381" i="1" s="1"/>
  <c r="I381" i="1"/>
  <c r="J381" i="1"/>
  <c r="Z381" i="1"/>
  <c r="K381" i="1"/>
  <c r="L381" i="1"/>
  <c r="T381" i="1" s="1"/>
  <c r="M381" i="1"/>
  <c r="N381" i="1"/>
  <c r="O381" i="1"/>
  <c r="P381" i="1"/>
  <c r="A382" i="1"/>
  <c r="B382" i="1"/>
  <c r="C382" i="1"/>
  <c r="D382" i="1"/>
  <c r="X382" i="1"/>
  <c r="E382" i="1"/>
  <c r="F382" i="1"/>
  <c r="G382" i="1"/>
  <c r="H382" i="1"/>
  <c r="Y382" i="1"/>
  <c r="AE382" i="1" s="1"/>
  <c r="I382" i="1"/>
  <c r="J382" i="1"/>
  <c r="Z382" i="1" s="1"/>
  <c r="AA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F383" i="1"/>
  <c r="R383" i="1" s="1"/>
  <c r="S383" i="1" s="1"/>
  <c r="G383" i="1"/>
  <c r="H383" i="1"/>
  <c r="Y383" i="1"/>
  <c r="AE383" i="1"/>
  <c r="I383" i="1"/>
  <c r="J383" i="1"/>
  <c r="Z383" i="1"/>
  <c r="K383" i="1"/>
  <c r="L383" i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/>
  <c r="I384" i="1"/>
  <c r="J384" i="1"/>
  <c r="Z384" i="1"/>
  <c r="K384" i="1"/>
  <c r="L384" i="1"/>
  <c r="V384" i="1"/>
  <c r="M384" i="1"/>
  <c r="N384" i="1"/>
  <c r="O384" i="1"/>
  <c r="P384" i="1"/>
  <c r="A385" i="1"/>
  <c r="B385" i="1"/>
  <c r="C385" i="1"/>
  <c r="D385" i="1"/>
  <c r="X385" i="1" s="1"/>
  <c r="E385" i="1"/>
  <c r="F385" i="1"/>
  <c r="R385" i="1" s="1"/>
  <c r="S385" i="1" s="1"/>
  <c r="G385" i="1"/>
  <c r="H385" i="1"/>
  <c r="Y385" i="1"/>
  <c r="AE385" i="1" s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/>
  <c r="X386" i="1"/>
  <c r="E386" i="1"/>
  <c r="F386" i="1"/>
  <c r="G386" i="1"/>
  <c r="H386" i="1"/>
  <c r="Y386" i="1"/>
  <c r="AE386" i="1"/>
  <c r="I386" i="1"/>
  <c r="J386" i="1"/>
  <c r="Z386" i="1" s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G387" i="1"/>
  <c r="H387" i="1"/>
  <c r="Y387" i="1" s="1"/>
  <c r="AE387" i="1" s="1"/>
  <c r="I387" i="1"/>
  <c r="J387" i="1"/>
  <c r="Z387" i="1"/>
  <c r="K387" i="1"/>
  <c r="L387" i="1"/>
  <c r="M387" i="1"/>
  <c r="N387" i="1"/>
  <c r="O387" i="1"/>
  <c r="P387" i="1"/>
  <c r="A388" i="1"/>
  <c r="B388" i="1"/>
  <c r="C388" i="1"/>
  <c r="D388" i="1" s="1"/>
  <c r="X388" i="1"/>
  <c r="E388" i="1"/>
  <c r="R388" i="1" s="1"/>
  <c r="S388" i="1" s="1"/>
  <c r="F388" i="1"/>
  <c r="G388" i="1"/>
  <c r="H388" i="1"/>
  <c r="Y388" i="1" s="1"/>
  <c r="AE388" i="1" s="1"/>
  <c r="I388" i="1"/>
  <c r="J388" i="1"/>
  <c r="Z388" i="1" s="1"/>
  <c r="K388" i="1"/>
  <c r="L388" i="1"/>
  <c r="V388" i="1" s="1"/>
  <c r="T388" i="1"/>
  <c r="M388" i="1"/>
  <c r="N388" i="1"/>
  <c r="O388" i="1"/>
  <c r="P388" i="1"/>
  <c r="A389" i="1"/>
  <c r="B389" i="1"/>
  <c r="C389" i="1"/>
  <c r="D389" i="1"/>
  <c r="X389" i="1"/>
  <c r="E389" i="1"/>
  <c r="F389" i="1"/>
  <c r="G389" i="1"/>
  <c r="H389" i="1"/>
  <c r="Y389" i="1"/>
  <c r="AE389" i="1" s="1"/>
  <c r="I389" i="1"/>
  <c r="J389" i="1"/>
  <c r="Z389" i="1"/>
  <c r="AA389" i="1" s="1"/>
  <c r="K389" i="1"/>
  <c r="L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 s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R391" i="1" s="1"/>
  <c r="S391" i="1" s="1"/>
  <c r="G391" i="1"/>
  <c r="H391" i="1"/>
  <c r="Y391" i="1" s="1"/>
  <c r="AE391" i="1" s="1"/>
  <c r="I391" i="1"/>
  <c r="J391" i="1"/>
  <c r="Z391" i="1"/>
  <c r="AA391" i="1" s="1"/>
  <c r="AB391" i="1"/>
  <c r="K391" i="1"/>
  <c r="L391" i="1"/>
  <c r="T391" i="1"/>
  <c r="U391" i="1" s="1"/>
  <c r="M391" i="1"/>
  <c r="N391" i="1"/>
  <c r="O391" i="1"/>
  <c r="P391" i="1"/>
  <c r="A392" i="1"/>
  <c r="B392" i="1"/>
  <c r="C392" i="1"/>
  <c r="D392" i="1" s="1"/>
  <c r="X392" i="1" s="1"/>
  <c r="E392" i="1"/>
  <c r="R392" i="1" s="1"/>
  <c r="S392" i="1" s="1"/>
  <c r="F392" i="1"/>
  <c r="G392" i="1"/>
  <c r="H392" i="1"/>
  <c r="Y392" i="1" s="1"/>
  <c r="AE392" i="1"/>
  <c r="I392" i="1"/>
  <c r="J392" i="1"/>
  <c r="Z392" i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 s="1"/>
  <c r="AE393" i="1" s="1"/>
  <c r="I393" i="1"/>
  <c r="J393" i="1"/>
  <c r="Z393" i="1"/>
  <c r="AA393" i="1"/>
  <c r="K393" i="1"/>
  <c r="L393" i="1"/>
  <c r="M393" i="1"/>
  <c r="N393" i="1"/>
  <c r="O393" i="1"/>
  <c r="P393" i="1"/>
  <c r="A394" i="1"/>
  <c r="B394" i="1"/>
  <c r="C394" i="1"/>
  <c r="D394" i="1"/>
  <c r="X394" i="1" s="1"/>
  <c r="E394" i="1"/>
  <c r="F394" i="1"/>
  <c r="R394" i="1" s="1"/>
  <c r="S394" i="1" s="1"/>
  <c r="G394" i="1"/>
  <c r="H394" i="1"/>
  <c r="Y394" i="1" s="1"/>
  <c r="AE394" i="1" s="1"/>
  <c r="I394" i="1"/>
  <c r="J394" i="1"/>
  <c r="Z394" i="1" s="1"/>
  <c r="AA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/>
  <c r="I395" i="1"/>
  <c r="J395" i="1"/>
  <c r="Z395" i="1" s="1"/>
  <c r="AA395" i="1" s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R396" i="1" s="1"/>
  <c r="S396" i="1"/>
  <c r="F396" i="1"/>
  <c r="G396" i="1"/>
  <c r="H396" i="1"/>
  <c r="Y396" i="1" s="1"/>
  <c r="AE396" i="1"/>
  <c r="I396" i="1"/>
  <c r="J396" i="1"/>
  <c r="Z396" i="1" s="1"/>
  <c r="AA396" i="1" s="1"/>
  <c r="K396" i="1"/>
  <c r="L396" i="1"/>
  <c r="M396" i="1"/>
  <c r="N396" i="1"/>
  <c r="O396" i="1"/>
  <c r="P396" i="1"/>
  <c r="A397" i="1"/>
  <c r="B397" i="1"/>
  <c r="C397" i="1"/>
  <c r="D397" i="1"/>
  <c r="X397" i="1" s="1"/>
  <c r="E397" i="1"/>
  <c r="F397" i="1"/>
  <c r="R397" i="1"/>
  <c r="S397" i="1" s="1"/>
  <c r="G397" i="1"/>
  <c r="H397" i="1"/>
  <c r="Y397" i="1"/>
  <c r="AE397" i="1" s="1"/>
  <c r="I397" i="1"/>
  <c r="J397" i="1"/>
  <c r="Z397" i="1" s="1"/>
  <c r="K397" i="1"/>
  <c r="L397" i="1"/>
  <c r="M397" i="1"/>
  <c r="N397" i="1"/>
  <c r="O397" i="1"/>
  <c r="P397" i="1"/>
  <c r="A398" i="1"/>
  <c r="B398" i="1"/>
  <c r="C398" i="1"/>
  <c r="D398" i="1" s="1"/>
  <c r="X398" i="1" s="1"/>
  <c r="E398" i="1"/>
  <c r="F398" i="1"/>
  <c r="R398" i="1"/>
  <c r="S398" i="1"/>
  <c r="G398" i="1"/>
  <c r="H398" i="1"/>
  <c r="Y398" i="1" s="1"/>
  <c r="AE398" i="1" s="1"/>
  <c r="I398" i="1"/>
  <c r="J398" i="1"/>
  <c r="Z398" i="1"/>
  <c r="K398" i="1"/>
  <c r="T398" i="1" s="1"/>
  <c r="L398" i="1"/>
  <c r="M398" i="1"/>
  <c r="N398" i="1"/>
  <c r="O398" i="1"/>
  <c r="P398" i="1"/>
  <c r="A399" i="1"/>
  <c r="B399" i="1"/>
  <c r="C399" i="1"/>
  <c r="D399" i="1"/>
  <c r="X399" i="1" s="1"/>
  <c r="E399" i="1"/>
  <c r="F399" i="1"/>
  <c r="G399" i="1"/>
  <c r="H399" i="1"/>
  <c r="Y399" i="1" s="1"/>
  <c r="AE399" i="1" s="1"/>
  <c r="I399" i="1"/>
  <c r="J399" i="1"/>
  <c r="Z399" i="1"/>
  <c r="AA399" i="1"/>
  <c r="K399" i="1"/>
  <c r="L399" i="1"/>
  <c r="V399" i="1" s="1"/>
  <c r="M399" i="1"/>
  <c r="N399" i="1"/>
  <c r="O399" i="1"/>
  <c r="P399" i="1"/>
  <c r="A400" i="1"/>
  <c r="B400" i="1"/>
  <c r="C400" i="1"/>
  <c r="D400" i="1" s="1"/>
  <c r="X400" i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/>
  <c r="X401" i="1" s="1"/>
  <c r="E401" i="1"/>
  <c r="F401" i="1"/>
  <c r="R401" i="1" s="1"/>
  <c r="S401" i="1" s="1"/>
  <c r="G401" i="1"/>
  <c r="H401" i="1"/>
  <c r="Y401" i="1"/>
  <c r="AE401" i="1" s="1"/>
  <c r="I401" i="1"/>
  <c r="J401" i="1"/>
  <c r="Z401" i="1" s="1"/>
  <c r="AA401" i="1" s="1"/>
  <c r="K401" i="1"/>
  <c r="L401" i="1"/>
  <c r="M401" i="1"/>
  <c r="N401" i="1"/>
  <c r="O401" i="1"/>
  <c r="P401" i="1"/>
  <c r="A402" i="1"/>
  <c r="B402" i="1"/>
  <c r="C402" i="1"/>
  <c r="D402" i="1"/>
  <c r="X402" i="1"/>
  <c r="E402" i="1"/>
  <c r="F402" i="1"/>
  <c r="G402" i="1"/>
  <c r="H402" i="1"/>
  <c r="Y402" i="1" s="1"/>
  <c r="AE402" i="1" s="1"/>
  <c r="I402" i="1"/>
  <c r="J402" i="1"/>
  <c r="Z402" i="1" s="1"/>
  <c r="AA402" i="1"/>
  <c r="K402" i="1"/>
  <c r="L402" i="1"/>
  <c r="T402" i="1" s="1"/>
  <c r="AC402" i="1" s="1"/>
  <c r="AD402" i="1" s="1"/>
  <c r="M402" i="1"/>
  <c r="N402" i="1"/>
  <c r="O402" i="1"/>
  <c r="P402" i="1"/>
  <c r="A403" i="1"/>
  <c r="B403" i="1"/>
  <c r="C403" i="1"/>
  <c r="D403" i="1"/>
  <c r="X403" i="1"/>
  <c r="E403" i="1"/>
  <c r="F403" i="1"/>
  <c r="R403" i="1" s="1"/>
  <c r="S403" i="1" s="1"/>
  <c r="G403" i="1"/>
  <c r="H403" i="1"/>
  <c r="Y403" i="1"/>
  <c r="AE403" i="1"/>
  <c r="I403" i="1"/>
  <c r="J403" i="1"/>
  <c r="Z403" i="1" s="1"/>
  <c r="AA403" i="1"/>
  <c r="K403" i="1"/>
  <c r="L403" i="1"/>
  <c r="T403" i="1" s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 s="1"/>
  <c r="AE404" i="1" s="1"/>
  <c r="I404" i="1"/>
  <c r="J404" i="1"/>
  <c r="Z404" i="1"/>
  <c r="AA404" i="1" s="1"/>
  <c r="K404" i="1"/>
  <c r="L404" i="1"/>
  <c r="V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R405" i="1"/>
  <c r="S405" i="1"/>
  <c r="G405" i="1"/>
  <c r="H405" i="1"/>
  <c r="Y405" i="1" s="1"/>
  <c r="AE405" i="1" s="1"/>
  <c r="I405" i="1"/>
  <c r="J405" i="1"/>
  <c r="Z405" i="1"/>
  <c r="AA405" i="1"/>
  <c r="K405" i="1"/>
  <c r="T405" i="1"/>
  <c r="L405" i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 s="1"/>
  <c r="AE406" i="1"/>
  <c r="I406" i="1"/>
  <c r="J406" i="1"/>
  <c r="Z406" i="1"/>
  <c r="AA406" i="1" s="1"/>
  <c r="K406" i="1"/>
  <c r="L406" i="1"/>
  <c r="M406" i="1"/>
  <c r="N406" i="1"/>
  <c r="O406" i="1"/>
  <c r="P406" i="1"/>
  <c r="A407" i="1"/>
  <c r="B407" i="1"/>
  <c r="C407" i="1"/>
  <c r="D407" i="1"/>
  <c r="X407" i="1" s="1"/>
  <c r="E407" i="1"/>
  <c r="R407" i="1" s="1"/>
  <c r="S407" i="1" s="1"/>
  <c r="F407" i="1"/>
  <c r="G407" i="1"/>
  <c r="H407" i="1"/>
  <c r="Y407" i="1" s="1"/>
  <c r="AE407" i="1"/>
  <c r="I407" i="1"/>
  <c r="J407" i="1"/>
  <c r="Z407" i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G408" i="1"/>
  <c r="H408" i="1"/>
  <c r="Y408" i="1"/>
  <c r="AE408" i="1"/>
  <c r="I408" i="1"/>
  <c r="J408" i="1"/>
  <c r="Z408" i="1"/>
  <c r="K408" i="1"/>
  <c r="L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/>
  <c r="K409" i="1"/>
  <c r="L409" i="1"/>
  <c r="T409" i="1" s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 s="1"/>
  <c r="AE411" i="1" s="1"/>
  <c r="I411" i="1"/>
  <c r="J411" i="1"/>
  <c r="Z411" i="1" s="1"/>
  <c r="K411" i="1"/>
  <c r="L411" i="1"/>
  <c r="M411" i="1"/>
  <c r="N411" i="1"/>
  <c r="O411" i="1"/>
  <c r="P411" i="1"/>
  <c r="A412" i="1"/>
  <c r="B412" i="1"/>
  <c r="C412" i="1"/>
  <c r="D412" i="1"/>
  <c r="X412" i="1"/>
  <c r="E412" i="1"/>
  <c r="R412" i="1" s="1"/>
  <c r="S412" i="1" s="1"/>
  <c r="F412" i="1"/>
  <c r="G412" i="1"/>
  <c r="H412" i="1"/>
  <c r="Y412" i="1" s="1"/>
  <c r="AE412" i="1" s="1"/>
  <c r="I412" i="1"/>
  <c r="J412" i="1"/>
  <c r="Z412" i="1"/>
  <c r="K412" i="1"/>
  <c r="L412" i="1"/>
  <c r="T412" i="1" s="1"/>
  <c r="U412" i="1" s="1"/>
  <c r="M412" i="1"/>
  <c r="N412" i="1"/>
  <c r="O412" i="1"/>
  <c r="P412" i="1"/>
  <c r="A413" i="1"/>
  <c r="B413" i="1"/>
  <c r="C413" i="1"/>
  <c r="D413" i="1"/>
  <c r="X413" i="1" s="1"/>
  <c r="E413" i="1"/>
  <c r="F413" i="1"/>
  <c r="G413" i="1"/>
  <c r="H413" i="1"/>
  <c r="Y413" i="1" s="1"/>
  <c r="AE413" i="1"/>
  <c r="I413" i="1"/>
  <c r="J413" i="1"/>
  <c r="Z413" i="1" s="1"/>
  <c r="K413" i="1"/>
  <c r="L413" i="1"/>
  <c r="M413" i="1"/>
  <c r="N413" i="1"/>
  <c r="O413" i="1"/>
  <c r="P413" i="1"/>
  <c r="A414" i="1"/>
  <c r="B414" i="1"/>
  <c r="C414" i="1"/>
  <c r="D414" i="1"/>
  <c r="X414" i="1"/>
  <c r="E414" i="1"/>
  <c r="F414" i="1"/>
  <c r="R414" i="1" s="1"/>
  <c r="S414" i="1"/>
  <c r="G414" i="1"/>
  <c r="H414" i="1"/>
  <c r="Y414" i="1"/>
  <c r="AE414" i="1"/>
  <c r="I414" i="1"/>
  <c r="J414" i="1"/>
  <c r="Z414" i="1" s="1"/>
  <c r="K414" i="1"/>
  <c r="L414" i="1"/>
  <c r="M414" i="1"/>
  <c r="N414" i="1"/>
  <c r="O414" i="1"/>
  <c r="P414" i="1"/>
  <c r="A415" i="1"/>
  <c r="B415" i="1"/>
  <c r="C415" i="1"/>
  <c r="D415" i="1" s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 s="1"/>
  <c r="X416" i="1"/>
  <c r="E416" i="1"/>
  <c r="F416" i="1"/>
  <c r="G416" i="1"/>
  <c r="H416" i="1"/>
  <c r="Y416" i="1"/>
  <c r="AE416" i="1"/>
  <c r="I416" i="1"/>
  <c r="J416" i="1"/>
  <c r="Z416" i="1" s="1"/>
  <c r="K416" i="1"/>
  <c r="L416" i="1"/>
  <c r="M416" i="1"/>
  <c r="N416" i="1"/>
  <c r="O416" i="1"/>
  <c r="P416" i="1"/>
  <c r="A417" i="1"/>
  <c r="B417" i="1"/>
  <c r="C417" i="1"/>
  <c r="D417" i="1" s="1"/>
  <c r="X417" i="1" s="1"/>
  <c r="E417" i="1"/>
  <c r="F417" i="1"/>
  <c r="R417" i="1" s="1"/>
  <c r="S417" i="1"/>
  <c r="G417" i="1"/>
  <c r="H417" i="1"/>
  <c r="Y417" i="1" s="1"/>
  <c r="AE417" i="1" s="1"/>
  <c r="I417" i="1"/>
  <c r="J417" i="1"/>
  <c r="Z417" i="1" s="1"/>
  <c r="AA417" i="1"/>
  <c r="K417" i="1"/>
  <c r="L417" i="1"/>
  <c r="M417" i="1"/>
  <c r="N417" i="1"/>
  <c r="O417" i="1"/>
  <c r="P417" i="1"/>
  <c r="A418" i="1"/>
  <c r="B418" i="1"/>
  <c r="C418" i="1"/>
  <c r="D418" i="1"/>
  <c r="X418" i="1"/>
  <c r="E418" i="1"/>
  <c r="F418" i="1"/>
  <c r="G418" i="1"/>
  <c r="H418" i="1"/>
  <c r="Y418" i="1"/>
  <c r="AE418" i="1" s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/>
  <c r="X419" i="1" s="1"/>
  <c r="E419" i="1"/>
  <c r="F419" i="1"/>
  <c r="G419" i="1"/>
  <c r="H419" i="1"/>
  <c r="Y419" i="1" s="1"/>
  <c r="AE419" i="1" s="1"/>
  <c r="I419" i="1"/>
  <c r="J419" i="1"/>
  <c r="Z419" i="1"/>
  <c r="K419" i="1"/>
  <c r="L419" i="1"/>
  <c r="M419" i="1"/>
  <c r="N419" i="1"/>
  <c r="O419" i="1"/>
  <c r="P419" i="1"/>
  <c r="A420" i="1"/>
  <c r="B420" i="1"/>
  <c r="C420" i="1"/>
  <c r="D420" i="1"/>
  <c r="X420" i="1" s="1"/>
  <c r="E420" i="1"/>
  <c r="F420" i="1"/>
  <c r="R420" i="1"/>
  <c r="S420" i="1" s="1"/>
  <c r="G420" i="1"/>
  <c r="H420" i="1"/>
  <c r="Y420" i="1" s="1"/>
  <c r="AE420" i="1"/>
  <c r="I420" i="1"/>
  <c r="J420" i="1"/>
  <c r="Z420" i="1"/>
  <c r="K420" i="1"/>
  <c r="L420" i="1"/>
  <c r="M420" i="1"/>
  <c r="N420" i="1"/>
  <c r="O420" i="1"/>
  <c r="P420" i="1"/>
  <c r="A421" i="1"/>
  <c r="B421" i="1"/>
  <c r="C421" i="1"/>
  <c r="D421" i="1"/>
  <c r="X421" i="1"/>
  <c r="E421" i="1"/>
  <c r="F421" i="1"/>
  <c r="R421" i="1" s="1"/>
  <c r="S421" i="1" s="1"/>
  <c r="G421" i="1"/>
  <c r="H421" i="1"/>
  <c r="Y421" i="1"/>
  <c r="AE421" i="1"/>
  <c r="I421" i="1"/>
  <c r="J421" i="1"/>
  <c r="Z421" i="1" s="1"/>
  <c r="K421" i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R422" i="1" s="1"/>
  <c r="S422" i="1"/>
  <c r="G422" i="1"/>
  <c r="H422" i="1"/>
  <c r="Y422" i="1"/>
  <c r="AE422" i="1" s="1"/>
  <c r="I422" i="1"/>
  <c r="J422" i="1"/>
  <c r="Z422" i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G423" i="1"/>
  <c r="H423" i="1"/>
  <c r="Y423" i="1"/>
  <c r="AE423" i="1" s="1"/>
  <c r="I423" i="1"/>
  <c r="J423" i="1"/>
  <c r="Z423" i="1"/>
  <c r="K423" i="1"/>
  <c r="L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AE424" i="1" s="1"/>
  <c r="I424" i="1"/>
  <c r="J424" i="1"/>
  <c r="Z424" i="1" s="1"/>
  <c r="K424" i="1"/>
  <c r="L424" i="1"/>
  <c r="M424" i="1"/>
  <c r="N424" i="1"/>
  <c r="O424" i="1"/>
  <c r="P424" i="1"/>
  <c r="A425" i="1"/>
  <c r="B425" i="1"/>
  <c r="C425" i="1"/>
  <c r="D425" i="1"/>
  <c r="X425" i="1" s="1"/>
  <c r="E425" i="1"/>
  <c r="F425" i="1"/>
  <c r="G425" i="1"/>
  <c r="H425" i="1"/>
  <c r="Y425" i="1" s="1"/>
  <c r="AE425" i="1" s="1"/>
  <c r="I425" i="1"/>
  <c r="J425" i="1"/>
  <c r="Z425" i="1"/>
  <c r="K425" i="1"/>
  <c r="L425" i="1"/>
  <c r="M425" i="1"/>
  <c r="N425" i="1"/>
  <c r="O425" i="1"/>
  <c r="P425" i="1"/>
  <c r="A426" i="1"/>
  <c r="B426" i="1"/>
  <c r="C426" i="1"/>
  <c r="D426" i="1"/>
  <c r="X426" i="1"/>
  <c r="E426" i="1"/>
  <c r="F426" i="1"/>
  <c r="R426" i="1"/>
  <c r="S426" i="1" s="1"/>
  <c r="G426" i="1"/>
  <c r="H426" i="1"/>
  <c r="Y426" i="1" s="1"/>
  <c r="AE426" i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/>
  <c r="X427" i="1"/>
  <c r="E427" i="1"/>
  <c r="F427" i="1"/>
  <c r="G427" i="1"/>
  <c r="H427" i="1"/>
  <c r="Y427" i="1"/>
  <c r="AE427" i="1" s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/>
  <c r="X428" i="1"/>
  <c r="E428" i="1"/>
  <c r="F428" i="1"/>
  <c r="G428" i="1"/>
  <c r="H428" i="1"/>
  <c r="Y428" i="1" s="1"/>
  <c r="AE428" i="1" s="1"/>
  <c r="I428" i="1"/>
  <c r="J428" i="1"/>
  <c r="Z428" i="1" s="1"/>
  <c r="K428" i="1"/>
  <c r="L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 s="1"/>
  <c r="I429" i="1"/>
  <c r="J429" i="1"/>
  <c r="Z429" i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/>
  <c r="S430" i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F431" i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/>
  <c r="AE433" i="1" s="1"/>
  <c r="I433" i="1"/>
  <c r="J433" i="1"/>
  <c r="Z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G434" i="1"/>
  <c r="H434" i="1"/>
  <c r="Y434" i="1" s="1"/>
  <c r="AE434" i="1"/>
  <c r="I434" i="1"/>
  <c r="J434" i="1"/>
  <c r="Z434" i="1" s="1"/>
  <c r="K434" i="1"/>
  <c r="L434" i="1"/>
  <c r="T434" i="1" s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 s="1"/>
  <c r="AE435" i="1" s="1"/>
  <c r="I435" i="1"/>
  <c r="J435" i="1"/>
  <c r="Z435" i="1"/>
  <c r="AA435" i="1" s="1"/>
  <c r="K435" i="1"/>
  <c r="L435" i="1"/>
  <c r="M435" i="1"/>
  <c r="N435" i="1"/>
  <c r="O435" i="1"/>
  <c r="P435" i="1"/>
  <c r="A436" i="1"/>
  <c r="B436" i="1"/>
  <c r="C436" i="1"/>
  <c r="D436" i="1"/>
  <c r="X436" i="1" s="1"/>
  <c r="E436" i="1"/>
  <c r="F436" i="1"/>
  <c r="G436" i="1"/>
  <c r="H436" i="1"/>
  <c r="Y436" i="1"/>
  <c r="AE436" i="1" s="1"/>
  <c r="I436" i="1"/>
  <c r="J436" i="1"/>
  <c r="Z436" i="1"/>
  <c r="K436" i="1"/>
  <c r="L436" i="1"/>
  <c r="V436" i="1"/>
  <c r="M436" i="1"/>
  <c r="N436" i="1"/>
  <c r="O436" i="1"/>
  <c r="P436" i="1"/>
  <c r="A437" i="1"/>
  <c r="B437" i="1"/>
  <c r="C437" i="1"/>
  <c r="D437" i="1"/>
  <c r="X437" i="1"/>
  <c r="E437" i="1"/>
  <c r="F437" i="1"/>
  <c r="R437" i="1" s="1"/>
  <c r="S437" i="1" s="1"/>
  <c r="G437" i="1"/>
  <c r="H437" i="1"/>
  <c r="Y437" i="1"/>
  <c r="AE437" i="1" s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/>
  <c r="E438" i="1"/>
  <c r="F438" i="1"/>
  <c r="R438" i="1"/>
  <c r="S438" i="1" s="1"/>
  <c r="G438" i="1"/>
  <c r="H438" i="1"/>
  <c r="Y438" i="1" s="1"/>
  <c r="AE438" i="1"/>
  <c r="I438" i="1"/>
  <c r="J438" i="1"/>
  <c r="Z438" i="1"/>
  <c r="AA438" i="1" s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/>
  <c r="E439" i="1"/>
  <c r="R439" i="1"/>
  <c r="S439" i="1"/>
  <c r="F439" i="1"/>
  <c r="G439" i="1"/>
  <c r="H439" i="1"/>
  <c r="Y439" i="1" s="1"/>
  <c r="AE439" i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 s="1"/>
  <c r="AE440" i="1" s="1"/>
  <c r="I440" i="1"/>
  <c r="J440" i="1"/>
  <c r="Z440" i="1"/>
  <c r="K440" i="1"/>
  <c r="L440" i="1"/>
  <c r="M440" i="1"/>
  <c r="N440" i="1"/>
  <c r="O440" i="1"/>
  <c r="P440" i="1"/>
  <c r="A441" i="1"/>
  <c r="B441" i="1"/>
  <c r="C441" i="1"/>
  <c r="D441" i="1" s="1"/>
  <c r="X441" i="1" s="1"/>
  <c r="E441" i="1"/>
  <c r="S441" i="1"/>
  <c r="F441" i="1"/>
  <c r="R441" i="1" s="1"/>
  <c r="G441" i="1"/>
  <c r="H441" i="1"/>
  <c r="Y441" i="1" s="1"/>
  <c r="AE441" i="1" s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R442" i="1" s="1"/>
  <c r="S442" i="1" s="1"/>
  <c r="G442" i="1"/>
  <c r="H442" i="1"/>
  <c r="Y442" i="1"/>
  <c r="AE442" i="1" s="1"/>
  <c r="I442" i="1"/>
  <c r="J442" i="1"/>
  <c r="Z442" i="1" s="1"/>
  <c r="AA442" i="1" s="1"/>
  <c r="K442" i="1"/>
  <c r="L442" i="1"/>
  <c r="V442" i="1"/>
  <c r="M442" i="1"/>
  <c r="N442" i="1"/>
  <c r="O442" i="1"/>
  <c r="P442" i="1"/>
  <c r="A443" i="1"/>
  <c r="B443" i="1"/>
  <c r="C443" i="1"/>
  <c r="D443" i="1"/>
  <c r="X443" i="1" s="1"/>
  <c r="E443" i="1"/>
  <c r="F443" i="1"/>
  <c r="G443" i="1"/>
  <c r="H443" i="1"/>
  <c r="Y443" i="1" s="1"/>
  <c r="AE443" i="1" s="1"/>
  <c r="I443" i="1"/>
  <c r="J443" i="1"/>
  <c r="Z443" i="1" s="1"/>
  <c r="K443" i="1"/>
  <c r="L443" i="1"/>
  <c r="M443" i="1"/>
  <c r="N443" i="1"/>
  <c r="O443" i="1"/>
  <c r="P443" i="1"/>
  <c r="A444" i="1"/>
  <c r="B444" i="1"/>
  <c r="C444" i="1"/>
  <c r="D444" i="1" s="1"/>
  <c r="X444" i="1"/>
  <c r="E444" i="1"/>
  <c r="F444" i="1"/>
  <c r="G444" i="1"/>
  <c r="H444" i="1"/>
  <c r="I444" i="1"/>
  <c r="J444" i="1"/>
  <c r="K444" i="1"/>
  <c r="L444" i="1"/>
  <c r="V444" i="1"/>
  <c r="M444" i="1"/>
  <c r="N444" i="1"/>
  <c r="O444" i="1"/>
  <c r="P444" i="1"/>
  <c r="Y444" i="1"/>
  <c r="AE444" i="1" s="1"/>
  <c r="Z444" i="1"/>
  <c r="A445" i="1"/>
  <c r="B445" i="1"/>
  <c r="C445" i="1"/>
  <c r="D445" i="1" s="1"/>
  <c r="X445" i="1" s="1"/>
  <c r="E445" i="1"/>
  <c r="F445" i="1"/>
  <c r="R445" i="1" s="1"/>
  <c r="S445" i="1" s="1"/>
  <c r="G445" i="1"/>
  <c r="H445" i="1"/>
  <c r="Y445" i="1" s="1"/>
  <c r="AE445" i="1" s="1"/>
  <c r="I445" i="1"/>
  <c r="J445" i="1"/>
  <c r="Z445" i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R446" i="1" s="1"/>
  <c r="S446" i="1" s="1"/>
  <c r="G446" i="1"/>
  <c r="H446" i="1"/>
  <c r="Y446" i="1"/>
  <c r="AE446" i="1" s="1"/>
  <c r="I446" i="1"/>
  <c r="J446" i="1"/>
  <c r="Z446" i="1" s="1"/>
  <c r="AA446" i="1"/>
  <c r="K446" i="1"/>
  <c r="L446" i="1"/>
  <c r="V446" i="1"/>
  <c r="M446" i="1"/>
  <c r="N446" i="1"/>
  <c r="O446" i="1"/>
  <c r="P446" i="1"/>
  <c r="A447" i="1"/>
  <c r="B447" i="1"/>
  <c r="C447" i="1"/>
  <c r="D447" i="1"/>
  <c r="X447" i="1" s="1"/>
  <c r="E447" i="1"/>
  <c r="F447" i="1"/>
  <c r="R447" i="1" s="1"/>
  <c r="S447" i="1" s="1"/>
  <c r="G447" i="1"/>
  <c r="H447" i="1"/>
  <c r="Y447" i="1"/>
  <c r="AE447" i="1" s="1"/>
  <c r="I447" i="1"/>
  <c r="J447" i="1"/>
  <c r="Z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/>
  <c r="E448" i="1"/>
  <c r="F448" i="1"/>
  <c r="G448" i="1"/>
  <c r="H448" i="1"/>
  <c r="Y448" i="1"/>
  <c r="AE448" i="1" s="1"/>
  <c r="I448" i="1"/>
  <c r="J448" i="1"/>
  <c r="Z448" i="1" s="1"/>
  <c r="AA448" i="1" s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/>
  <c r="AE449" i="1"/>
  <c r="I449" i="1"/>
  <c r="J449" i="1"/>
  <c r="K449" i="1"/>
  <c r="T449" i="1"/>
  <c r="U449" i="1" s="1"/>
  <c r="L449" i="1"/>
  <c r="M449" i="1"/>
  <c r="N449" i="1"/>
  <c r="O449" i="1"/>
  <c r="P449" i="1"/>
  <c r="Z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K450" i="1"/>
  <c r="L450" i="1"/>
  <c r="V450" i="1"/>
  <c r="M450" i="1"/>
  <c r="N450" i="1"/>
  <c r="O450" i="1"/>
  <c r="P450" i="1"/>
  <c r="Z450" i="1"/>
  <c r="A451" i="1"/>
  <c r="B451" i="1"/>
  <c r="C451" i="1"/>
  <c r="D451" i="1" s="1"/>
  <c r="X451" i="1" s="1"/>
  <c r="E451" i="1"/>
  <c r="F451" i="1"/>
  <c r="G451" i="1"/>
  <c r="H451" i="1"/>
  <c r="Y451" i="1"/>
  <c r="AE451" i="1"/>
  <c r="I451" i="1"/>
  <c r="J451" i="1"/>
  <c r="Z451" i="1" s="1"/>
  <c r="K451" i="1"/>
  <c r="L451" i="1"/>
  <c r="M451" i="1"/>
  <c r="N451" i="1"/>
  <c r="O451" i="1"/>
  <c r="P451" i="1"/>
  <c r="A452" i="1"/>
  <c r="B452" i="1"/>
  <c r="C452" i="1"/>
  <c r="D452" i="1"/>
  <c r="X452" i="1" s="1"/>
  <c r="E452" i="1"/>
  <c r="F452" i="1"/>
  <c r="G452" i="1"/>
  <c r="H452" i="1"/>
  <c r="Y452" i="1" s="1"/>
  <c r="AE452" i="1" s="1"/>
  <c r="I452" i="1"/>
  <c r="J452" i="1"/>
  <c r="Z452" i="1"/>
  <c r="K452" i="1"/>
  <c r="L452" i="1"/>
  <c r="V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/>
  <c r="I453" i="1"/>
  <c r="J453" i="1"/>
  <c r="Z453" i="1"/>
  <c r="K453" i="1"/>
  <c r="L453" i="1"/>
  <c r="M453" i="1"/>
  <c r="N453" i="1"/>
  <c r="O453" i="1"/>
  <c r="P453" i="1"/>
  <c r="A454" i="1"/>
  <c r="B454" i="1"/>
  <c r="C454" i="1"/>
  <c r="D454" i="1" s="1"/>
  <c r="X454" i="1"/>
  <c r="E454" i="1"/>
  <c r="R454" i="1" s="1"/>
  <c r="S454" i="1" s="1"/>
  <c r="F454" i="1"/>
  <c r="G454" i="1"/>
  <c r="H454" i="1"/>
  <c r="Y454" i="1" s="1"/>
  <c r="AE454" i="1"/>
  <c r="I454" i="1"/>
  <c r="J454" i="1"/>
  <c r="Z454" i="1" s="1"/>
  <c r="AA454" i="1" s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/>
  <c r="I455" i="1"/>
  <c r="J455" i="1"/>
  <c r="K455" i="1"/>
  <c r="L455" i="1"/>
  <c r="V455" i="1" s="1"/>
  <c r="M455" i="1"/>
  <c r="N455" i="1"/>
  <c r="O455" i="1"/>
  <c r="P455" i="1"/>
  <c r="Z455" i="1"/>
  <c r="A456" i="1"/>
  <c r="B456" i="1"/>
  <c r="C456" i="1"/>
  <c r="D456" i="1" s="1"/>
  <c r="X456" i="1" s="1"/>
  <c r="E456" i="1"/>
  <c r="F456" i="1"/>
  <c r="G456" i="1"/>
  <c r="H456" i="1"/>
  <c r="Y456" i="1" s="1"/>
  <c r="AE456" i="1"/>
  <c r="I456" i="1"/>
  <c r="J456" i="1"/>
  <c r="Z456" i="1"/>
  <c r="AA456" i="1" s="1"/>
  <c r="K456" i="1"/>
  <c r="L456" i="1"/>
  <c r="M456" i="1"/>
  <c r="N456" i="1"/>
  <c r="O456" i="1"/>
  <c r="P456" i="1"/>
  <c r="A457" i="1"/>
  <c r="B457" i="1"/>
  <c r="C457" i="1"/>
  <c r="D457" i="1"/>
  <c r="X457" i="1" s="1"/>
  <c r="E457" i="1"/>
  <c r="F457" i="1"/>
  <c r="R457" i="1"/>
  <c r="G457" i="1"/>
  <c r="H457" i="1"/>
  <c r="Y457" i="1" s="1"/>
  <c r="AE457" i="1"/>
  <c r="I457" i="1"/>
  <c r="J457" i="1"/>
  <c r="Z457" i="1"/>
  <c r="AA457" i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/>
  <c r="E458" i="1"/>
  <c r="F458" i="1"/>
  <c r="R458" i="1" s="1"/>
  <c r="S458" i="1" s="1"/>
  <c r="G458" i="1"/>
  <c r="H458" i="1"/>
  <c r="Y458" i="1"/>
  <c r="AE458" i="1"/>
  <c r="I458" i="1"/>
  <c r="J458" i="1"/>
  <c r="Z458" i="1"/>
  <c r="AA458" i="1"/>
  <c r="K458" i="1"/>
  <c r="L458" i="1"/>
  <c r="V458" i="1"/>
  <c r="M458" i="1"/>
  <c r="N458" i="1"/>
  <c r="O458" i="1"/>
  <c r="P458" i="1"/>
  <c r="A459" i="1"/>
  <c r="B459" i="1"/>
  <c r="C459" i="1"/>
  <c r="D459" i="1"/>
  <c r="X459" i="1"/>
  <c r="E459" i="1"/>
  <c r="F459" i="1"/>
  <c r="G459" i="1"/>
  <c r="H459" i="1"/>
  <c r="Y459" i="1" s="1"/>
  <c r="AE459" i="1" s="1"/>
  <c r="I459" i="1"/>
  <c r="J459" i="1"/>
  <c r="Z459" i="1"/>
  <c r="AA459" i="1" s="1"/>
  <c r="K459" i="1"/>
  <c r="L459" i="1"/>
  <c r="V459" i="1"/>
  <c r="M459" i="1"/>
  <c r="N459" i="1"/>
  <c r="O459" i="1"/>
  <c r="P459" i="1"/>
  <c r="A460" i="1"/>
  <c r="B460" i="1"/>
  <c r="C460" i="1"/>
  <c r="D460" i="1"/>
  <c r="X460" i="1"/>
  <c r="E460" i="1"/>
  <c r="R460" i="1" s="1"/>
  <c r="S460" i="1" s="1"/>
  <c r="F460" i="1"/>
  <c r="G460" i="1"/>
  <c r="H460" i="1"/>
  <c r="Y460" i="1"/>
  <c r="AE460" i="1"/>
  <c r="I460" i="1"/>
  <c r="J460" i="1"/>
  <c r="Z460" i="1" s="1"/>
  <c r="K460" i="1"/>
  <c r="L460" i="1"/>
  <c r="V460" i="1" s="1"/>
  <c r="M460" i="1"/>
  <c r="N460" i="1"/>
  <c r="O460" i="1"/>
  <c r="P460" i="1"/>
  <c r="A461" i="1"/>
  <c r="B461" i="1"/>
  <c r="C461" i="1"/>
  <c r="D461" i="1" s="1"/>
  <c r="X461" i="1"/>
  <c r="E461" i="1"/>
  <c r="F461" i="1"/>
  <c r="G461" i="1"/>
  <c r="H461" i="1"/>
  <c r="Y461" i="1"/>
  <c r="AE461" i="1"/>
  <c r="I461" i="1"/>
  <c r="J461" i="1"/>
  <c r="Z461" i="1"/>
  <c r="K461" i="1"/>
  <c r="L461" i="1"/>
  <c r="V461" i="1" s="1"/>
  <c r="M461" i="1"/>
  <c r="N461" i="1"/>
  <c r="O461" i="1"/>
  <c r="P461" i="1"/>
  <c r="A462" i="1"/>
  <c r="B462" i="1"/>
  <c r="C462" i="1"/>
  <c r="D462" i="1" s="1"/>
  <c r="X462" i="1" s="1"/>
  <c r="E462" i="1"/>
  <c r="F462" i="1"/>
  <c r="R462" i="1" s="1"/>
  <c r="S462" i="1" s="1"/>
  <c r="G462" i="1"/>
  <c r="H462" i="1"/>
  <c r="Y462" i="1" s="1"/>
  <c r="AE462" i="1" s="1"/>
  <c r="I462" i="1"/>
  <c r="J462" i="1"/>
  <c r="Z462" i="1"/>
  <c r="AA462" i="1"/>
  <c r="K462" i="1"/>
  <c r="L462" i="1"/>
  <c r="V462" i="1" s="1"/>
  <c r="M462" i="1"/>
  <c r="N462" i="1"/>
  <c r="O462" i="1"/>
  <c r="P462" i="1"/>
  <c r="A463" i="1"/>
  <c r="B463" i="1"/>
  <c r="C463" i="1"/>
  <c r="D463" i="1" s="1"/>
  <c r="X463" i="1" s="1"/>
  <c r="E463" i="1"/>
  <c r="F463" i="1"/>
  <c r="R463" i="1"/>
  <c r="S463" i="1"/>
  <c r="G463" i="1"/>
  <c r="H463" i="1"/>
  <c r="Y463" i="1" s="1"/>
  <c r="AE463" i="1" s="1"/>
  <c r="I463" i="1"/>
  <c r="J463" i="1"/>
  <c r="Z463" i="1"/>
  <c r="AA463" i="1" s="1"/>
  <c r="K463" i="1"/>
  <c r="L463" i="1"/>
  <c r="V463" i="1"/>
  <c r="M463" i="1"/>
  <c r="N463" i="1"/>
  <c r="O463" i="1"/>
  <c r="P463" i="1"/>
  <c r="A464" i="1"/>
  <c r="B464" i="1"/>
  <c r="C464" i="1"/>
  <c r="D464" i="1"/>
  <c r="X464" i="1" s="1"/>
  <c r="E464" i="1"/>
  <c r="F464" i="1"/>
  <c r="R464" i="1"/>
  <c r="S464" i="1" s="1"/>
  <c r="G464" i="1"/>
  <c r="H464" i="1"/>
  <c r="Y464" i="1"/>
  <c r="AE464" i="1" s="1"/>
  <c r="I464" i="1"/>
  <c r="J464" i="1"/>
  <c r="Z464" i="1"/>
  <c r="AA464" i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 s="1"/>
  <c r="S465" i="1" s="1"/>
  <c r="F465" i="1"/>
  <c r="G465" i="1"/>
  <c r="H465" i="1"/>
  <c r="Y465" i="1"/>
  <c r="AE465" i="1" s="1"/>
  <c r="I465" i="1"/>
  <c r="J465" i="1"/>
  <c r="Z465" i="1" s="1"/>
  <c r="K465" i="1"/>
  <c r="L465" i="1"/>
  <c r="V465" i="1"/>
  <c r="M465" i="1"/>
  <c r="N465" i="1"/>
  <c r="O465" i="1"/>
  <c r="P465" i="1"/>
  <c r="A466" i="1"/>
  <c r="B466" i="1"/>
  <c r="C466" i="1"/>
  <c r="D466" i="1"/>
  <c r="X466" i="1"/>
  <c r="E466" i="1"/>
  <c r="F466" i="1"/>
  <c r="R466" i="1"/>
  <c r="S466" i="1" s="1"/>
  <c r="G466" i="1"/>
  <c r="H466" i="1"/>
  <c r="I466" i="1"/>
  <c r="J466" i="1"/>
  <c r="Z466" i="1" s="1"/>
  <c r="AA466" i="1"/>
  <c r="K466" i="1"/>
  <c r="L466" i="1"/>
  <c r="V466" i="1" s="1"/>
  <c r="M466" i="1"/>
  <c r="N466" i="1"/>
  <c r="O466" i="1"/>
  <c r="P466" i="1"/>
  <c r="Y466" i="1"/>
  <c r="AE466" i="1"/>
  <c r="A467" i="1"/>
  <c r="B467" i="1"/>
  <c r="C467" i="1"/>
  <c r="D467" i="1"/>
  <c r="X467" i="1"/>
  <c r="E467" i="1"/>
  <c r="F467" i="1"/>
  <c r="G467" i="1"/>
  <c r="H467" i="1"/>
  <c r="Y467" i="1" s="1"/>
  <c r="AE467" i="1" s="1"/>
  <c r="I467" i="1"/>
  <c r="J467" i="1"/>
  <c r="Z467" i="1" s="1"/>
  <c r="K467" i="1"/>
  <c r="L467" i="1"/>
  <c r="M467" i="1"/>
  <c r="N467" i="1"/>
  <c r="O467" i="1"/>
  <c r="P467" i="1"/>
  <c r="A468" i="1"/>
  <c r="B468" i="1"/>
  <c r="C468" i="1"/>
  <c r="D468" i="1" s="1"/>
  <c r="X468" i="1" s="1"/>
  <c r="E468" i="1"/>
  <c r="R468" i="1" s="1"/>
  <c r="S468" i="1" s="1"/>
  <c r="F468" i="1"/>
  <c r="G468" i="1"/>
  <c r="H468" i="1"/>
  <c r="I468" i="1"/>
  <c r="J468" i="1"/>
  <c r="Z468" i="1" s="1"/>
  <c r="K468" i="1"/>
  <c r="L468" i="1"/>
  <c r="M468" i="1"/>
  <c r="N468" i="1"/>
  <c r="O468" i="1"/>
  <c r="P468" i="1"/>
  <c r="Y468" i="1"/>
  <c r="AE468" i="1" s="1"/>
  <c r="A469" i="1"/>
  <c r="B469" i="1"/>
  <c r="C469" i="1"/>
  <c r="D469" i="1" s="1"/>
  <c r="X469" i="1" s="1"/>
  <c r="E469" i="1"/>
  <c r="R469" i="1" s="1"/>
  <c r="S469" i="1" s="1"/>
  <c r="F469" i="1"/>
  <c r="G469" i="1"/>
  <c r="H469" i="1"/>
  <c r="I469" i="1"/>
  <c r="J469" i="1"/>
  <c r="Z469" i="1"/>
  <c r="K469" i="1"/>
  <c r="L469" i="1"/>
  <c r="T469" i="1" s="1"/>
  <c r="M469" i="1"/>
  <c r="N469" i="1"/>
  <c r="O469" i="1"/>
  <c r="P469" i="1"/>
  <c r="Y469" i="1"/>
  <c r="AE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/>
  <c r="AA470" i="1" s="1"/>
  <c r="K470" i="1"/>
  <c r="L470" i="1"/>
  <c r="V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G472" i="1"/>
  <c r="H472" i="1"/>
  <c r="Y472" i="1"/>
  <c r="AE472" i="1" s="1"/>
  <c r="I472" i="1"/>
  <c r="J472" i="1"/>
  <c r="Z472" i="1"/>
  <c r="AA472" i="1" s="1"/>
  <c r="K472" i="1"/>
  <c r="L472" i="1"/>
  <c r="V472" i="1"/>
  <c r="M472" i="1"/>
  <c r="N472" i="1"/>
  <c r="O472" i="1"/>
  <c r="P472" i="1"/>
  <c r="A473" i="1"/>
  <c r="B473" i="1"/>
  <c r="C473" i="1"/>
  <c r="D473" i="1"/>
  <c r="X473" i="1" s="1"/>
  <c r="E473" i="1"/>
  <c r="R473" i="1"/>
  <c r="S473" i="1" s="1"/>
  <c r="F473" i="1"/>
  <c r="G473" i="1"/>
  <c r="H473" i="1"/>
  <c r="I473" i="1"/>
  <c r="J473" i="1"/>
  <c r="Z473" i="1"/>
  <c r="AA473" i="1"/>
  <c r="K473" i="1"/>
  <c r="L473" i="1"/>
  <c r="M473" i="1"/>
  <c r="N473" i="1"/>
  <c r="O473" i="1"/>
  <c r="P473" i="1"/>
  <c r="Y473" i="1"/>
  <c r="AE473" i="1"/>
  <c r="A474" i="1"/>
  <c r="B474" i="1"/>
  <c r="C474" i="1"/>
  <c r="D474" i="1"/>
  <c r="X474" i="1"/>
  <c r="E474" i="1"/>
  <c r="F474" i="1"/>
  <c r="R474" i="1"/>
  <c r="S474" i="1" s="1"/>
  <c r="G474" i="1"/>
  <c r="H474" i="1"/>
  <c r="Y474" i="1"/>
  <c r="AE474" i="1"/>
  <c r="I474" i="1"/>
  <c r="J474" i="1"/>
  <c r="Z474" i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R475" i="1"/>
  <c r="S475" i="1"/>
  <c r="G475" i="1"/>
  <c r="H475" i="1"/>
  <c r="Y475" i="1" s="1"/>
  <c r="AE475" i="1" s="1"/>
  <c r="I475" i="1"/>
  <c r="J475" i="1"/>
  <c r="Z475" i="1"/>
  <c r="K475" i="1"/>
  <c r="L475" i="1"/>
  <c r="V475" i="1"/>
  <c r="M475" i="1"/>
  <c r="N475" i="1"/>
  <c r="O475" i="1"/>
  <c r="P475" i="1"/>
  <c r="A476" i="1"/>
  <c r="B476" i="1"/>
  <c r="C476" i="1"/>
  <c r="D476" i="1"/>
  <c r="X476" i="1" s="1"/>
  <c r="E476" i="1"/>
  <c r="F476" i="1"/>
  <c r="R476" i="1" s="1"/>
  <c r="S476" i="1"/>
  <c r="G476" i="1"/>
  <c r="H476" i="1"/>
  <c r="Y476" i="1" s="1"/>
  <c r="AE476" i="1" s="1"/>
  <c r="I476" i="1"/>
  <c r="J476" i="1"/>
  <c r="Z476" i="1" s="1"/>
  <c r="K476" i="1"/>
  <c r="L476" i="1"/>
  <c r="V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/>
  <c r="AE477" i="1" s="1"/>
  <c r="I477" i="1"/>
  <c r="J477" i="1"/>
  <c r="Z477" i="1" s="1"/>
  <c r="AA477" i="1" s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R478" i="1" s="1"/>
  <c r="S478" i="1" s="1"/>
  <c r="F478" i="1"/>
  <c r="G478" i="1"/>
  <c r="H478" i="1"/>
  <c r="Y478" i="1" s="1"/>
  <c r="AE478" i="1"/>
  <c r="I478" i="1"/>
  <c r="J478" i="1"/>
  <c r="Z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R479" i="1"/>
  <c r="S479" i="1" s="1"/>
  <c r="F479" i="1"/>
  <c r="G479" i="1"/>
  <c r="H479" i="1"/>
  <c r="Y479" i="1"/>
  <c r="AE479" i="1" s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/>
  <c r="AE480" i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 s="1"/>
  <c r="I481" i="1"/>
  <c r="J481" i="1"/>
  <c r="Z481" i="1"/>
  <c r="AA481" i="1" s="1"/>
  <c r="AB481" i="1"/>
  <c r="K481" i="1"/>
  <c r="T481" i="1"/>
  <c r="U481" i="1" s="1"/>
  <c r="L481" i="1"/>
  <c r="V481" i="1"/>
  <c r="M481" i="1"/>
  <c r="N481" i="1"/>
  <c r="O481" i="1"/>
  <c r="P481" i="1"/>
  <c r="A482" i="1"/>
  <c r="B482" i="1"/>
  <c r="C482" i="1"/>
  <c r="D482" i="1"/>
  <c r="X482" i="1"/>
  <c r="E482" i="1"/>
  <c r="R482" i="1"/>
  <c r="F482" i="1"/>
  <c r="G482" i="1"/>
  <c r="H482" i="1"/>
  <c r="Y482" i="1" s="1"/>
  <c r="AE482" i="1" s="1"/>
  <c r="I482" i="1"/>
  <c r="J482" i="1"/>
  <c r="Z482" i="1"/>
  <c r="K482" i="1"/>
  <c r="L482" i="1"/>
  <c r="M482" i="1"/>
  <c r="N482" i="1"/>
  <c r="O482" i="1"/>
  <c r="P482" i="1"/>
  <c r="A483" i="1"/>
  <c r="B483" i="1"/>
  <c r="C483" i="1"/>
  <c r="D483" i="1"/>
  <c r="X483" i="1" s="1"/>
  <c r="E483" i="1"/>
  <c r="F483" i="1"/>
  <c r="G483" i="1"/>
  <c r="H483" i="1"/>
  <c r="I483" i="1"/>
  <c r="J483" i="1"/>
  <c r="Z483" i="1"/>
  <c r="AA483" i="1" s="1"/>
  <c r="K483" i="1"/>
  <c r="L483" i="1"/>
  <c r="M483" i="1"/>
  <c r="N483" i="1"/>
  <c r="O483" i="1"/>
  <c r="P483" i="1"/>
  <c r="Y483" i="1"/>
  <c r="AE483" i="1" s="1"/>
  <c r="A484" i="1"/>
  <c r="B484" i="1"/>
  <c r="C484" i="1"/>
  <c r="D484" i="1" s="1"/>
  <c r="X484" i="1"/>
  <c r="E484" i="1"/>
  <c r="F484" i="1"/>
  <c r="G484" i="1"/>
  <c r="H484" i="1"/>
  <c r="Y484" i="1"/>
  <c r="AE484" i="1"/>
  <c r="I484" i="1"/>
  <c r="J484" i="1"/>
  <c r="Z484" i="1" s="1"/>
  <c r="K484" i="1"/>
  <c r="L484" i="1"/>
  <c r="T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/>
  <c r="AE485" i="1" s="1"/>
  <c r="I485" i="1"/>
  <c r="J485" i="1"/>
  <c r="Z485" i="1"/>
  <c r="K485" i="1"/>
  <c r="L485" i="1"/>
  <c r="V485" i="1"/>
  <c r="M485" i="1"/>
  <c r="N485" i="1"/>
  <c r="O485" i="1"/>
  <c r="P485" i="1"/>
  <c r="A486" i="1"/>
  <c r="B486" i="1"/>
  <c r="C486" i="1"/>
  <c r="D486" i="1"/>
  <c r="X486" i="1"/>
  <c r="E486" i="1"/>
  <c r="F486" i="1"/>
  <c r="R486" i="1"/>
  <c r="G486" i="1"/>
  <c r="H486" i="1"/>
  <c r="Y486" i="1" s="1"/>
  <c r="I486" i="1"/>
  <c r="J486" i="1"/>
  <c r="Z486" i="1" s="1"/>
  <c r="K486" i="1"/>
  <c r="L486" i="1"/>
  <c r="M486" i="1"/>
  <c r="N486" i="1"/>
  <c r="O486" i="1"/>
  <c r="P486" i="1"/>
  <c r="AE486" i="1"/>
  <c r="A487" i="1"/>
  <c r="B487" i="1"/>
  <c r="C487" i="1"/>
  <c r="D487" i="1" s="1"/>
  <c r="X487" i="1" s="1"/>
  <c r="E487" i="1"/>
  <c r="F487" i="1"/>
  <c r="G487" i="1"/>
  <c r="H487" i="1"/>
  <c r="Y487" i="1"/>
  <c r="AE487" i="1"/>
  <c r="I487" i="1"/>
  <c r="J487" i="1"/>
  <c r="Z487" i="1"/>
  <c r="AA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/>
  <c r="E488" i="1"/>
  <c r="F488" i="1"/>
  <c r="G488" i="1"/>
  <c r="H488" i="1"/>
  <c r="Y488" i="1" s="1"/>
  <c r="AE488" i="1" s="1"/>
  <c r="I488" i="1"/>
  <c r="J488" i="1"/>
  <c r="Z488" i="1"/>
  <c r="K488" i="1"/>
  <c r="L488" i="1"/>
  <c r="M488" i="1"/>
  <c r="N488" i="1"/>
  <c r="O488" i="1"/>
  <c r="P488" i="1"/>
  <c r="A489" i="1"/>
  <c r="B489" i="1"/>
  <c r="C489" i="1"/>
  <c r="D489" i="1" s="1"/>
  <c r="X489" i="1" s="1"/>
  <c r="E489" i="1"/>
  <c r="R489" i="1" s="1"/>
  <c r="S489" i="1" s="1"/>
  <c r="F489" i="1"/>
  <c r="G489" i="1"/>
  <c r="H489" i="1"/>
  <c r="Y489" i="1"/>
  <c r="AE489" i="1" s="1"/>
  <c r="I489" i="1"/>
  <c r="J489" i="1"/>
  <c r="Z489" i="1"/>
  <c r="AA489" i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 s="1"/>
  <c r="E490" i="1"/>
  <c r="R490" i="1" s="1"/>
  <c r="S490" i="1" s="1"/>
  <c r="F490" i="1"/>
  <c r="G490" i="1"/>
  <c r="H490" i="1"/>
  <c r="Y490" i="1"/>
  <c r="AE490" i="1"/>
  <c r="I490" i="1"/>
  <c r="J490" i="1"/>
  <c r="Z490" i="1"/>
  <c r="K490" i="1"/>
  <c r="L490" i="1"/>
  <c r="T490" i="1"/>
  <c r="U490" i="1"/>
  <c r="V490" i="1"/>
  <c r="M490" i="1"/>
  <c r="N490" i="1"/>
  <c r="O490" i="1"/>
  <c r="P490" i="1"/>
  <c r="A491" i="1"/>
  <c r="B491" i="1"/>
  <c r="C491" i="1"/>
  <c r="D491" i="1"/>
  <c r="X491" i="1" s="1"/>
  <c r="E491" i="1"/>
  <c r="F491" i="1"/>
  <c r="R491" i="1" s="1"/>
  <c r="G491" i="1"/>
  <c r="H491" i="1"/>
  <c r="Y491" i="1"/>
  <c r="AE491" i="1"/>
  <c r="I491" i="1"/>
  <c r="J491" i="1"/>
  <c r="Z491" i="1"/>
  <c r="K491" i="1"/>
  <c r="L491" i="1"/>
  <c r="V491" i="1"/>
  <c r="M491" i="1"/>
  <c r="N491" i="1"/>
  <c r="O491" i="1"/>
  <c r="P491" i="1"/>
  <c r="A492" i="1"/>
  <c r="B492" i="1"/>
  <c r="C492" i="1"/>
  <c r="D492" i="1"/>
  <c r="E492" i="1"/>
  <c r="R492" i="1"/>
  <c r="S492" i="1" s="1"/>
  <c r="F492" i="1"/>
  <c r="G492" i="1"/>
  <c r="H492" i="1"/>
  <c r="Y492" i="1" s="1"/>
  <c r="I492" i="1"/>
  <c r="J492" i="1"/>
  <c r="Z492" i="1"/>
  <c r="K492" i="1"/>
  <c r="T492" i="1" s="1"/>
  <c r="U492" i="1" s="1"/>
  <c r="L492" i="1"/>
  <c r="V492" i="1" s="1"/>
  <c r="M492" i="1"/>
  <c r="N492" i="1"/>
  <c r="O492" i="1"/>
  <c r="P492" i="1"/>
  <c r="X492" i="1"/>
  <c r="AE492" i="1"/>
  <c r="A493" i="1"/>
  <c r="B493" i="1"/>
  <c r="C493" i="1"/>
  <c r="D493" i="1" s="1"/>
  <c r="X493" i="1" s="1"/>
  <c r="E493" i="1"/>
  <c r="F493" i="1"/>
  <c r="G493" i="1"/>
  <c r="H493" i="1"/>
  <c r="Y493" i="1" s="1"/>
  <c r="AE493" i="1" s="1"/>
  <c r="I493" i="1"/>
  <c r="J493" i="1"/>
  <c r="Z493" i="1" s="1"/>
  <c r="K493" i="1"/>
  <c r="L493" i="1"/>
  <c r="V493" i="1"/>
  <c r="M493" i="1"/>
  <c r="N493" i="1"/>
  <c r="O493" i="1"/>
  <c r="P493" i="1"/>
  <c r="A494" i="1"/>
  <c r="B494" i="1"/>
  <c r="C494" i="1"/>
  <c r="D494" i="1"/>
  <c r="X494" i="1" s="1"/>
  <c r="E494" i="1"/>
  <c r="F494" i="1"/>
  <c r="R494" i="1"/>
  <c r="S494" i="1" s="1"/>
  <c r="G494" i="1"/>
  <c r="H494" i="1"/>
  <c r="Y494" i="1"/>
  <c r="AE494" i="1" s="1"/>
  <c r="I494" i="1"/>
  <c r="J494" i="1"/>
  <c r="Z494" i="1" s="1"/>
  <c r="K494" i="1"/>
  <c r="L494" i="1"/>
  <c r="V494" i="1"/>
  <c r="M494" i="1"/>
  <c r="N494" i="1"/>
  <c r="O494" i="1"/>
  <c r="P494" i="1"/>
  <c r="A495" i="1"/>
  <c r="B495" i="1"/>
  <c r="C495" i="1"/>
  <c r="D495" i="1"/>
  <c r="X495" i="1"/>
  <c r="E495" i="1"/>
  <c r="F495" i="1"/>
  <c r="G495" i="1"/>
  <c r="H495" i="1"/>
  <c r="Y495" i="1"/>
  <c r="AE495" i="1" s="1"/>
  <c r="I495" i="1"/>
  <c r="J495" i="1"/>
  <c r="Z495" i="1"/>
  <c r="AA495" i="1" s="1"/>
  <c r="K495" i="1"/>
  <c r="L495" i="1"/>
  <c r="V495" i="1"/>
  <c r="M495" i="1"/>
  <c r="N495" i="1"/>
  <c r="O495" i="1"/>
  <c r="P495" i="1"/>
  <c r="A496" i="1"/>
  <c r="B496" i="1"/>
  <c r="C496" i="1"/>
  <c r="D496" i="1"/>
  <c r="X496" i="1" s="1"/>
  <c r="E496" i="1"/>
  <c r="F496" i="1"/>
  <c r="R496" i="1"/>
  <c r="S496" i="1" s="1"/>
  <c r="G496" i="1"/>
  <c r="H496" i="1"/>
  <c r="I496" i="1"/>
  <c r="J496" i="1"/>
  <c r="Z496" i="1" s="1"/>
  <c r="K496" i="1"/>
  <c r="L496" i="1"/>
  <c r="M496" i="1"/>
  <c r="N496" i="1"/>
  <c r="O496" i="1"/>
  <c r="P496" i="1"/>
  <c r="Y496" i="1"/>
  <c r="AE496" i="1" s="1"/>
  <c r="A497" i="1"/>
  <c r="B497" i="1"/>
  <c r="C497" i="1"/>
  <c r="D497" i="1" s="1"/>
  <c r="X497" i="1"/>
  <c r="E497" i="1"/>
  <c r="F497" i="1"/>
  <c r="G497" i="1"/>
  <c r="H497" i="1"/>
  <c r="Y497" i="1"/>
  <c r="AE497" i="1" s="1"/>
  <c r="I497" i="1"/>
  <c r="J497" i="1"/>
  <c r="Z497" i="1"/>
  <c r="AA497" i="1"/>
  <c r="K497" i="1"/>
  <c r="L497" i="1"/>
  <c r="V497" i="1"/>
  <c r="M497" i="1"/>
  <c r="N497" i="1"/>
  <c r="O497" i="1"/>
  <c r="P497" i="1"/>
  <c r="A498" i="1"/>
  <c r="B498" i="1"/>
  <c r="C498" i="1"/>
  <c r="D498" i="1"/>
  <c r="X498" i="1" s="1"/>
  <c r="E498" i="1"/>
  <c r="F498" i="1"/>
  <c r="R498" i="1"/>
  <c r="S498" i="1" s="1"/>
  <c r="G498" i="1"/>
  <c r="H498" i="1"/>
  <c r="Y498" i="1" s="1"/>
  <c r="AE498" i="1" s="1"/>
  <c r="I498" i="1"/>
  <c r="J498" i="1"/>
  <c r="Z498" i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R499" i="1"/>
  <c r="S499" i="1"/>
  <c r="G499" i="1"/>
  <c r="H499" i="1"/>
  <c r="Y499" i="1" s="1"/>
  <c r="AE499" i="1" s="1"/>
  <c r="I499" i="1"/>
  <c r="J499" i="1"/>
  <c r="Z499" i="1" s="1"/>
  <c r="AA499" i="1" s="1"/>
  <c r="K499" i="1"/>
  <c r="L499" i="1"/>
  <c r="M499" i="1"/>
  <c r="N499" i="1"/>
  <c r="O499" i="1"/>
  <c r="P499" i="1"/>
  <c r="A500" i="1"/>
  <c r="B500" i="1"/>
  <c r="C500" i="1"/>
  <c r="D500" i="1" s="1"/>
  <c r="E500" i="1"/>
  <c r="R500" i="1" s="1"/>
  <c r="F500" i="1"/>
  <c r="G500" i="1"/>
  <c r="H500" i="1"/>
  <c r="Y500" i="1"/>
  <c r="AE500" i="1" s="1"/>
  <c r="I500" i="1"/>
  <c r="J500" i="1"/>
  <c r="Z500" i="1" s="1"/>
  <c r="K500" i="1"/>
  <c r="L500" i="1"/>
  <c r="M500" i="1"/>
  <c r="N500" i="1"/>
  <c r="O500" i="1"/>
  <c r="P500" i="1"/>
  <c r="X500" i="1"/>
  <c r="A501" i="1"/>
  <c r="B501" i="1"/>
  <c r="C501" i="1"/>
  <c r="D501" i="1"/>
  <c r="X501" i="1"/>
  <c r="E501" i="1"/>
  <c r="F501" i="1"/>
  <c r="G501" i="1"/>
  <c r="H501" i="1"/>
  <c r="Y501" i="1" s="1"/>
  <c r="AE501" i="1" s="1"/>
  <c r="I501" i="1"/>
  <c r="J501" i="1"/>
  <c r="Z501" i="1" s="1"/>
  <c r="K501" i="1"/>
  <c r="L501" i="1"/>
  <c r="M501" i="1"/>
  <c r="N501" i="1"/>
  <c r="O501" i="1"/>
  <c r="P501" i="1"/>
  <c r="A502" i="1"/>
  <c r="B502" i="1"/>
  <c r="C502" i="1"/>
  <c r="D502" i="1"/>
  <c r="X502" i="1" s="1"/>
  <c r="E502" i="1"/>
  <c r="F502" i="1"/>
  <c r="R502" i="1"/>
  <c r="S502" i="1"/>
  <c r="G502" i="1"/>
  <c r="H502" i="1"/>
  <c r="Y502" i="1"/>
  <c r="AE502" i="1" s="1"/>
  <c r="I502" i="1"/>
  <c r="J502" i="1"/>
  <c r="Z502" i="1"/>
  <c r="K502" i="1"/>
  <c r="L502" i="1"/>
  <c r="T502" i="1" s="1"/>
  <c r="U502" i="1" s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 s="1"/>
  <c r="AE503" i="1" s="1"/>
  <c r="I503" i="1"/>
  <c r="J503" i="1"/>
  <c r="Z503" i="1"/>
  <c r="K503" i="1"/>
  <c r="L503" i="1"/>
  <c r="M503" i="1"/>
  <c r="N503" i="1"/>
  <c r="O503" i="1"/>
  <c r="P503" i="1"/>
  <c r="A504" i="1"/>
  <c r="B504" i="1"/>
  <c r="C504" i="1"/>
  <c r="D504" i="1"/>
  <c r="E504" i="1"/>
  <c r="F504" i="1"/>
  <c r="G504" i="1"/>
  <c r="H504" i="1"/>
  <c r="Y504" i="1"/>
  <c r="AE504" i="1" s="1"/>
  <c r="I504" i="1"/>
  <c r="J504" i="1"/>
  <c r="Z504" i="1"/>
  <c r="K504" i="1"/>
  <c r="L504" i="1"/>
  <c r="V504" i="1"/>
  <c r="M504" i="1"/>
  <c r="N504" i="1"/>
  <c r="O504" i="1"/>
  <c r="P504" i="1"/>
  <c r="X504" i="1"/>
  <c r="A505" i="1"/>
  <c r="B505" i="1"/>
  <c r="C505" i="1"/>
  <c r="D505" i="1" s="1"/>
  <c r="X505" i="1" s="1"/>
  <c r="E505" i="1"/>
  <c r="F505" i="1"/>
  <c r="G505" i="1"/>
  <c r="H505" i="1"/>
  <c r="Y505" i="1" s="1"/>
  <c r="AE505" i="1" s="1"/>
  <c r="I505" i="1"/>
  <c r="J505" i="1"/>
  <c r="Z505" i="1"/>
  <c r="AA505" i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G506" i="1"/>
  <c r="H506" i="1"/>
  <c r="Y506" i="1"/>
  <c r="AE506" i="1"/>
  <c r="I506" i="1"/>
  <c r="J506" i="1"/>
  <c r="Z506" i="1"/>
  <c r="K506" i="1"/>
  <c r="T506" i="1" s="1"/>
  <c r="U506" i="1" s="1"/>
  <c r="L506" i="1"/>
  <c r="V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G508" i="1"/>
  <c r="H508" i="1"/>
  <c r="Y508" i="1"/>
  <c r="AE508" i="1" s="1"/>
  <c r="I508" i="1"/>
  <c r="J508" i="1"/>
  <c r="Z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/>
  <c r="AE509" i="1"/>
  <c r="I509" i="1"/>
  <c r="J509" i="1"/>
  <c r="Z509" i="1"/>
  <c r="AA509" i="1" s="1"/>
  <c r="K509" i="1"/>
  <c r="L509" i="1"/>
  <c r="V509" i="1"/>
  <c r="M509" i="1"/>
  <c r="N509" i="1"/>
  <c r="O509" i="1"/>
  <c r="P509" i="1"/>
  <c r="A510" i="1"/>
  <c r="B510" i="1"/>
  <c r="C510" i="1"/>
  <c r="D510" i="1"/>
  <c r="E510" i="1"/>
  <c r="F510" i="1"/>
  <c r="G510" i="1"/>
  <c r="H510" i="1"/>
  <c r="Y510" i="1" s="1"/>
  <c r="AE510" i="1" s="1"/>
  <c r="I510" i="1"/>
  <c r="J510" i="1"/>
  <c r="Z510" i="1"/>
  <c r="AA510" i="1"/>
  <c r="K510" i="1"/>
  <c r="T510" i="1"/>
  <c r="U510" i="1" s="1"/>
  <c r="L510" i="1"/>
  <c r="V510" i="1" s="1"/>
  <c r="M510" i="1"/>
  <c r="N510" i="1"/>
  <c r="O510" i="1"/>
  <c r="P510" i="1"/>
  <c r="X510" i="1"/>
  <c r="A511" i="1"/>
  <c r="B511" i="1"/>
  <c r="C511" i="1"/>
  <c r="D511" i="1"/>
  <c r="X511" i="1"/>
  <c r="E511" i="1"/>
  <c r="F511" i="1"/>
  <c r="G511" i="1"/>
  <c r="H511" i="1"/>
  <c r="Y511" i="1" s="1"/>
  <c r="AE511" i="1" s="1"/>
  <c r="I511" i="1"/>
  <c r="J511" i="1"/>
  <c r="Z511" i="1"/>
  <c r="K511" i="1"/>
  <c r="L511" i="1"/>
  <c r="V511" i="1" s="1"/>
  <c r="M511" i="1"/>
  <c r="N511" i="1"/>
  <c r="O511" i="1"/>
  <c r="P511" i="1"/>
  <c r="A512" i="1"/>
  <c r="B512" i="1"/>
  <c r="C512" i="1"/>
  <c r="D512" i="1"/>
  <c r="X512" i="1" s="1"/>
  <c r="E512" i="1"/>
  <c r="F512" i="1"/>
  <c r="G512" i="1"/>
  <c r="H512" i="1"/>
  <c r="Y512" i="1" s="1"/>
  <c r="AE512" i="1" s="1"/>
  <c r="I512" i="1"/>
  <c r="J512" i="1"/>
  <c r="Z512" i="1" s="1"/>
  <c r="K512" i="1"/>
  <c r="L512" i="1"/>
  <c r="V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/>
  <c r="I513" i="1"/>
  <c r="J513" i="1"/>
  <c r="Z513" i="1"/>
  <c r="AA513" i="1"/>
  <c r="K513" i="1"/>
  <c r="L513" i="1"/>
  <c r="T513" i="1"/>
  <c r="M513" i="1"/>
  <c r="N513" i="1"/>
  <c r="O513" i="1"/>
  <c r="P513" i="1"/>
  <c r="A514" i="1"/>
  <c r="B514" i="1"/>
  <c r="C514" i="1"/>
  <c r="D514" i="1"/>
  <c r="X514" i="1"/>
  <c r="E514" i="1"/>
  <c r="F514" i="1"/>
  <c r="G514" i="1"/>
  <c r="H514" i="1"/>
  <c r="Y514" i="1" s="1"/>
  <c r="AE514" i="1" s="1"/>
  <c r="I514" i="1"/>
  <c r="J514" i="1"/>
  <c r="Z514" i="1"/>
  <c r="K514" i="1"/>
  <c r="L514" i="1"/>
  <c r="T514" i="1" s="1"/>
  <c r="M514" i="1"/>
  <c r="N514" i="1"/>
  <c r="O514" i="1"/>
  <c r="P514" i="1"/>
  <c r="V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/>
  <c r="AA515" i="1"/>
  <c r="K515" i="1"/>
  <c r="L515" i="1"/>
  <c r="T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 s="1"/>
  <c r="I516" i="1"/>
  <c r="J516" i="1"/>
  <c r="Z516" i="1" s="1"/>
  <c r="K516" i="1"/>
  <c r="L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 s="1"/>
  <c r="K517" i="1"/>
  <c r="L517" i="1"/>
  <c r="M517" i="1"/>
  <c r="N517" i="1"/>
  <c r="O517" i="1"/>
  <c r="P517" i="1"/>
  <c r="A518" i="1"/>
  <c r="B518" i="1"/>
  <c r="C518" i="1"/>
  <c r="D518" i="1"/>
  <c r="X518" i="1"/>
  <c r="E518" i="1"/>
  <c r="F518" i="1"/>
  <c r="G518" i="1"/>
  <c r="H518" i="1"/>
  <c r="Y518" i="1" s="1"/>
  <c r="AE518" i="1" s="1"/>
  <c r="I518" i="1"/>
  <c r="J518" i="1"/>
  <c r="Z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/>
  <c r="E519" i="1"/>
  <c r="F519" i="1"/>
  <c r="G519" i="1"/>
  <c r="H519" i="1"/>
  <c r="Y519" i="1"/>
  <c r="AE519" i="1"/>
  <c r="I519" i="1"/>
  <c r="J519" i="1"/>
  <c r="Z519" i="1" s="1"/>
  <c r="AA519" i="1" s="1"/>
  <c r="K519" i="1"/>
  <c r="L519" i="1"/>
  <c r="M519" i="1"/>
  <c r="N519" i="1"/>
  <c r="O519" i="1"/>
  <c r="P519" i="1"/>
  <c r="V519" i="1"/>
  <c r="A520" i="1"/>
  <c r="B520" i="1"/>
  <c r="C520" i="1"/>
  <c r="D520" i="1"/>
  <c r="X520" i="1"/>
  <c r="E520" i="1"/>
  <c r="F520" i="1"/>
  <c r="G520" i="1"/>
  <c r="H520" i="1"/>
  <c r="Y520" i="1" s="1"/>
  <c r="AE520" i="1" s="1"/>
  <c r="I520" i="1"/>
  <c r="J520" i="1"/>
  <c r="Z520" i="1"/>
  <c r="K520" i="1"/>
  <c r="L520" i="1"/>
  <c r="V520" i="1"/>
  <c r="M520" i="1"/>
  <c r="N520" i="1"/>
  <c r="O520" i="1"/>
  <c r="P520" i="1"/>
  <c r="A521" i="1"/>
  <c r="B521" i="1"/>
  <c r="C521" i="1"/>
  <c r="D521" i="1"/>
  <c r="E521" i="1"/>
  <c r="F521" i="1"/>
  <c r="G521" i="1"/>
  <c r="H521" i="1"/>
  <c r="Y521" i="1"/>
  <c r="AE521" i="1" s="1"/>
  <c r="I521" i="1"/>
  <c r="J521" i="1"/>
  <c r="Z521" i="1" s="1"/>
  <c r="K521" i="1"/>
  <c r="L521" i="1"/>
  <c r="M521" i="1"/>
  <c r="N521" i="1"/>
  <c r="O521" i="1"/>
  <c r="P521" i="1"/>
  <c r="X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 s="1"/>
  <c r="K522" i="1"/>
  <c r="L522" i="1"/>
  <c r="T522" i="1" s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 s="1"/>
  <c r="I523" i="1"/>
  <c r="J523" i="1"/>
  <c r="Z523" i="1"/>
  <c r="AA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/>
  <c r="AE524" i="1"/>
  <c r="I524" i="1"/>
  <c r="J524" i="1"/>
  <c r="Z524" i="1"/>
  <c r="K524" i="1"/>
  <c r="L524" i="1"/>
  <c r="M524" i="1"/>
  <c r="N524" i="1"/>
  <c r="O524" i="1"/>
  <c r="P524" i="1"/>
  <c r="A525" i="1"/>
  <c r="B525" i="1"/>
  <c r="C525" i="1"/>
  <c r="D525" i="1"/>
  <c r="X525" i="1"/>
  <c r="E525" i="1"/>
  <c r="F525" i="1"/>
  <c r="R525" i="1" s="1"/>
  <c r="S525" i="1" s="1"/>
  <c r="G525" i="1"/>
  <c r="H525" i="1"/>
  <c r="Y525" i="1"/>
  <c r="AE525" i="1"/>
  <c r="I525" i="1"/>
  <c r="J525" i="1"/>
  <c r="Z525" i="1" s="1"/>
  <c r="K525" i="1"/>
  <c r="L525" i="1"/>
  <c r="M525" i="1"/>
  <c r="N525" i="1"/>
  <c r="O525" i="1"/>
  <c r="P525" i="1"/>
  <c r="A526" i="1"/>
  <c r="B526" i="1"/>
  <c r="C526" i="1"/>
  <c r="D526" i="1" s="1"/>
  <c r="X526" i="1" s="1"/>
  <c r="E526" i="1"/>
  <c r="F526" i="1"/>
  <c r="R526" i="1"/>
  <c r="S526" i="1"/>
  <c r="G526" i="1"/>
  <c r="H526" i="1"/>
  <c r="Y526" i="1"/>
  <c r="AE526" i="1" s="1"/>
  <c r="I526" i="1"/>
  <c r="J526" i="1"/>
  <c r="Z526" i="1"/>
  <c r="K526" i="1"/>
  <c r="L526" i="1"/>
  <c r="M526" i="1"/>
  <c r="N526" i="1"/>
  <c r="O526" i="1"/>
  <c r="P526" i="1"/>
  <c r="A527" i="1"/>
  <c r="B527" i="1"/>
  <c r="C527" i="1"/>
  <c r="D527" i="1" s="1"/>
  <c r="X527" i="1"/>
  <c r="E527" i="1"/>
  <c r="F527" i="1"/>
  <c r="G527" i="1"/>
  <c r="H527" i="1"/>
  <c r="Y527" i="1"/>
  <c r="AE527" i="1"/>
  <c r="I527" i="1"/>
  <c r="J527" i="1"/>
  <c r="Z527" i="1" s="1"/>
  <c r="AA527" i="1" s="1"/>
  <c r="K527" i="1"/>
  <c r="L527" i="1"/>
  <c r="T527" i="1"/>
  <c r="M527" i="1"/>
  <c r="N527" i="1"/>
  <c r="O527" i="1"/>
  <c r="P527" i="1"/>
  <c r="A528" i="1"/>
  <c r="B528" i="1"/>
  <c r="C528" i="1"/>
  <c r="D528" i="1"/>
  <c r="X528" i="1" s="1"/>
  <c r="E528" i="1"/>
  <c r="F528" i="1"/>
  <c r="R528" i="1"/>
  <c r="S528" i="1" s="1"/>
  <c r="G528" i="1"/>
  <c r="H528" i="1"/>
  <c r="Y528" i="1"/>
  <c r="AE528" i="1"/>
  <c r="I528" i="1"/>
  <c r="J528" i="1"/>
  <c r="Z528" i="1" s="1"/>
  <c r="K528" i="1"/>
  <c r="L528" i="1"/>
  <c r="M528" i="1"/>
  <c r="N528" i="1"/>
  <c r="O528" i="1"/>
  <c r="P528" i="1"/>
  <c r="V528" i="1"/>
  <c r="A529" i="1"/>
  <c r="B529" i="1"/>
  <c r="C529" i="1"/>
  <c r="D529" i="1"/>
  <c r="E529" i="1"/>
  <c r="F529" i="1"/>
  <c r="G529" i="1"/>
  <c r="H529" i="1"/>
  <c r="Y529" i="1" s="1"/>
  <c r="AE529" i="1" s="1"/>
  <c r="I529" i="1"/>
  <c r="J529" i="1"/>
  <c r="Z529" i="1"/>
  <c r="K529" i="1"/>
  <c r="L529" i="1"/>
  <c r="M529" i="1"/>
  <c r="N529" i="1"/>
  <c r="O529" i="1"/>
  <c r="P529" i="1"/>
  <c r="X529" i="1"/>
  <c r="A530" i="1"/>
  <c r="B530" i="1"/>
  <c r="C530" i="1"/>
  <c r="D530" i="1"/>
  <c r="X530" i="1"/>
  <c r="E530" i="1"/>
  <c r="F530" i="1"/>
  <c r="G530" i="1"/>
  <c r="H530" i="1"/>
  <c r="Y530" i="1"/>
  <c r="AE530" i="1" s="1"/>
  <c r="I530" i="1"/>
  <c r="J530" i="1"/>
  <c r="Z530" i="1" s="1"/>
  <c r="K530" i="1"/>
  <c r="L530" i="1"/>
  <c r="T530" i="1"/>
  <c r="M530" i="1"/>
  <c r="N530" i="1"/>
  <c r="O530" i="1"/>
  <c r="P530" i="1"/>
  <c r="A531" i="1"/>
  <c r="B531" i="1"/>
  <c r="C531" i="1"/>
  <c r="D531" i="1"/>
  <c r="X531" i="1" s="1"/>
  <c r="E531" i="1"/>
  <c r="F531" i="1"/>
  <c r="G531" i="1"/>
  <c r="H531" i="1"/>
  <c r="Y531" i="1" s="1"/>
  <c r="AE531" i="1" s="1"/>
  <c r="I531" i="1"/>
  <c r="J531" i="1"/>
  <c r="Z531" i="1" s="1"/>
  <c r="AA531" i="1" s="1"/>
  <c r="K531" i="1"/>
  <c r="L531" i="1"/>
  <c r="M531" i="1"/>
  <c r="N531" i="1"/>
  <c r="O531" i="1"/>
  <c r="P531" i="1"/>
  <c r="V531" i="1"/>
  <c r="A532" i="1"/>
  <c r="B532" i="1"/>
  <c r="C532" i="1"/>
  <c r="D532" i="1"/>
  <c r="X532" i="1"/>
  <c r="E532" i="1"/>
  <c r="F532" i="1"/>
  <c r="G532" i="1"/>
  <c r="H532" i="1"/>
  <c r="Y532" i="1"/>
  <c r="AE532" i="1" s="1"/>
  <c r="I532" i="1"/>
  <c r="J532" i="1"/>
  <c r="Z532" i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R533" i="1" s="1"/>
  <c r="S533" i="1" s="1"/>
  <c r="F533" i="1"/>
  <c r="G533" i="1"/>
  <c r="H533" i="1"/>
  <c r="Y533" i="1" s="1"/>
  <c r="AE533" i="1" s="1"/>
  <c r="I533" i="1"/>
  <c r="J533" i="1"/>
  <c r="Z533" i="1"/>
  <c r="K533" i="1"/>
  <c r="L533" i="1"/>
  <c r="M533" i="1"/>
  <c r="N533" i="1"/>
  <c r="O533" i="1"/>
  <c r="P533" i="1"/>
  <c r="A534" i="1"/>
  <c r="B534" i="1"/>
  <c r="C534" i="1"/>
  <c r="D534" i="1"/>
  <c r="X534" i="1"/>
  <c r="E534" i="1"/>
  <c r="F534" i="1"/>
  <c r="G534" i="1"/>
  <c r="H534" i="1"/>
  <c r="Y534" i="1"/>
  <c r="AE534" i="1"/>
  <c r="I534" i="1"/>
  <c r="J534" i="1"/>
  <c r="Z534" i="1" s="1"/>
  <c r="K534" i="1"/>
  <c r="L534" i="1"/>
  <c r="M534" i="1"/>
  <c r="N534" i="1"/>
  <c r="O534" i="1"/>
  <c r="P534" i="1"/>
  <c r="V534" i="1"/>
  <c r="A535" i="1"/>
  <c r="B535" i="1"/>
  <c r="C535" i="1"/>
  <c r="D535" i="1" s="1"/>
  <c r="X535" i="1" s="1"/>
  <c r="E535" i="1"/>
  <c r="F535" i="1"/>
  <c r="G535" i="1"/>
  <c r="H535" i="1"/>
  <c r="Y535" i="1"/>
  <c r="AE535" i="1"/>
  <c r="I535" i="1"/>
  <c r="J535" i="1"/>
  <c r="Z535" i="1"/>
  <c r="AA535" i="1"/>
  <c r="K535" i="1"/>
  <c r="L535" i="1"/>
  <c r="V535" i="1" s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/>
  <c r="AE536" i="1"/>
  <c r="I536" i="1"/>
  <c r="J536" i="1"/>
  <c r="Z536" i="1" s="1"/>
  <c r="K536" i="1"/>
  <c r="L536" i="1"/>
  <c r="M536" i="1"/>
  <c r="N536" i="1"/>
  <c r="O536" i="1"/>
  <c r="P536" i="1"/>
  <c r="V536" i="1"/>
  <c r="A537" i="1"/>
  <c r="B537" i="1"/>
  <c r="C537" i="1"/>
  <c r="D537" i="1"/>
  <c r="X537" i="1" s="1"/>
  <c r="E537" i="1"/>
  <c r="F537" i="1"/>
  <c r="G537" i="1"/>
  <c r="H537" i="1"/>
  <c r="Y537" i="1"/>
  <c r="AE537" i="1"/>
  <c r="I537" i="1"/>
  <c r="J537" i="1"/>
  <c r="Z537" i="1" s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 s="1"/>
  <c r="AE538" i="1"/>
  <c r="I538" i="1"/>
  <c r="J538" i="1"/>
  <c r="Z538" i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R539" i="1"/>
  <c r="S539" i="1" s="1"/>
  <c r="G539" i="1"/>
  <c r="H539" i="1"/>
  <c r="Y539" i="1" s="1"/>
  <c r="AE539" i="1" s="1"/>
  <c r="I539" i="1"/>
  <c r="J539" i="1"/>
  <c r="Z539" i="1" s="1"/>
  <c r="AA539" i="1" s="1"/>
  <c r="K539" i="1"/>
  <c r="T539" i="1"/>
  <c r="U539" i="1" s="1"/>
  <c r="L539" i="1"/>
  <c r="M539" i="1"/>
  <c r="N539" i="1"/>
  <c r="O539" i="1"/>
  <c r="P539" i="1"/>
  <c r="V539" i="1"/>
  <c r="A540" i="1"/>
  <c r="B540" i="1"/>
  <c r="C540" i="1"/>
  <c r="D540" i="1" s="1"/>
  <c r="X540" i="1" s="1"/>
  <c r="E540" i="1"/>
  <c r="F540" i="1"/>
  <c r="G540" i="1"/>
  <c r="H540" i="1"/>
  <c r="Y540" i="1"/>
  <c r="AE540" i="1"/>
  <c r="I540" i="1"/>
  <c r="J540" i="1"/>
  <c r="Z540" i="1"/>
  <c r="AA540" i="1" s="1"/>
  <c r="K540" i="1"/>
  <c r="L540" i="1"/>
  <c r="V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/>
  <c r="AE541" i="1"/>
  <c r="I541" i="1"/>
  <c r="J541" i="1"/>
  <c r="Z541" i="1" s="1"/>
  <c r="K541" i="1"/>
  <c r="L541" i="1"/>
  <c r="M541" i="1"/>
  <c r="N541" i="1"/>
  <c r="O541" i="1"/>
  <c r="P541" i="1"/>
  <c r="A542" i="1"/>
  <c r="B542" i="1"/>
  <c r="C542" i="1"/>
  <c r="D542" i="1"/>
  <c r="E542" i="1"/>
  <c r="F542" i="1"/>
  <c r="G542" i="1"/>
  <c r="H542" i="1"/>
  <c r="Y542" i="1"/>
  <c r="AE542" i="1" s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/>
  <c r="X543" i="1" s="1"/>
  <c r="E543" i="1"/>
  <c r="F543" i="1"/>
  <c r="G543" i="1"/>
  <c r="H543" i="1"/>
  <c r="Y543" i="1"/>
  <c r="AE543" i="1"/>
  <c r="I543" i="1"/>
  <c r="J543" i="1"/>
  <c r="Z543" i="1" s="1"/>
  <c r="AA543" i="1" s="1"/>
  <c r="K543" i="1"/>
  <c r="L543" i="1"/>
  <c r="V543" i="1"/>
  <c r="M543" i="1"/>
  <c r="N543" i="1"/>
  <c r="O543" i="1"/>
  <c r="P543" i="1"/>
  <c r="A544" i="1"/>
  <c r="B544" i="1"/>
  <c r="C544" i="1"/>
  <c r="D544" i="1"/>
  <c r="X544" i="1"/>
  <c r="E544" i="1"/>
  <c r="F544" i="1"/>
  <c r="G544" i="1"/>
  <c r="H544" i="1"/>
  <c r="Y544" i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E546" i="1"/>
  <c r="F546" i="1"/>
  <c r="G546" i="1"/>
  <c r="H546" i="1"/>
  <c r="Y546" i="1" s="1"/>
  <c r="AE546" i="1" s="1"/>
  <c r="I546" i="1"/>
  <c r="J546" i="1"/>
  <c r="Z546" i="1" s="1"/>
  <c r="K546" i="1"/>
  <c r="L546" i="1"/>
  <c r="V546" i="1" s="1"/>
  <c r="M546" i="1"/>
  <c r="N546" i="1"/>
  <c r="O546" i="1"/>
  <c r="P546" i="1"/>
  <c r="X546" i="1"/>
  <c r="A547" i="1"/>
  <c r="B547" i="1"/>
  <c r="C547" i="1"/>
  <c r="D547" i="1" s="1"/>
  <c r="X547" i="1" s="1"/>
  <c r="E547" i="1"/>
  <c r="F547" i="1"/>
  <c r="G547" i="1"/>
  <c r="H547" i="1"/>
  <c r="Y547" i="1"/>
  <c r="AE547" i="1" s="1"/>
  <c r="I547" i="1"/>
  <c r="J547" i="1"/>
  <c r="Z547" i="1"/>
  <c r="K547" i="1"/>
  <c r="L547" i="1"/>
  <c r="T547" i="1" s="1"/>
  <c r="U547" i="1" s="1"/>
  <c r="M547" i="1"/>
  <c r="N547" i="1"/>
  <c r="O547" i="1"/>
  <c r="P547" i="1"/>
  <c r="A548" i="1"/>
  <c r="B548" i="1"/>
  <c r="C548" i="1"/>
  <c r="D548" i="1"/>
  <c r="X548" i="1" s="1"/>
  <c r="E548" i="1"/>
  <c r="R548" i="1" s="1"/>
  <c r="S548" i="1" s="1"/>
  <c r="F548" i="1"/>
  <c r="G548" i="1"/>
  <c r="H548" i="1"/>
  <c r="Y548" i="1" s="1"/>
  <c r="AE548" i="1" s="1"/>
  <c r="I548" i="1"/>
  <c r="J548" i="1"/>
  <c r="Z548" i="1"/>
  <c r="AA548" i="1"/>
  <c r="K548" i="1"/>
  <c r="L548" i="1"/>
  <c r="V548" i="1" s="1"/>
  <c r="M548" i="1"/>
  <c r="N548" i="1"/>
  <c r="O548" i="1"/>
  <c r="P548" i="1"/>
  <c r="A549" i="1"/>
  <c r="B549" i="1"/>
  <c r="C549" i="1"/>
  <c r="D549" i="1"/>
  <c r="X549" i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 s="1"/>
  <c r="M549" i="1"/>
  <c r="N549" i="1"/>
  <c r="O549" i="1"/>
  <c r="P549" i="1"/>
  <c r="A550" i="1"/>
  <c r="B550" i="1"/>
  <c r="C550" i="1"/>
  <c r="D550" i="1" s="1"/>
  <c r="X550" i="1" s="1"/>
  <c r="E550" i="1"/>
  <c r="F550" i="1"/>
  <c r="G550" i="1"/>
  <c r="H550" i="1"/>
  <c r="Y550" i="1"/>
  <c r="AE550" i="1"/>
  <c r="I550" i="1"/>
  <c r="J550" i="1"/>
  <c r="Z550" i="1"/>
  <c r="AA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F551" i="1"/>
  <c r="G551" i="1"/>
  <c r="H551" i="1"/>
  <c r="Y551" i="1" s="1"/>
  <c r="AE551" i="1" s="1"/>
  <c r="I551" i="1"/>
  <c r="J551" i="1"/>
  <c r="Z551" i="1" s="1"/>
  <c r="AA551" i="1" s="1"/>
  <c r="K551" i="1"/>
  <c r="L551" i="1"/>
  <c r="M551" i="1"/>
  <c r="N551" i="1"/>
  <c r="O551" i="1"/>
  <c r="P551" i="1"/>
  <c r="A552" i="1"/>
  <c r="B552" i="1"/>
  <c r="C552" i="1"/>
  <c r="D552" i="1"/>
  <c r="X552" i="1"/>
  <c r="E552" i="1"/>
  <c r="F552" i="1"/>
  <c r="R552" i="1" s="1"/>
  <c r="S552" i="1" s="1"/>
  <c r="G552" i="1"/>
  <c r="H552" i="1"/>
  <c r="I552" i="1"/>
  <c r="J552" i="1"/>
  <c r="Z552" i="1"/>
  <c r="AA552" i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/>
  <c r="X553" i="1"/>
  <c r="E553" i="1"/>
  <c r="F553" i="1"/>
  <c r="G553" i="1"/>
  <c r="H553" i="1"/>
  <c r="Y553" i="1"/>
  <c r="AE553" i="1" s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/>
  <c r="X554" i="1" s="1"/>
  <c r="E554" i="1"/>
  <c r="F554" i="1"/>
  <c r="G554" i="1"/>
  <c r="H554" i="1"/>
  <c r="Y554" i="1" s="1"/>
  <c r="AE554" i="1" s="1"/>
  <c r="I554" i="1"/>
  <c r="J554" i="1"/>
  <c r="Z554" i="1" s="1"/>
  <c r="AA554" i="1" s="1"/>
  <c r="K554" i="1"/>
  <c r="L554" i="1"/>
  <c r="V554" i="1" s="1"/>
  <c r="M554" i="1"/>
  <c r="N554" i="1"/>
  <c r="O554" i="1"/>
  <c r="P554" i="1"/>
  <c r="A555" i="1"/>
  <c r="B555" i="1"/>
  <c r="C555" i="1"/>
  <c r="D555" i="1" s="1"/>
  <c r="X555" i="1" s="1"/>
  <c r="E555" i="1"/>
  <c r="F555" i="1"/>
  <c r="G555" i="1"/>
  <c r="H555" i="1"/>
  <c r="Y555" i="1"/>
  <c r="AE555" i="1"/>
  <c r="I555" i="1"/>
  <c r="J555" i="1"/>
  <c r="Z555" i="1" s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F556" i="1"/>
  <c r="G556" i="1"/>
  <c r="H556" i="1"/>
  <c r="Y556" i="1"/>
  <c r="AE556" i="1"/>
  <c r="I556" i="1"/>
  <c r="J556" i="1"/>
  <c r="Z556" i="1" s="1"/>
  <c r="AA556" i="1"/>
  <c r="K556" i="1"/>
  <c r="T556" i="1" s="1"/>
  <c r="L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/>
  <c r="AE557" i="1" s="1"/>
  <c r="I557" i="1"/>
  <c r="J557" i="1"/>
  <c r="Z557" i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/>
  <c r="AA558" i="1"/>
  <c r="K558" i="1"/>
  <c r="L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/>
  <c r="I559" i="1"/>
  <c r="J559" i="1"/>
  <c r="Z559" i="1"/>
  <c r="AA559" i="1"/>
  <c r="K559" i="1"/>
  <c r="L559" i="1"/>
  <c r="V559" i="1" s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M560" i="1"/>
  <c r="N560" i="1"/>
  <c r="O560" i="1"/>
  <c r="P560" i="1"/>
  <c r="V560" i="1"/>
  <c r="A561" i="1"/>
  <c r="B561" i="1"/>
  <c r="C561" i="1"/>
  <c r="D561" i="1"/>
  <c r="X561" i="1" s="1"/>
  <c r="E561" i="1"/>
  <c r="F561" i="1"/>
  <c r="G561" i="1"/>
  <c r="H561" i="1"/>
  <c r="Y561" i="1"/>
  <c r="I561" i="1"/>
  <c r="J561" i="1"/>
  <c r="Z561" i="1" s="1"/>
  <c r="AA561" i="1" s="1"/>
  <c r="K561" i="1"/>
  <c r="L561" i="1"/>
  <c r="V561" i="1" s="1"/>
  <c r="M561" i="1"/>
  <c r="N561" i="1"/>
  <c r="O561" i="1"/>
  <c r="P561" i="1"/>
  <c r="AE561" i="1"/>
  <c r="A562" i="1"/>
  <c r="B562" i="1"/>
  <c r="C562" i="1"/>
  <c r="D562" i="1"/>
  <c r="X562" i="1"/>
  <c r="E562" i="1"/>
  <c r="F562" i="1"/>
  <c r="G562" i="1"/>
  <c r="H562" i="1"/>
  <c r="Y562" i="1" s="1"/>
  <c r="AE562" i="1" s="1"/>
  <c r="I562" i="1"/>
  <c r="J562" i="1"/>
  <c r="Z562" i="1"/>
  <c r="AA562" i="1"/>
  <c r="K562" i="1"/>
  <c r="L562" i="1"/>
  <c r="T562" i="1" s="1"/>
  <c r="M562" i="1"/>
  <c r="N562" i="1"/>
  <c r="O562" i="1"/>
  <c r="P562" i="1"/>
  <c r="V562" i="1"/>
  <c r="A563" i="1"/>
  <c r="B563" i="1"/>
  <c r="C563" i="1"/>
  <c r="D563" i="1" s="1"/>
  <c r="X563" i="1" s="1"/>
  <c r="E563" i="1"/>
  <c r="F563" i="1"/>
  <c r="R563" i="1" s="1"/>
  <c r="S563" i="1" s="1"/>
  <c r="G563" i="1"/>
  <c r="H563" i="1"/>
  <c r="Y563" i="1" s="1"/>
  <c r="AE563" i="1" s="1"/>
  <c r="I563" i="1"/>
  <c r="J563" i="1"/>
  <c r="Z563" i="1"/>
  <c r="AA563" i="1" s="1"/>
  <c r="K563" i="1"/>
  <c r="L563" i="1"/>
  <c r="T563" i="1" s="1"/>
  <c r="U563" i="1" s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/>
  <c r="AE564" i="1" s="1"/>
  <c r="I564" i="1"/>
  <c r="J564" i="1"/>
  <c r="Z564" i="1"/>
  <c r="AA564" i="1" s="1"/>
  <c r="K564" i="1"/>
  <c r="L564" i="1"/>
  <c r="M564" i="1"/>
  <c r="N564" i="1"/>
  <c r="O564" i="1"/>
  <c r="P564" i="1"/>
  <c r="A565" i="1"/>
  <c r="B565" i="1"/>
  <c r="C565" i="1"/>
  <c r="D565" i="1"/>
  <c r="X565" i="1" s="1"/>
  <c r="E565" i="1"/>
  <c r="F565" i="1"/>
  <c r="G565" i="1"/>
  <c r="H565" i="1"/>
  <c r="Y565" i="1" s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/>
  <c r="I566" i="1"/>
  <c r="J566" i="1"/>
  <c r="Z566" i="1" s="1"/>
  <c r="AA566" i="1" s="1"/>
  <c r="K566" i="1"/>
  <c r="L566" i="1"/>
  <c r="V566" i="1"/>
  <c r="M566" i="1"/>
  <c r="N566" i="1"/>
  <c r="O566" i="1"/>
  <c r="P566" i="1"/>
  <c r="AE566" i="1"/>
  <c r="A567" i="1"/>
  <c r="B567" i="1"/>
  <c r="C567" i="1"/>
  <c r="D567" i="1"/>
  <c r="X567" i="1"/>
  <c r="E567" i="1"/>
  <c r="F567" i="1"/>
  <c r="R567" i="1" s="1"/>
  <c r="S567" i="1" s="1"/>
  <c r="G567" i="1"/>
  <c r="H567" i="1"/>
  <c r="Y567" i="1"/>
  <c r="AE567" i="1"/>
  <c r="I567" i="1"/>
  <c r="J567" i="1"/>
  <c r="Z567" i="1" s="1"/>
  <c r="AA567" i="1" s="1"/>
  <c r="K567" i="1"/>
  <c r="L567" i="1"/>
  <c r="V567" i="1"/>
  <c r="M567" i="1"/>
  <c r="N567" i="1"/>
  <c r="O567" i="1"/>
  <c r="P567" i="1"/>
  <c r="T567" i="1"/>
  <c r="A568" i="1"/>
  <c r="B568" i="1"/>
  <c r="C568" i="1"/>
  <c r="D568" i="1" s="1"/>
  <c r="X568" i="1" s="1"/>
  <c r="E568" i="1"/>
  <c r="F568" i="1"/>
  <c r="G568" i="1"/>
  <c r="H568" i="1"/>
  <c r="Y568" i="1"/>
  <c r="AE568" i="1"/>
  <c r="I568" i="1"/>
  <c r="J568" i="1"/>
  <c r="Z568" i="1"/>
  <c r="AA568" i="1" s="1"/>
  <c r="K568" i="1"/>
  <c r="L568" i="1"/>
  <c r="M568" i="1"/>
  <c r="N568" i="1"/>
  <c r="O568" i="1"/>
  <c r="P568" i="1"/>
  <c r="A569" i="1"/>
  <c r="B569" i="1"/>
  <c r="C569" i="1"/>
  <c r="D569" i="1"/>
  <c r="X569" i="1"/>
  <c r="E569" i="1"/>
  <c r="F569" i="1"/>
  <c r="G569" i="1"/>
  <c r="H569" i="1"/>
  <c r="Y569" i="1" s="1"/>
  <c r="AE569" i="1" s="1"/>
  <c r="I569" i="1"/>
  <c r="J569" i="1"/>
  <c r="Z569" i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/>
  <c r="S570" i="1" s="1"/>
  <c r="G570" i="1"/>
  <c r="H570" i="1"/>
  <c r="Y570" i="1" s="1"/>
  <c r="AE570" i="1" s="1"/>
  <c r="I570" i="1"/>
  <c r="J570" i="1"/>
  <c r="Z570" i="1"/>
  <c r="K570" i="1"/>
  <c r="L570" i="1"/>
  <c r="V570" i="1"/>
  <c r="M570" i="1"/>
  <c r="N570" i="1"/>
  <c r="O570" i="1"/>
  <c r="P570" i="1"/>
  <c r="AA570" i="1"/>
  <c r="A571" i="1"/>
  <c r="B571" i="1"/>
  <c r="C571" i="1"/>
  <c r="D571" i="1" s="1"/>
  <c r="X571" i="1" s="1"/>
  <c r="E571" i="1"/>
  <c r="F571" i="1"/>
  <c r="R571" i="1"/>
  <c r="S571" i="1" s="1"/>
  <c r="G571" i="1"/>
  <c r="H571" i="1"/>
  <c r="Y571" i="1"/>
  <c r="AE571" i="1" s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/>
  <c r="G572" i="1"/>
  <c r="H572" i="1"/>
  <c r="Y572" i="1"/>
  <c r="AE572" i="1" s="1"/>
  <c r="I572" i="1"/>
  <c r="J572" i="1"/>
  <c r="Z572" i="1"/>
  <c r="AA572" i="1" s="1"/>
  <c r="K572" i="1"/>
  <c r="L572" i="1"/>
  <c r="V572" i="1" s="1"/>
  <c r="M572" i="1"/>
  <c r="N572" i="1"/>
  <c r="O572" i="1"/>
  <c r="P572" i="1"/>
  <c r="A573" i="1"/>
  <c r="B573" i="1"/>
  <c r="C573" i="1"/>
  <c r="D573" i="1"/>
  <c r="X573" i="1" s="1"/>
  <c r="E573" i="1"/>
  <c r="F573" i="1"/>
  <c r="R573" i="1"/>
  <c r="S573" i="1" s="1"/>
  <c r="G573" i="1"/>
  <c r="H573" i="1"/>
  <c r="Y573" i="1" s="1"/>
  <c r="AE573" i="1" s="1"/>
  <c r="I573" i="1"/>
  <c r="J573" i="1"/>
  <c r="Z573" i="1"/>
  <c r="AA573" i="1"/>
  <c r="K573" i="1"/>
  <c r="L573" i="1"/>
  <c r="V573" i="1" s="1"/>
  <c r="M573" i="1"/>
  <c r="N573" i="1"/>
  <c r="O573" i="1"/>
  <c r="P573" i="1"/>
  <c r="A574" i="1"/>
  <c r="B574" i="1"/>
  <c r="C574" i="1"/>
  <c r="D574" i="1" s="1"/>
  <c r="X574" i="1" s="1"/>
  <c r="E574" i="1"/>
  <c r="F574" i="1"/>
  <c r="R574" i="1"/>
  <c r="S574" i="1" s="1"/>
  <c r="G574" i="1"/>
  <c r="H574" i="1"/>
  <c r="Y574" i="1" s="1"/>
  <c r="AE574" i="1" s="1"/>
  <c r="I574" i="1"/>
  <c r="J574" i="1"/>
  <c r="Z574" i="1"/>
  <c r="AA574" i="1"/>
  <c r="K574" i="1"/>
  <c r="L574" i="1"/>
  <c r="V574" i="1"/>
  <c r="M574" i="1"/>
  <c r="N574" i="1"/>
  <c r="O574" i="1"/>
  <c r="P574" i="1"/>
  <c r="A575" i="1"/>
  <c r="B575" i="1"/>
  <c r="C575" i="1"/>
  <c r="D575" i="1"/>
  <c r="X575" i="1" s="1"/>
  <c r="E575" i="1"/>
  <c r="F575" i="1"/>
  <c r="R575" i="1"/>
  <c r="S575" i="1" s="1"/>
  <c r="G575" i="1"/>
  <c r="H575" i="1"/>
  <c r="Y575" i="1" s="1"/>
  <c r="AE575" i="1" s="1"/>
  <c r="I575" i="1"/>
  <c r="J575" i="1"/>
  <c r="Z575" i="1"/>
  <c r="AA575" i="1"/>
  <c r="K575" i="1"/>
  <c r="L575" i="1"/>
  <c r="V575" i="1" s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 s="1"/>
  <c r="G576" i="1"/>
  <c r="H576" i="1"/>
  <c r="Y576" i="1" s="1"/>
  <c r="AE576" i="1" s="1"/>
  <c r="I576" i="1"/>
  <c r="J576" i="1"/>
  <c r="Z576" i="1"/>
  <c r="AA576" i="1"/>
  <c r="K576" i="1"/>
  <c r="L576" i="1"/>
  <c r="V576" i="1"/>
  <c r="M576" i="1"/>
  <c r="N576" i="1"/>
  <c r="O576" i="1"/>
  <c r="P576" i="1"/>
  <c r="T576" i="1"/>
  <c r="U576" i="1" s="1"/>
  <c r="A577" i="1"/>
  <c r="B577" i="1"/>
  <c r="C577" i="1"/>
  <c r="D577" i="1"/>
  <c r="X577" i="1"/>
  <c r="E577" i="1"/>
  <c r="F577" i="1"/>
  <c r="G577" i="1"/>
  <c r="H577" i="1"/>
  <c r="Y577" i="1"/>
  <c r="I577" i="1"/>
  <c r="J577" i="1"/>
  <c r="Z577" i="1"/>
  <c r="AA577" i="1" s="1"/>
  <c r="K577" i="1"/>
  <c r="L577" i="1"/>
  <c r="M577" i="1"/>
  <c r="N577" i="1"/>
  <c r="O577" i="1"/>
  <c r="P577" i="1"/>
  <c r="V577" i="1"/>
  <c r="AE577" i="1"/>
  <c r="A578" i="1"/>
  <c r="B578" i="1"/>
  <c r="C578" i="1"/>
  <c r="D578" i="1"/>
  <c r="X578" i="1"/>
  <c r="E578" i="1"/>
  <c r="F578" i="1"/>
  <c r="R578" i="1" s="1"/>
  <c r="S578" i="1" s="1"/>
  <c r="G578" i="1"/>
  <c r="H578" i="1"/>
  <c r="Y578" i="1"/>
  <c r="AE578" i="1"/>
  <c r="I578" i="1"/>
  <c r="J578" i="1"/>
  <c r="Z578" i="1" s="1"/>
  <c r="AA578" i="1" s="1"/>
  <c r="K578" i="1"/>
  <c r="L578" i="1"/>
  <c r="M578" i="1"/>
  <c r="N578" i="1"/>
  <c r="O578" i="1"/>
  <c r="P578" i="1"/>
  <c r="V578" i="1"/>
  <c r="A579" i="1"/>
  <c r="B579" i="1"/>
  <c r="C579" i="1"/>
  <c r="D579" i="1"/>
  <c r="X579" i="1"/>
  <c r="E579" i="1"/>
  <c r="F579" i="1"/>
  <c r="R579" i="1" s="1"/>
  <c r="S579" i="1" s="1"/>
  <c r="G579" i="1"/>
  <c r="H579" i="1"/>
  <c r="Y579" i="1"/>
  <c r="AE579" i="1" s="1"/>
  <c r="I579" i="1"/>
  <c r="J579" i="1"/>
  <c r="Z579" i="1"/>
  <c r="AA579" i="1" s="1"/>
  <c r="K579" i="1"/>
  <c r="L579" i="1"/>
  <c r="V579" i="1"/>
  <c r="M579" i="1"/>
  <c r="N579" i="1"/>
  <c r="O579" i="1"/>
  <c r="P579" i="1"/>
  <c r="A580" i="1"/>
  <c r="B580" i="1"/>
  <c r="C580" i="1"/>
  <c r="D580" i="1"/>
  <c r="X580" i="1"/>
  <c r="E580" i="1"/>
  <c r="F580" i="1"/>
  <c r="R580" i="1" s="1"/>
  <c r="S580" i="1" s="1"/>
  <c r="G580" i="1"/>
  <c r="H580" i="1"/>
  <c r="Y580" i="1"/>
  <c r="AE580" i="1"/>
  <c r="I580" i="1"/>
  <c r="J580" i="1"/>
  <c r="Z580" i="1" s="1"/>
  <c r="AA580" i="1" s="1"/>
  <c r="K580" i="1"/>
  <c r="L580" i="1"/>
  <c r="V580" i="1"/>
  <c r="M580" i="1"/>
  <c r="N580" i="1"/>
  <c r="O580" i="1"/>
  <c r="P580" i="1"/>
  <c r="A581" i="1"/>
  <c r="B581" i="1"/>
  <c r="C581" i="1"/>
  <c r="D581" i="1"/>
  <c r="X581" i="1"/>
  <c r="E581" i="1"/>
  <c r="F581" i="1"/>
  <c r="G581" i="1"/>
  <c r="H581" i="1"/>
  <c r="Y581" i="1" s="1"/>
  <c r="AE581" i="1" s="1"/>
  <c r="I581" i="1"/>
  <c r="J581" i="1"/>
  <c r="Z581" i="1"/>
  <c r="AA581" i="1"/>
  <c r="K581" i="1"/>
  <c r="L581" i="1"/>
  <c r="M581" i="1"/>
  <c r="N581" i="1"/>
  <c r="O581" i="1"/>
  <c r="P581" i="1"/>
  <c r="V581" i="1"/>
  <c r="A582" i="1"/>
  <c r="B582" i="1"/>
  <c r="C582" i="1"/>
  <c r="D582" i="1" s="1"/>
  <c r="X582" i="1" s="1"/>
  <c r="E582" i="1"/>
  <c r="F582" i="1"/>
  <c r="G582" i="1"/>
  <c r="H582" i="1"/>
  <c r="Y582" i="1" s="1"/>
  <c r="AE582" i="1"/>
  <c r="I582" i="1"/>
  <c r="J582" i="1"/>
  <c r="Z582" i="1"/>
  <c r="AA582" i="1"/>
  <c r="K582" i="1"/>
  <c r="L582" i="1"/>
  <c r="V582" i="1" s="1"/>
  <c r="M582" i="1"/>
  <c r="N582" i="1"/>
  <c r="O582" i="1"/>
  <c r="P582" i="1"/>
  <c r="A583" i="1"/>
  <c r="B583" i="1"/>
  <c r="C583" i="1"/>
  <c r="D583" i="1" s="1"/>
  <c r="X583" i="1"/>
  <c r="E583" i="1"/>
  <c r="F583" i="1"/>
  <c r="G583" i="1"/>
  <c r="H583" i="1"/>
  <c r="Y583" i="1"/>
  <c r="AE583" i="1" s="1"/>
  <c r="I583" i="1"/>
  <c r="J583" i="1"/>
  <c r="Z583" i="1"/>
  <c r="AA583" i="1" s="1"/>
  <c r="K583" i="1"/>
  <c r="L583" i="1"/>
  <c r="V583" i="1"/>
  <c r="M583" i="1"/>
  <c r="N583" i="1"/>
  <c r="O583" i="1"/>
  <c r="P583" i="1"/>
  <c r="A584" i="1"/>
  <c r="B584" i="1"/>
  <c r="C584" i="1"/>
  <c r="D584" i="1"/>
  <c r="X584" i="1"/>
  <c r="E584" i="1"/>
  <c r="F584" i="1"/>
  <c r="G584" i="1"/>
  <c r="H584" i="1"/>
  <c r="Y584" i="1"/>
  <c r="AE584" i="1"/>
  <c r="I584" i="1"/>
  <c r="J584" i="1"/>
  <c r="Z584" i="1" s="1"/>
  <c r="AA584" i="1" s="1"/>
  <c r="K584" i="1"/>
  <c r="L584" i="1"/>
  <c r="V584" i="1"/>
  <c r="M584" i="1"/>
  <c r="N584" i="1"/>
  <c r="O584" i="1"/>
  <c r="P584" i="1"/>
  <c r="A585" i="1"/>
  <c r="B585" i="1"/>
  <c r="C585" i="1"/>
  <c r="D585" i="1"/>
  <c r="X585" i="1"/>
  <c r="E585" i="1"/>
  <c r="F585" i="1"/>
  <c r="R585" i="1" s="1"/>
  <c r="S585" i="1"/>
  <c r="G585" i="1"/>
  <c r="H585" i="1"/>
  <c r="Y585" i="1"/>
  <c r="AE585" i="1"/>
  <c r="I585" i="1"/>
  <c r="J585" i="1"/>
  <c r="Z585" i="1" s="1"/>
  <c r="AA585" i="1"/>
  <c r="K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R586" i="1" s="1"/>
  <c r="S586" i="1" s="1"/>
  <c r="G586" i="1"/>
  <c r="H586" i="1"/>
  <c r="Y586" i="1"/>
  <c r="AE586" i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 s="1"/>
  <c r="S589" i="1" s="1"/>
  <c r="G589" i="1"/>
  <c r="H589" i="1"/>
  <c r="Y589" i="1" s="1"/>
  <c r="AE589" i="1" s="1"/>
  <c r="I589" i="1"/>
  <c r="J589" i="1"/>
  <c r="Z589" i="1" s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 s="1"/>
  <c r="S590" i="1" s="1"/>
  <c r="G590" i="1"/>
  <c r="H590" i="1"/>
  <c r="Y590" i="1" s="1"/>
  <c r="AE590" i="1" s="1"/>
  <c r="I590" i="1"/>
  <c r="J590" i="1"/>
  <c r="Z590" i="1" s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G591" i="1"/>
  <c r="H591" i="1"/>
  <c r="Y591" i="1" s="1"/>
  <c r="AE591" i="1" s="1"/>
  <c r="I591" i="1"/>
  <c r="J591" i="1"/>
  <c r="Z591" i="1" s="1"/>
  <c r="AA591" i="1" s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 s="1"/>
  <c r="S592" i="1" s="1"/>
  <c r="G592" i="1"/>
  <c r="H592" i="1"/>
  <c r="Y592" i="1"/>
  <c r="AE592" i="1" s="1"/>
  <c r="I592" i="1"/>
  <c r="J592" i="1"/>
  <c r="Z592" i="1" s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 s="1"/>
  <c r="S593" i="1" s="1"/>
  <c r="G593" i="1"/>
  <c r="H593" i="1"/>
  <c r="Y593" i="1" s="1"/>
  <c r="AE593" i="1" s="1"/>
  <c r="I593" i="1"/>
  <c r="J593" i="1"/>
  <c r="Z593" i="1" s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/>
  <c r="AE594" i="1"/>
  <c r="I594" i="1"/>
  <c r="J594" i="1"/>
  <c r="Z594" i="1"/>
  <c r="AA594" i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G595" i="1"/>
  <c r="H595" i="1"/>
  <c r="I595" i="1"/>
  <c r="J595" i="1"/>
  <c r="Z595" i="1"/>
  <c r="AA595" i="1"/>
  <c r="K595" i="1"/>
  <c r="L595" i="1"/>
  <c r="V595" i="1" s="1"/>
  <c r="M595" i="1"/>
  <c r="N595" i="1"/>
  <c r="O595" i="1"/>
  <c r="P595" i="1"/>
  <c r="Y595" i="1"/>
  <c r="AE595" i="1" s="1"/>
  <c r="A596" i="1"/>
  <c r="B596" i="1"/>
  <c r="C596" i="1"/>
  <c r="D596" i="1"/>
  <c r="E596" i="1"/>
  <c r="F596" i="1"/>
  <c r="G596" i="1"/>
  <c r="H596" i="1"/>
  <c r="Y596" i="1"/>
  <c r="AE596" i="1"/>
  <c r="I596" i="1"/>
  <c r="J596" i="1"/>
  <c r="Z596" i="1"/>
  <c r="AA596" i="1"/>
  <c r="K596" i="1"/>
  <c r="L596" i="1"/>
  <c r="V596" i="1"/>
  <c r="M596" i="1"/>
  <c r="N596" i="1"/>
  <c r="O596" i="1"/>
  <c r="P596" i="1"/>
  <c r="X596" i="1"/>
  <c r="A597" i="1"/>
  <c r="B597" i="1"/>
  <c r="C597" i="1"/>
  <c r="D597" i="1"/>
  <c r="X597" i="1" s="1"/>
  <c r="E597" i="1"/>
  <c r="F597" i="1"/>
  <c r="G597" i="1"/>
  <c r="H597" i="1"/>
  <c r="Y597" i="1" s="1"/>
  <c r="AE597" i="1" s="1"/>
  <c r="I597" i="1"/>
  <c r="J597" i="1"/>
  <c r="Z597" i="1"/>
  <c r="AA597" i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/>
  <c r="E598" i="1"/>
  <c r="F598" i="1"/>
  <c r="G598" i="1"/>
  <c r="H598" i="1"/>
  <c r="Y598" i="1"/>
  <c r="AE598" i="1" s="1"/>
  <c r="I598" i="1"/>
  <c r="J598" i="1"/>
  <c r="Z598" i="1" s="1"/>
  <c r="AA598" i="1" s="1"/>
  <c r="K598" i="1"/>
  <c r="L598" i="1"/>
  <c r="V598" i="1"/>
  <c r="M598" i="1"/>
  <c r="N598" i="1"/>
  <c r="O598" i="1"/>
  <c r="P598" i="1"/>
  <c r="T598" i="1"/>
  <c r="A599" i="1"/>
  <c r="B599" i="1"/>
  <c r="C599" i="1"/>
  <c r="D599" i="1"/>
  <c r="X599" i="1" s="1"/>
  <c r="E599" i="1"/>
  <c r="F599" i="1"/>
  <c r="G599" i="1"/>
  <c r="H599" i="1"/>
  <c r="Y599" i="1"/>
  <c r="AE599" i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 s="1"/>
  <c r="AE600" i="1" s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 s="1"/>
  <c r="X602" i="1" s="1"/>
  <c r="E602" i="1"/>
  <c r="F602" i="1"/>
  <c r="G602" i="1"/>
  <c r="H602" i="1"/>
  <c r="Y602" i="1"/>
  <c r="AE602" i="1"/>
  <c r="I602" i="1"/>
  <c r="J602" i="1"/>
  <c r="Z602" i="1"/>
  <c r="K602" i="1"/>
  <c r="T602" i="1" s="1"/>
  <c r="U602" i="1" s="1"/>
  <c r="L602" i="1"/>
  <c r="M602" i="1"/>
  <c r="N602" i="1"/>
  <c r="O602" i="1"/>
  <c r="P602" i="1"/>
  <c r="AA602" i="1"/>
  <c r="A603" i="1"/>
  <c r="B603" i="1"/>
  <c r="C603" i="1"/>
  <c r="D603" i="1"/>
  <c r="X603" i="1" s="1"/>
  <c r="E603" i="1"/>
  <c r="F603" i="1"/>
  <c r="G603" i="1"/>
  <c r="H603" i="1"/>
  <c r="Y603" i="1" s="1"/>
  <c r="AE603" i="1" s="1"/>
  <c r="I603" i="1"/>
  <c r="J603" i="1"/>
  <c r="Z603" i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/>
  <c r="AE604" i="1"/>
  <c r="I604" i="1"/>
  <c r="J604" i="1"/>
  <c r="Z604" i="1"/>
  <c r="AA604" i="1"/>
  <c r="K604" i="1"/>
  <c r="L604" i="1"/>
  <c r="V604" i="1"/>
  <c r="M604" i="1"/>
  <c r="N604" i="1"/>
  <c r="O604" i="1"/>
  <c r="P604" i="1"/>
  <c r="X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/>
  <c r="AA605" i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/>
  <c r="E606" i="1"/>
  <c r="F606" i="1"/>
  <c r="G606" i="1"/>
  <c r="H606" i="1"/>
  <c r="Y606" i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 s="1"/>
  <c r="S607" i="1" s="1"/>
  <c r="G607" i="1"/>
  <c r="H607" i="1"/>
  <c r="Y607" i="1"/>
  <c r="AE607" i="1"/>
  <c r="I607" i="1"/>
  <c r="J607" i="1"/>
  <c r="Z607" i="1" s="1"/>
  <c r="K607" i="1"/>
  <c r="L607" i="1"/>
  <c r="V607" i="1" s="1"/>
  <c r="M607" i="1"/>
  <c r="N607" i="1"/>
  <c r="O607" i="1"/>
  <c r="P607" i="1"/>
  <c r="X607" i="1"/>
  <c r="AA607" i="1"/>
  <c r="A608" i="1"/>
  <c r="B608" i="1"/>
  <c r="C608" i="1"/>
  <c r="D608" i="1"/>
  <c r="X608" i="1"/>
  <c r="E608" i="1"/>
  <c r="F608" i="1"/>
  <c r="G608" i="1"/>
  <c r="H608" i="1"/>
  <c r="Y608" i="1" s="1"/>
  <c r="I608" i="1"/>
  <c r="J608" i="1"/>
  <c r="Z608" i="1"/>
  <c r="AA608" i="1"/>
  <c r="K608" i="1"/>
  <c r="L608" i="1"/>
  <c r="M608" i="1"/>
  <c r="N608" i="1"/>
  <c r="O608" i="1"/>
  <c r="P608" i="1"/>
  <c r="AE608" i="1"/>
  <c r="A609" i="1"/>
  <c r="B609" i="1"/>
  <c r="C609" i="1"/>
  <c r="D609" i="1"/>
  <c r="X609" i="1" s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 s="1"/>
  <c r="K610" i="1"/>
  <c r="L610" i="1"/>
  <c r="M610" i="1"/>
  <c r="N610" i="1"/>
  <c r="O610" i="1"/>
  <c r="P610" i="1"/>
  <c r="AA610" i="1"/>
  <c r="A611" i="1"/>
  <c r="B611" i="1"/>
  <c r="C611" i="1"/>
  <c r="D611" i="1"/>
  <c r="X611" i="1"/>
  <c r="E611" i="1"/>
  <c r="F611" i="1"/>
  <c r="G611" i="1"/>
  <c r="H611" i="1"/>
  <c r="Y611" i="1" s="1"/>
  <c r="AE611" i="1" s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 s="1"/>
  <c r="X612" i="1" s="1"/>
  <c r="E612" i="1"/>
  <c r="F612" i="1"/>
  <c r="G612" i="1"/>
  <c r="H612" i="1"/>
  <c r="Y612" i="1"/>
  <c r="AE612" i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/>
  <c r="X613" i="1"/>
  <c r="E613" i="1"/>
  <c r="F613" i="1"/>
  <c r="R613" i="1"/>
  <c r="S613" i="1"/>
  <c r="G613" i="1"/>
  <c r="H613" i="1"/>
  <c r="Y613" i="1"/>
  <c r="AE613" i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X615" i="1" s="1"/>
  <c r="E615" i="1"/>
  <c r="F615" i="1"/>
  <c r="G615" i="1"/>
  <c r="H615" i="1"/>
  <c r="Y615" i="1" s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/>
  <c r="AE616" i="1" s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 s="1"/>
  <c r="X617" i="1"/>
  <c r="E617" i="1"/>
  <c r="F617" i="1"/>
  <c r="G617" i="1"/>
  <c r="H617" i="1"/>
  <c r="Y617" i="1"/>
  <c r="AE617" i="1" s="1"/>
  <c r="I617" i="1"/>
  <c r="J617" i="1"/>
  <c r="Z617" i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 s="1"/>
  <c r="E618" i="1"/>
  <c r="F618" i="1"/>
  <c r="G618" i="1"/>
  <c r="H618" i="1"/>
  <c r="Y618" i="1"/>
  <c r="AE618" i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 s="1"/>
  <c r="I619" i="1"/>
  <c r="J619" i="1"/>
  <c r="Z619" i="1"/>
  <c r="AA619" i="1"/>
  <c r="K619" i="1"/>
  <c r="L619" i="1"/>
  <c r="V619" i="1"/>
  <c r="M619" i="1"/>
  <c r="N619" i="1"/>
  <c r="O619" i="1"/>
  <c r="P619" i="1"/>
  <c r="A620" i="1"/>
  <c r="B620" i="1"/>
  <c r="C620" i="1"/>
  <c r="D620" i="1"/>
  <c r="X620" i="1" s="1"/>
  <c r="E620" i="1"/>
  <c r="F620" i="1"/>
  <c r="G620" i="1"/>
  <c r="H620" i="1"/>
  <c r="Y620" i="1"/>
  <c r="AE620" i="1" s="1"/>
  <c r="I620" i="1"/>
  <c r="J620" i="1"/>
  <c r="Z620" i="1"/>
  <c r="AA620" i="1" s="1"/>
  <c r="K620" i="1"/>
  <c r="L620" i="1"/>
  <c r="V620" i="1"/>
  <c r="M620" i="1"/>
  <c r="N620" i="1"/>
  <c r="O620" i="1"/>
  <c r="P620" i="1"/>
  <c r="A621" i="1"/>
  <c r="B621" i="1"/>
  <c r="C621" i="1"/>
  <c r="D621" i="1" s="1"/>
  <c r="X621" i="1" s="1"/>
  <c r="E621" i="1"/>
  <c r="F621" i="1"/>
  <c r="G621" i="1"/>
  <c r="H621" i="1"/>
  <c r="Y621" i="1" s="1"/>
  <c r="AE621" i="1" s="1"/>
  <c r="I621" i="1"/>
  <c r="J621" i="1"/>
  <c r="Z621" i="1" s="1"/>
  <c r="AA621" i="1" s="1"/>
  <c r="K621" i="1"/>
  <c r="T621" i="1"/>
  <c r="L621" i="1"/>
  <c r="V621" i="1" s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 s="1"/>
  <c r="I622" i="1"/>
  <c r="J622" i="1"/>
  <c r="Z622" i="1"/>
  <c r="AA622" i="1" s="1"/>
  <c r="K622" i="1"/>
  <c r="L622" i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/>
  <c r="AE623" i="1"/>
  <c r="I623" i="1"/>
  <c r="J623" i="1"/>
  <c r="Z623" i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/>
  <c r="I624" i="1"/>
  <c r="J624" i="1"/>
  <c r="Z624" i="1" s="1"/>
  <c r="AA624" i="1"/>
  <c r="K624" i="1"/>
  <c r="T624" i="1" s="1"/>
  <c r="L624" i="1"/>
  <c r="M624" i="1"/>
  <c r="N624" i="1"/>
  <c r="O624" i="1"/>
  <c r="P624" i="1"/>
  <c r="A625" i="1"/>
  <c r="B625" i="1"/>
  <c r="C625" i="1"/>
  <c r="D625" i="1"/>
  <c r="X625" i="1"/>
  <c r="E625" i="1"/>
  <c r="F625" i="1"/>
  <c r="G625" i="1"/>
  <c r="H625" i="1"/>
  <c r="Y625" i="1"/>
  <c r="AE625" i="1" s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 s="1"/>
  <c r="E626" i="1"/>
  <c r="F626" i="1"/>
  <c r="G626" i="1"/>
  <c r="H626" i="1"/>
  <c r="Y626" i="1" s="1"/>
  <c r="AE626" i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/>
  <c r="I627" i="1"/>
  <c r="J627" i="1"/>
  <c r="Z627" i="1" s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E628" i="1"/>
  <c r="F628" i="1"/>
  <c r="G628" i="1"/>
  <c r="H628" i="1"/>
  <c r="Y628" i="1"/>
  <c r="AE628" i="1" s="1"/>
  <c r="I628" i="1"/>
  <c r="J628" i="1"/>
  <c r="Z628" i="1"/>
  <c r="AA628" i="1"/>
  <c r="K628" i="1"/>
  <c r="L628" i="1"/>
  <c r="M628" i="1"/>
  <c r="N628" i="1"/>
  <c r="O628" i="1"/>
  <c r="P628" i="1"/>
  <c r="V628" i="1"/>
  <c r="X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/>
  <c r="AA629" i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 s="1"/>
  <c r="I630" i="1"/>
  <c r="J630" i="1"/>
  <c r="Z630" i="1" s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 s="1"/>
  <c r="AA631" i="1" s="1"/>
  <c r="K631" i="1"/>
  <c r="L631" i="1"/>
  <c r="M631" i="1"/>
  <c r="N631" i="1"/>
  <c r="O631" i="1"/>
  <c r="P631" i="1"/>
  <c r="X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/>
  <c r="AA632" i="1"/>
  <c r="K632" i="1"/>
  <c r="T632" i="1" s="1"/>
  <c r="L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 s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/>
  <c r="I634" i="1"/>
  <c r="J634" i="1"/>
  <c r="Z634" i="1"/>
  <c r="AA634" i="1" s="1"/>
  <c r="K634" i="1"/>
  <c r="L634" i="1"/>
  <c r="M634" i="1"/>
  <c r="N634" i="1"/>
  <c r="O634" i="1"/>
  <c r="P634" i="1"/>
  <c r="A635" i="1"/>
  <c r="B635" i="1"/>
  <c r="C635" i="1"/>
  <c r="D635" i="1"/>
  <c r="E635" i="1"/>
  <c r="F635" i="1"/>
  <c r="G635" i="1"/>
  <c r="H635" i="1"/>
  <c r="Y635" i="1"/>
  <c r="AE635" i="1" s="1"/>
  <c r="I635" i="1"/>
  <c r="J635" i="1"/>
  <c r="Z635" i="1"/>
  <c r="AA635" i="1"/>
  <c r="K635" i="1"/>
  <c r="L635" i="1"/>
  <c r="V635" i="1"/>
  <c r="M635" i="1"/>
  <c r="N635" i="1"/>
  <c r="O635" i="1"/>
  <c r="P635" i="1"/>
  <c r="X635" i="1"/>
  <c r="A636" i="1"/>
  <c r="B636" i="1"/>
  <c r="C636" i="1"/>
  <c r="D636" i="1" s="1"/>
  <c r="X636" i="1" s="1"/>
  <c r="E636" i="1"/>
  <c r="F636" i="1"/>
  <c r="G636" i="1"/>
  <c r="H636" i="1"/>
  <c r="Y636" i="1" s="1"/>
  <c r="AE636" i="1" s="1"/>
  <c r="I636" i="1"/>
  <c r="J636" i="1"/>
  <c r="Z636" i="1" s="1"/>
  <c r="AA636" i="1" s="1"/>
  <c r="K636" i="1"/>
  <c r="L636" i="1"/>
  <c r="M636" i="1"/>
  <c r="N636" i="1"/>
  <c r="O636" i="1"/>
  <c r="P636" i="1"/>
  <c r="V636" i="1"/>
  <c r="A637" i="1"/>
  <c r="B637" i="1"/>
  <c r="C637" i="1"/>
  <c r="D637" i="1" s="1"/>
  <c r="X637" i="1"/>
  <c r="E637" i="1"/>
  <c r="F637" i="1"/>
  <c r="G637" i="1"/>
  <c r="H637" i="1"/>
  <c r="Y637" i="1"/>
  <c r="AE637" i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 s="1"/>
  <c r="E638" i="1"/>
  <c r="F638" i="1"/>
  <c r="G638" i="1"/>
  <c r="H638" i="1"/>
  <c r="Y638" i="1"/>
  <c r="AE638" i="1"/>
  <c r="I638" i="1"/>
  <c r="J638" i="1"/>
  <c r="Z638" i="1" s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/>
  <c r="AA639" i="1"/>
  <c r="K639" i="1"/>
  <c r="L639" i="1"/>
  <c r="T639" i="1"/>
  <c r="M639" i="1"/>
  <c r="N639" i="1"/>
  <c r="O639" i="1"/>
  <c r="P639" i="1"/>
  <c r="A640" i="1"/>
  <c r="B640" i="1"/>
  <c r="C640" i="1"/>
  <c r="D640" i="1"/>
  <c r="X640" i="1" s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/>
  <c r="X641" i="1" s="1"/>
  <c r="E641" i="1"/>
  <c r="F641" i="1"/>
  <c r="G641" i="1"/>
  <c r="H641" i="1"/>
  <c r="Y641" i="1"/>
  <c r="AE641" i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 s="1"/>
  <c r="AE643" i="1" s="1"/>
  <c r="I643" i="1"/>
  <c r="J643" i="1"/>
  <c r="Z643" i="1" s="1"/>
  <c r="AA643" i="1" s="1"/>
  <c r="K643" i="1"/>
  <c r="L643" i="1"/>
  <c r="V643" i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I644" i="1"/>
  <c r="J644" i="1"/>
  <c r="Z644" i="1"/>
  <c r="AA644" i="1" s="1"/>
  <c r="K644" i="1"/>
  <c r="L644" i="1"/>
  <c r="V644" i="1" s="1"/>
  <c r="M644" i="1"/>
  <c r="N644" i="1"/>
  <c r="O644" i="1"/>
  <c r="P644" i="1"/>
  <c r="Y644" i="1"/>
  <c r="AE644" i="1"/>
  <c r="A645" i="1"/>
  <c r="B645" i="1"/>
  <c r="C645" i="1"/>
  <c r="D645" i="1"/>
  <c r="X645" i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 s="1"/>
  <c r="AE646" i="1" s="1"/>
  <c r="I646" i="1"/>
  <c r="J646" i="1"/>
  <c r="Z646" i="1"/>
  <c r="AA646" i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/>
  <c r="I647" i="1"/>
  <c r="J647" i="1"/>
  <c r="Z647" i="1"/>
  <c r="AA647" i="1"/>
  <c r="K647" i="1"/>
  <c r="L647" i="1"/>
  <c r="M647" i="1"/>
  <c r="N647" i="1"/>
  <c r="O647" i="1"/>
  <c r="P647" i="1"/>
  <c r="A648" i="1"/>
  <c r="B648" i="1"/>
  <c r="C648" i="1"/>
  <c r="D648" i="1"/>
  <c r="E648" i="1"/>
  <c r="F648" i="1"/>
  <c r="R648" i="1" s="1"/>
  <c r="S648" i="1"/>
  <c r="G648" i="1"/>
  <c r="H648" i="1"/>
  <c r="I648" i="1"/>
  <c r="J648" i="1"/>
  <c r="Z648" i="1"/>
  <c r="AA648" i="1" s="1"/>
  <c r="K648" i="1"/>
  <c r="L648" i="1"/>
  <c r="M648" i="1"/>
  <c r="N648" i="1"/>
  <c r="O648" i="1"/>
  <c r="P648" i="1"/>
  <c r="X648" i="1"/>
  <c r="Y648" i="1"/>
  <c r="AE648" i="1"/>
  <c r="A649" i="1"/>
  <c r="B649" i="1"/>
  <c r="C649" i="1"/>
  <c r="D649" i="1"/>
  <c r="E649" i="1"/>
  <c r="F649" i="1"/>
  <c r="G649" i="1"/>
  <c r="H649" i="1"/>
  <c r="I649" i="1"/>
  <c r="J649" i="1"/>
  <c r="Z649" i="1"/>
  <c r="AA649" i="1"/>
  <c r="K649" i="1"/>
  <c r="L649" i="1"/>
  <c r="V649" i="1"/>
  <c r="M649" i="1"/>
  <c r="N649" i="1"/>
  <c r="O649" i="1"/>
  <c r="P649" i="1"/>
  <c r="X649" i="1"/>
  <c r="Y649" i="1"/>
  <c r="AE649" i="1" s="1"/>
  <c r="A650" i="1"/>
  <c r="B650" i="1"/>
  <c r="C650" i="1"/>
  <c r="D650" i="1"/>
  <c r="X650" i="1"/>
  <c r="E650" i="1"/>
  <c r="F650" i="1"/>
  <c r="R650" i="1" s="1"/>
  <c r="S650" i="1"/>
  <c r="G650" i="1"/>
  <c r="H650" i="1"/>
  <c r="Y650" i="1"/>
  <c r="AE650" i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E651" i="1"/>
  <c r="F651" i="1"/>
  <c r="G651" i="1"/>
  <c r="H651" i="1"/>
  <c r="I651" i="1"/>
  <c r="J651" i="1"/>
  <c r="Z651" i="1"/>
  <c r="AA651" i="1" s="1"/>
  <c r="K651" i="1"/>
  <c r="L651" i="1"/>
  <c r="T651" i="1" s="1"/>
  <c r="M651" i="1"/>
  <c r="N651" i="1"/>
  <c r="O651" i="1"/>
  <c r="P651" i="1"/>
  <c r="R651" i="1"/>
  <c r="S651" i="1"/>
  <c r="V651" i="1"/>
  <c r="X651" i="1"/>
  <c r="Y651" i="1"/>
  <c r="AE651" i="1" s="1"/>
  <c r="A652" i="1"/>
  <c r="B652" i="1"/>
  <c r="C652" i="1"/>
  <c r="D652" i="1"/>
  <c r="E652" i="1"/>
  <c r="F652" i="1"/>
  <c r="G652" i="1"/>
  <c r="H652" i="1"/>
  <c r="I652" i="1"/>
  <c r="J652" i="1"/>
  <c r="Z652" i="1"/>
  <c r="AA652" i="1"/>
  <c r="K652" i="1"/>
  <c r="L652" i="1"/>
  <c r="M652" i="1"/>
  <c r="N652" i="1"/>
  <c r="O652" i="1"/>
  <c r="P652" i="1"/>
  <c r="X652" i="1"/>
  <c r="Y652" i="1"/>
  <c r="AE652" i="1" s="1"/>
  <c r="A653" i="1"/>
  <c r="B653" i="1"/>
  <c r="C653" i="1"/>
  <c r="D653" i="1" s="1"/>
  <c r="X653" i="1" s="1"/>
  <c r="E653" i="1"/>
  <c r="F653" i="1"/>
  <c r="G653" i="1"/>
  <c r="H653" i="1"/>
  <c r="Y653" i="1"/>
  <c r="AE653" i="1" s="1"/>
  <c r="I653" i="1"/>
  <c r="J653" i="1"/>
  <c r="Z653" i="1"/>
  <c r="K653" i="1"/>
  <c r="L653" i="1"/>
  <c r="M653" i="1"/>
  <c r="N653" i="1"/>
  <c r="O653" i="1"/>
  <c r="P653" i="1"/>
  <c r="AA653" i="1"/>
  <c r="A654" i="1"/>
  <c r="B654" i="1"/>
  <c r="C654" i="1"/>
  <c r="D654" i="1"/>
  <c r="X654" i="1" s="1"/>
  <c r="E654" i="1"/>
  <c r="F654" i="1"/>
  <c r="G654" i="1"/>
  <c r="H654" i="1"/>
  <c r="Y654" i="1" s="1"/>
  <c r="AE654" i="1" s="1"/>
  <c r="I654" i="1"/>
  <c r="J654" i="1"/>
  <c r="Z654" i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 s="1"/>
  <c r="E655" i="1"/>
  <c r="F655" i="1"/>
  <c r="R655" i="1" s="1"/>
  <c r="S655" i="1" s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X655" i="1"/>
  <c r="AA655" i="1"/>
  <c r="A656" i="1"/>
  <c r="B656" i="1"/>
  <c r="C656" i="1"/>
  <c r="D656" i="1"/>
  <c r="X656" i="1" s="1"/>
  <c r="E656" i="1"/>
  <c r="F656" i="1"/>
  <c r="R656" i="1"/>
  <c r="S656" i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A657" i="1"/>
  <c r="B657" i="1"/>
  <c r="C657" i="1"/>
  <c r="D657" i="1"/>
  <c r="X657" i="1" s="1"/>
  <c r="E657" i="1"/>
  <c r="R657" i="1" s="1"/>
  <c r="F657" i="1"/>
  <c r="S657" i="1"/>
  <c r="G657" i="1"/>
  <c r="H657" i="1"/>
  <c r="Y657" i="1" s="1"/>
  <c r="I657" i="1"/>
  <c r="J657" i="1"/>
  <c r="Z657" i="1"/>
  <c r="AA657" i="1" s="1"/>
  <c r="K657" i="1"/>
  <c r="L657" i="1"/>
  <c r="V657" i="1" s="1"/>
  <c r="M657" i="1"/>
  <c r="N657" i="1"/>
  <c r="O657" i="1"/>
  <c r="P657" i="1"/>
  <c r="AE657" i="1"/>
  <c r="A658" i="1"/>
  <c r="B658" i="1"/>
  <c r="C658" i="1"/>
  <c r="D658" i="1" s="1"/>
  <c r="X658" i="1" s="1"/>
  <c r="E658" i="1"/>
  <c r="F658" i="1"/>
  <c r="R658" i="1"/>
  <c r="S658" i="1" s="1"/>
  <c r="G658" i="1"/>
  <c r="H658" i="1"/>
  <c r="Y658" i="1" s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I659" i="1"/>
  <c r="J659" i="1"/>
  <c r="Z659" i="1" s="1"/>
  <c r="AA659" i="1" s="1"/>
  <c r="K659" i="1"/>
  <c r="L659" i="1"/>
  <c r="V659" i="1" s="1"/>
  <c r="M659" i="1"/>
  <c r="N659" i="1"/>
  <c r="O659" i="1"/>
  <c r="P659" i="1"/>
  <c r="R659" i="1"/>
  <c r="S659" i="1" s="1"/>
  <c r="T659" i="1"/>
  <c r="Y659" i="1"/>
  <c r="AE659" i="1"/>
  <c r="A660" i="1"/>
  <c r="B660" i="1"/>
  <c r="C660" i="1"/>
  <c r="D660" i="1" s="1"/>
  <c r="X660" i="1" s="1"/>
  <c r="E660" i="1"/>
  <c r="F660" i="1"/>
  <c r="G660" i="1"/>
  <c r="H660" i="1"/>
  <c r="I660" i="1"/>
  <c r="J660" i="1"/>
  <c r="Z660" i="1" s="1"/>
  <c r="AA660" i="1" s="1"/>
  <c r="K660" i="1"/>
  <c r="L660" i="1"/>
  <c r="V660" i="1" s="1"/>
  <c r="M660" i="1"/>
  <c r="N660" i="1"/>
  <c r="O660" i="1"/>
  <c r="P660" i="1"/>
  <c r="T660" i="1"/>
  <c r="AC660" i="1" s="1"/>
  <c r="AD660" i="1" s="1"/>
  <c r="AF660" i="1" s="1"/>
  <c r="Y660" i="1"/>
  <c r="AE660" i="1" s="1"/>
  <c r="A661" i="1"/>
  <c r="B661" i="1"/>
  <c r="C661" i="1"/>
  <c r="D661" i="1"/>
  <c r="X661" i="1" s="1"/>
  <c r="E661" i="1"/>
  <c r="F661" i="1"/>
  <c r="G661" i="1"/>
  <c r="H661" i="1"/>
  <c r="Y661" i="1"/>
  <c r="AE661" i="1" s="1"/>
  <c r="I661" i="1"/>
  <c r="J661" i="1"/>
  <c r="Z661" i="1"/>
  <c r="K661" i="1"/>
  <c r="L661" i="1"/>
  <c r="M661" i="1"/>
  <c r="N661" i="1"/>
  <c r="O661" i="1"/>
  <c r="P661" i="1"/>
  <c r="AA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 s="1"/>
  <c r="M662" i="1"/>
  <c r="N662" i="1"/>
  <c r="O662" i="1"/>
  <c r="P662" i="1"/>
  <c r="AA662" i="1"/>
  <c r="A663" i="1"/>
  <c r="B663" i="1"/>
  <c r="C663" i="1"/>
  <c r="D663" i="1" s="1"/>
  <c r="E663" i="1"/>
  <c r="F663" i="1"/>
  <c r="G663" i="1"/>
  <c r="H663" i="1"/>
  <c r="Y663" i="1"/>
  <c r="AE663" i="1" s="1"/>
  <c r="I663" i="1"/>
  <c r="J663" i="1"/>
  <c r="Z663" i="1" s="1"/>
  <c r="AA663" i="1" s="1"/>
  <c r="K663" i="1"/>
  <c r="L663" i="1"/>
  <c r="M663" i="1"/>
  <c r="N663" i="1"/>
  <c r="O663" i="1"/>
  <c r="P663" i="1"/>
  <c r="X663" i="1"/>
  <c r="A664" i="1"/>
  <c r="B664" i="1"/>
  <c r="C664" i="1"/>
  <c r="D664" i="1"/>
  <c r="E664" i="1"/>
  <c r="F664" i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/>
  <c r="A665" i="1"/>
  <c r="B665" i="1"/>
  <c r="C665" i="1"/>
  <c r="D665" i="1"/>
  <c r="X665" i="1" s="1"/>
  <c r="E665" i="1"/>
  <c r="F665" i="1"/>
  <c r="R665" i="1"/>
  <c r="S665" i="1"/>
  <c r="G665" i="1"/>
  <c r="H665" i="1"/>
  <c r="I665" i="1"/>
  <c r="J665" i="1"/>
  <c r="Z665" i="1" s="1"/>
  <c r="AA665" i="1" s="1"/>
  <c r="K665" i="1"/>
  <c r="L665" i="1"/>
  <c r="V665" i="1" s="1"/>
  <c r="M665" i="1"/>
  <c r="N665" i="1"/>
  <c r="O665" i="1"/>
  <c r="P665" i="1"/>
  <c r="Y665" i="1"/>
  <c r="AE665" i="1" s="1"/>
  <c r="A666" i="1"/>
  <c r="B666" i="1"/>
  <c r="C666" i="1"/>
  <c r="D666" i="1"/>
  <c r="X666" i="1"/>
  <c r="E666" i="1"/>
  <c r="F666" i="1"/>
  <c r="R666" i="1" s="1"/>
  <c r="S666" i="1" s="1"/>
  <c r="G666" i="1"/>
  <c r="H666" i="1"/>
  <c r="Y666" i="1"/>
  <c r="AE666" i="1" s="1"/>
  <c r="I666" i="1"/>
  <c r="J666" i="1"/>
  <c r="Z666" i="1"/>
  <c r="AA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R667" i="1" s="1"/>
  <c r="S667" i="1" s="1"/>
  <c r="G667" i="1"/>
  <c r="H667" i="1"/>
  <c r="Y667" i="1"/>
  <c r="I667" i="1"/>
  <c r="J667" i="1"/>
  <c r="K667" i="1"/>
  <c r="L667" i="1"/>
  <c r="M667" i="1"/>
  <c r="N667" i="1"/>
  <c r="O667" i="1"/>
  <c r="P667" i="1"/>
  <c r="V667" i="1"/>
  <c r="Z667" i="1"/>
  <c r="AA667" i="1" s="1"/>
  <c r="AE667" i="1"/>
  <c r="A668" i="1"/>
  <c r="B668" i="1"/>
  <c r="C668" i="1"/>
  <c r="D668" i="1" s="1"/>
  <c r="X668" i="1" s="1"/>
  <c r="E668" i="1"/>
  <c r="F668" i="1"/>
  <c r="G668" i="1"/>
  <c r="H668" i="1"/>
  <c r="Y668" i="1"/>
  <c r="AE668" i="1"/>
  <c r="I668" i="1"/>
  <c r="J668" i="1"/>
  <c r="Z668" i="1" s="1"/>
  <c r="AA668" i="1" s="1"/>
  <c r="K668" i="1"/>
  <c r="L668" i="1"/>
  <c r="M668" i="1"/>
  <c r="N668" i="1"/>
  <c r="O668" i="1"/>
  <c r="P668" i="1"/>
  <c r="R668" i="1"/>
  <c r="S668" i="1" s="1"/>
  <c r="A669" i="1"/>
  <c r="B669" i="1"/>
  <c r="C669" i="1"/>
  <c r="D669" i="1" s="1"/>
  <c r="X669" i="1" s="1"/>
  <c r="E669" i="1"/>
  <c r="F669" i="1"/>
  <c r="R669" i="1" s="1"/>
  <c r="S669" i="1" s="1"/>
  <c r="G669" i="1"/>
  <c r="H669" i="1"/>
  <c r="Y669" i="1"/>
  <c r="AE669" i="1"/>
  <c r="I669" i="1"/>
  <c r="J669" i="1"/>
  <c r="Z669" i="1"/>
  <c r="AA669" i="1"/>
  <c r="K669" i="1"/>
  <c r="L669" i="1"/>
  <c r="M669" i="1"/>
  <c r="N669" i="1"/>
  <c r="O669" i="1"/>
  <c r="P669" i="1"/>
  <c r="A670" i="1"/>
  <c r="B670" i="1"/>
  <c r="C670" i="1"/>
  <c r="D670" i="1"/>
  <c r="X670" i="1" s="1"/>
  <c r="E670" i="1"/>
  <c r="F670" i="1"/>
  <c r="R670" i="1" s="1"/>
  <c r="S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/>
  <c r="X671" i="1" s="1"/>
  <c r="E671" i="1"/>
  <c r="F671" i="1"/>
  <c r="G671" i="1"/>
  <c r="H671" i="1"/>
  <c r="Y671" i="1" s="1"/>
  <c r="AE671" i="1" s="1"/>
  <c r="I671" i="1"/>
  <c r="J671" i="1"/>
  <c r="Z671" i="1" s="1"/>
  <c r="AA671" i="1" s="1"/>
  <c r="K671" i="1"/>
  <c r="L671" i="1"/>
  <c r="M671" i="1"/>
  <c r="N671" i="1"/>
  <c r="O671" i="1"/>
  <c r="P671" i="1"/>
  <c r="A672" i="1"/>
  <c r="B672" i="1"/>
  <c r="C672" i="1"/>
  <c r="D672" i="1" s="1"/>
  <c r="X672" i="1"/>
  <c r="E672" i="1"/>
  <c r="F672" i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V672" i="1"/>
  <c r="Z672" i="1"/>
  <c r="AA672" i="1" s="1"/>
  <c r="A673" i="1"/>
  <c r="B673" i="1"/>
  <c r="C673" i="1"/>
  <c r="D673" i="1" s="1"/>
  <c r="X673" i="1"/>
  <c r="E673" i="1"/>
  <c r="R673" i="1" s="1"/>
  <c r="S673" i="1" s="1"/>
  <c r="F673" i="1"/>
  <c r="G673" i="1"/>
  <c r="H673" i="1"/>
  <c r="Y673" i="1" s="1"/>
  <c r="AE673" i="1" s="1"/>
  <c r="I673" i="1"/>
  <c r="J673" i="1"/>
  <c r="Z673" i="1" s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R674" i="1" s="1"/>
  <c r="S674" i="1" s="1"/>
  <c r="G674" i="1"/>
  <c r="H674" i="1"/>
  <c r="Y674" i="1" s="1"/>
  <c r="AE674" i="1" s="1"/>
  <c r="I674" i="1"/>
  <c r="J674" i="1"/>
  <c r="K674" i="1"/>
  <c r="L674" i="1"/>
  <c r="V674" i="1" s="1"/>
  <c r="M674" i="1"/>
  <c r="N674" i="1"/>
  <c r="O674" i="1"/>
  <c r="P674" i="1"/>
  <c r="Z674" i="1"/>
  <c r="AA674" i="1" s="1"/>
  <c r="A675" i="1"/>
  <c r="B675" i="1"/>
  <c r="C675" i="1"/>
  <c r="D675" i="1" s="1"/>
  <c r="X675" i="1" s="1"/>
  <c r="E675" i="1"/>
  <c r="F675" i="1"/>
  <c r="G675" i="1"/>
  <c r="H675" i="1"/>
  <c r="Y675" i="1"/>
  <c r="AE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R675" i="1"/>
  <c r="S675" i="1" s="1"/>
  <c r="A676" i="1"/>
  <c r="B676" i="1"/>
  <c r="C676" i="1"/>
  <c r="D676" i="1" s="1"/>
  <c r="X676" i="1" s="1"/>
  <c r="E676" i="1"/>
  <c r="F676" i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 s="1"/>
  <c r="X677" i="1" s="1"/>
  <c r="E677" i="1"/>
  <c r="F677" i="1"/>
  <c r="G677" i="1"/>
  <c r="H677" i="1"/>
  <c r="Y677" i="1" s="1"/>
  <c r="AE677" i="1" s="1"/>
  <c r="I677" i="1"/>
  <c r="J677" i="1"/>
  <c r="Z677" i="1" s="1"/>
  <c r="AA677" i="1" s="1"/>
  <c r="K677" i="1"/>
  <c r="L677" i="1"/>
  <c r="V677" i="1" s="1"/>
  <c r="T677" i="1"/>
  <c r="M677" i="1"/>
  <c r="N677" i="1"/>
  <c r="O677" i="1"/>
  <c r="P677" i="1"/>
  <c r="A678" i="1"/>
  <c r="B678" i="1"/>
  <c r="C678" i="1"/>
  <c r="D678" i="1" s="1"/>
  <c r="X678" i="1"/>
  <c r="E678" i="1"/>
  <c r="F678" i="1"/>
  <c r="G678" i="1"/>
  <c r="H678" i="1"/>
  <c r="Y678" i="1"/>
  <c r="AE678" i="1" s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 s="1"/>
  <c r="X679" i="1" s="1"/>
  <c r="E679" i="1"/>
  <c r="F679" i="1"/>
  <c r="R679" i="1" s="1"/>
  <c r="G679" i="1"/>
  <c r="H679" i="1"/>
  <c r="Y679" i="1" s="1"/>
  <c r="AE679" i="1" s="1"/>
  <c r="I679" i="1"/>
  <c r="J679" i="1"/>
  <c r="Z679" i="1" s="1"/>
  <c r="K679" i="1"/>
  <c r="L679" i="1"/>
  <c r="M679" i="1"/>
  <c r="N679" i="1"/>
  <c r="O679" i="1"/>
  <c r="P679" i="1"/>
  <c r="S679" i="1"/>
  <c r="AA679" i="1"/>
  <c r="A680" i="1"/>
  <c r="B680" i="1"/>
  <c r="C680" i="1"/>
  <c r="D680" i="1"/>
  <c r="X680" i="1" s="1"/>
  <c r="E680" i="1"/>
  <c r="F680" i="1"/>
  <c r="R680" i="1" s="1"/>
  <c r="S680" i="1"/>
  <c r="G680" i="1"/>
  <c r="H680" i="1"/>
  <c r="Y680" i="1" s="1"/>
  <c r="AE680" i="1" s="1"/>
  <c r="I680" i="1"/>
  <c r="J680" i="1"/>
  <c r="Z680" i="1"/>
  <c r="AA680" i="1" s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 s="1"/>
  <c r="E681" i="1"/>
  <c r="F681" i="1"/>
  <c r="R681" i="1"/>
  <c r="S681" i="1" s="1"/>
  <c r="G681" i="1"/>
  <c r="H681" i="1"/>
  <c r="Y681" i="1" s="1"/>
  <c r="AE681" i="1" s="1"/>
  <c r="I681" i="1"/>
  <c r="J681" i="1"/>
  <c r="Z681" i="1" s="1"/>
  <c r="K681" i="1"/>
  <c r="L681" i="1"/>
  <c r="M681" i="1"/>
  <c r="N681" i="1"/>
  <c r="O681" i="1"/>
  <c r="P681" i="1"/>
  <c r="AA681" i="1"/>
  <c r="A682" i="1"/>
  <c r="B682" i="1"/>
  <c r="C682" i="1"/>
  <c r="D682" i="1" s="1"/>
  <c r="X682" i="1" s="1"/>
  <c r="E682" i="1"/>
  <c r="F682" i="1"/>
  <c r="G682" i="1"/>
  <c r="H682" i="1"/>
  <c r="Y682" i="1"/>
  <c r="AE682" i="1" s="1"/>
  <c r="I682" i="1"/>
  <c r="J682" i="1"/>
  <c r="Z682" i="1" s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 s="1"/>
  <c r="E683" i="1"/>
  <c r="F683" i="1"/>
  <c r="G683" i="1"/>
  <c r="H683" i="1"/>
  <c r="Y683" i="1" s="1"/>
  <c r="I683" i="1"/>
  <c r="J683" i="1"/>
  <c r="Z683" i="1"/>
  <c r="AA683" i="1" s="1"/>
  <c r="K683" i="1"/>
  <c r="L683" i="1"/>
  <c r="V683" i="1" s="1"/>
  <c r="M683" i="1"/>
  <c r="N683" i="1"/>
  <c r="O683" i="1"/>
  <c r="P683" i="1"/>
  <c r="R683" i="1"/>
  <c r="S683" i="1" s="1"/>
  <c r="AE683" i="1"/>
  <c r="A684" i="1"/>
  <c r="B684" i="1"/>
  <c r="C684" i="1"/>
  <c r="D684" i="1" s="1"/>
  <c r="X684" i="1"/>
  <c r="E684" i="1"/>
  <c r="R684" i="1" s="1"/>
  <c r="S684" i="1" s="1"/>
  <c r="F684" i="1"/>
  <c r="G684" i="1"/>
  <c r="H684" i="1"/>
  <c r="Y684" i="1"/>
  <c r="AE684" i="1" s="1"/>
  <c r="I684" i="1"/>
  <c r="J684" i="1"/>
  <c r="Z684" i="1"/>
  <c r="AA684" i="1" s="1"/>
  <c r="K684" i="1"/>
  <c r="L684" i="1"/>
  <c r="T684" i="1" s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 s="1"/>
  <c r="K685" i="1"/>
  <c r="T685" i="1" s="1"/>
  <c r="L685" i="1"/>
  <c r="M685" i="1"/>
  <c r="N685" i="1"/>
  <c r="O685" i="1"/>
  <c r="P685" i="1"/>
  <c r="V685" i="1"/>
  <c r="A686" i="1"/>
  <c r="B686" i="1"/>
  <c r="C686" i="1"/>
  <c r="D686" i="1" s="1"/>
  <c r="X686" i="1" s="1"/>
  <c r="E686" i="1"/>
  <c r="F686" i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Z686" i="1"/>
  <c r="AA686" i="1"/>
  <c r="A687" i="1"/>
  <c r="B687" i="1"/>
  <c r="C687" i="1"/>
  <c r="D687" i="1" s="1"/>
  <c r="X687" i="1" s="1"/>
  <c r="E687" i="1"/>
  <c r="F687" i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R687" i="1"/>
  <c r="S687" i="1" s="1"/>
  <c r="Z687" i="1"/>
  <c r="AA687" i="1" s="1"/>
  <c r="A688" i="1"/>
  <c r="B688" i="1"/>
  <c r="C688" i="1"/>
  <c r="D688" i="1" s="1"/>
  <c r="X688" i="1" s="1"/>
  <c r="E688" i="1"/>
  <c r="R688" i="1" s="1"/>
  <c r="S688" i="1" s="1"/>
  <c r="F688" i="1"/>
  <c r="G688" i="1"/>
  <c r="H688" i="1"/>
  <c r="Y688" i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G690" i="1"/>
  <c r="H690" i="1"/>
  <c r="Y690" i="1"/>
  <c r="AE690" i="1"/>
  <c r="I690" i="1"/>
  <c r="J690" i="1"/>
  <c r="Z690" i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 s="1"/>
  <c r="X691" i="1" s="1"/>
  <c r="E691" i="1"/>
  <c r="F691" i="1"/>
  <c r="R691" i="1" s="1"/>
  <c r="S691" i="1" s="1"/>
  <c r="G691" i="1"/>
  <c r="H691" i="1"/>
  <c r="Y691" i="1"/>
  <c r="I691" i="1"/>
  <c r="J691" i="1"/>
  <c r="Z691" i="1"/>
  <c r="AA691" i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 s="1"/>
  <c r="E692" i="1"/>
  <c r="F692" i="1"/>
  <c r="R692" i="1" s="1"/>
  <c r="S692" i="1" s="1"/>
  <c r="G692" i="1"/>
  <c r="H692" i="1"/>
  <c r="Y692" i="1" s="1"/>
  <c r="AE692" i="1" s="1"/>
  <c r="I692" i="1"/>
  <c r="J692" i="1"/>
  <c r="Z692" i="1"/>
  <c r="AA692" i="1" s="1"/>
  <c r="K692" i="1"/>
  <c r="L692" i="1"/>
  <c r="V692" i="1" s="1"/>
  <c r="M692" i="1"/>
  <c r="N692" i="1"/>
  <c r="O692" i="1"/>
  <c r="P692" i="1"/>
  <c r="A693" i="1"/>
  <c r="B693" i="1"/>
  <c r="C693" i="1"/>
  <c r="D693" i="1" s="1"/>
  <c r="X693" i="1" s="1"/>
  <c r="E693" i="1"/>
  <c r="F693" i="1"/>
  <c r="G693" i="1"/>
  <c r="H693" i="1"/>
  <c r="Y693" i="1"/>
  <c r="AE693" i="1" s="1"/>
  <c r="I693" i="1"/>
  <c r="J693" i="1"/>
  <c r="Z693" i="1" s="1"/>
  <c r="AA693" i="1" s="1"/>
  <c r="K693" i="1"/>
  <c r="L693" i="1"/>
  <c r="M693" i="1"/>
  <c r="N693" i="1"/>
  <c r="O693" i="1"/>
  <c r="P693" i="1"/>
  <c r="R693" i="1"/>
  <c r="S693" i="1" s="1"/>
  <c r="A694" i="1"/>
  <c r="B694" i="1"/>
  <c r="C694" i="1"/>
  <c r="D694" i="1" s="1"/>
  <c r="X694" i="1" s="1"/>
  <c r="E694" i="1"/>
  <c r="F694" i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R694" i="1"/>
  <c r="S694" i="1" s="1"/>
  <c r="A695" i="1"/>
  <c r="B695" i="1"/>
  <c r="C695" i="1"/>
  <c r="D695" i="1"/>
  <c r="X695" i="1"/>
  <c r="E695" i="1"/>
  <c r="F695" i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 s="1"/>
  <c r="X696" i="1"/>
  <c r="E696" i="1"/>
  <c r="R696" i="1" s="1"/>
  <c r="S696" i="1" s="1"/>
  <c r="F696" i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698" i="1"/>
  <c r="B698" i="1"/>
  <c r="C698" i="1"/>
  <c r="D698" i="1"/>
  <c r="X698" i="1" s="1"/>
  <c r="E698" i="1"/>
  <c r="F698" i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R699" i="1" s="1"/>
  <c r="S699" i="1" s="1"/>
  <c r="G699" i="1"/>
  <c r="H699" i="1"/>
  <c r="Y699" i="1" s="1"/>
  <c r="AE699" i="1" s="1"/>
  <c r="I699" i="1"/>
  <c r="J699" i="1"/>
  <c r="Z699" i="1" s="1"/>
  <c r="K699" i="1"/>
  <c r="L699" i="1"/>
  <c r="V699" i="1" s="1"/>
  <c r="M699" i="1"/>
  <c r="N699" i="1"/>
  <c r="O699" i="1"/>
  <c r="P699" i="1"/>
  <c r="AA699" i="1"/>
  <c r="A700" i="1"/>
  <c r="B700" i="1"/>
  <c r="C700" i="1"/>
  <c r="D700" i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 s="1"/>
  <c r="K700" i="1"/>
  <c r="L700" i="1"/>
  <c r="T700" i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G701" i="1"/>
  <c r="H701" i="1"/>
  <c r="Y701" i="1"/>
  <c r="AE701" i="1" s="1"/>
  <c r="I701" i="1"/>
  <c r="J701" i="1"/>
  <c r="Z701" i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F702" i="1"/>
  <c r="G702" i="1"/>
  <c r="H702" i="1"/>
  <c r="Y702" i="1"/>
  <c r="AE702" i="1" s="1"/>
  <c r="I702" i="1"/>
  <c r="J702" i="1"/>
  <c r="K702" i="1"/>
  <c r="L702" i="1"/>
  <c r="M702" i="1"/>
  <c r="N702" i="1"/>
  <c r="O702" i="1"/>
  <c r="P702" i="1"/>
  <c r="R702" i="1"/>
  <c r="S702" i="1" s="1"/>
  <c r="Z702" i="1"/>
  <c r="AA702" i="1" s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/>
  <c r="X704" i="1"/>
  <c r="E704" i="1"/>
  <c r="R704" i="1" s="1"/>
  <c r="S704" i="1" s="1"/>
  <c r="F704" i="1"/>
  <c r="G704" i="1"/>
  <c r="H704" i="1"/>
  <c r="Y704" i="1" s="1"/>
  <c r="AE704" i="1" s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 s="1"/>
  <c r="X705" i="1" s="1"/>
  <c r="E705" i="1"/>
  <c r="R705" i="1" s="1"/>
  <c r="S705" i="1" s="1"/>
  <c r="F705" i="1"/>
  <c r="G705" i="1"/>
  <c r="H705" i="1"/>
  <c r="Y705" i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/>
  <c r="A706" i="1"/>
  <c r="B706" i="1"/>
  <c r="C706" i="1"/>
  <c r="D706" i="1"/>
  <c r="X706" i="1" s="1"/>
  <c r="E706" i="1"/>
  <c r="F706" i="1"/>
  <c r="G706" i="1"/>
  <c r="H706" i="1"/>
  <c r="Y706" i="1" s="1"/>
  <c r="AE706" i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/>
  <c r="V706" i="1"/>
  <c r="A707" i="1"/>
  <c r="B707" i="1"/>
  <c r="C707" i="1"/>
  <c r="D707" i="1"/>
  <c r="X707" i="1"/>
  <c r="E707" i="1"/>
  <c r="R707" i="1" s="1"/>
  <c r="S707" i="1" s="1"/>
  <c r="F707" i="1"/>
  <c r="G707" i="1"/>
  <c r="H707" i="1"/>
  <c r="Y707" i="1" s="1"/>
  <c r="AE707" i="1" s="1"/>
  <c r="I707" i="1"/>
  <c r="J707" i="1"/>
  <c r="Z707" i="1"/>
  <c r="AA707" i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G708" i="1"/>
  <c r="H708" i="1"/>
  <c r="Y708" i="1" s="1"/>
  <c r="AE708" i="1"/>
  <c r="I708" i="1"/>
  <c r="J708" i="1"/>
  <c r="Z708" i="1" s="1"/>
  <c r="AA708" i="1" s="1"/>
  <c r="K708" i="1"/>
  <c r="L708" i="1"/>
  <c r="M708" i="1"/>
  <c r="N708" i="1"/>
  <c r="O708" i="1"/>
  <c r="P708" i="1"/>
  <c r="R708" i="1"/>
  <c r="S708" i="1" s="1"/>
  <c r="A709" i="1"/>
  <c r="B709" i="1"/>
  <c r="C709" i="1"/>
  <c r="D709" i="1"/>
  <c r="X709" i="1" s="1"/>
  <c r="E709" i="1"/>
  <c r="F709" i="1"/>
  <c r="G709" i="1"/>
  <c r="H709" i="1"/>
  <c r="Y709" i="1" s="1"/>
  <c r="AE709" i="1" s="1"/>
  <c r="I709" i="1"/>
  <c r="J709" i="1"/>
  <c r="Z709" i="1"/>
  <c r="AA709" i="1" s="1"/>
  <c r="K709" i="1"/>
  <c r="T709" i="1" s="1"/>
  <c r="L709" i="1"/>
  <c r="M709" i="1"/>
  <c r="N709" i="1"/>
  <c r="O709" i="1"/>
  <c r="P709" i="1"/>
  <c r="R709" i="1"/>
  <c r="S709" i="1" s="1"/>
  <c r="V709" i="1"/>
  <c r="A710" i="1"/>
  <c r="B710" i="1"/>
  <c r="C710" i="1"/>
  <c r="D710" i="1" s="1"/>
  <c r="X710" i="1" s="1"/>
  <c r="E710" i="1"/>
  <c r="R710" i="1" s="1"/>
  <c r="S710" i="1" s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/>
  <c r="X711" i="1" s="1"/>
  <c r="E711" i="1"/>
  <c r="F711" i="1"/>
  <c r="G711" i="1"/>
  <c r="H711" i="1"/>
  <c r="Y711" i="1" s="1"/>
  <c r="AE711" i="1" s="1"/>
  <c r="I711" i="1"/>
  <c r="J711" i="1"/>
  <c r="K711" i="1"/>
  <c r="L711" i="1"/>
  <c r="M711" i="1"/>
  <c r="N711" i="1"/>
  <c r="O711" i="1"/>
  <c r="P711" i="1"/>
  <c r="Z711" i="1"/>
  <c r="AA711" i="1"/>
  <c r="A712" i="1"/>
  <c r="B712" i="1"/>
  <c r="C712" i="1"/>
  <c r="D712" i="1" s="1"/>
  <c r="X712" i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/>
  <c r="A713" i="1"/>
  <c r="B713" i="1"/>
  <c r="C713" i="1"/>
  <c r="D713" i="1" s="1"/>
  <c r="X713" i="1" s="1"/>
  <c r="E713" i="1"/>
  <c r="F713" i="1"/>
  <c r="R713" i="1"/>
  <c r="S713" i="1" s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S714" i="1" s="1"/>
  <c r="G714" i="1"/>
  <c r="H714" i="1"/>
  <c r="Y714" i="1" s="1"/>
  <c r="AE714" i="1" s="1"/>
  <c r="I714" i="1"/>
  <c r="J714" i="1"/>
  <c r="Z714" i="1"/>
  <c r="AA714" i="1"/>
  <c r="K714" i="1"/>
  <c r="L714" i="1"/>
  <c r="M714" i="1"/>
  <c r="N714" i="1"/>
  <c r="O714" i="1"/>
  <c r="P714" i="1"/>
  <c r="V714" i="1"/>
  <c r="A715" i="1"/>
  <c r="B715" i="1"/>
  <c r="C715" i="1"/>
  <c r="D715" i="1" s="1"/>
  <c r="X715" i="1" s="1"/>
  <c r="E715" i="1"/>
  <c r="F715" i="1"/>
  <c r="G715" i="1"/>
  <c r="H715" i="1"/>
  <c r="Y715" i="1" s="1"/>
  <c r="AE715" i="1" s="1"/>
  <c r="I715" i="1"/>
  <c r="J715" i="1"/>
  <c r="Z715" i="1" s="1"/>
  <c r="AA715" i="1"/>
  <c r="K715" i="1"/>
  <c r="L715" i="1"/>
  <c r="M715" i="1"/>
  <c r="N715" i="1"/>
  <c r="O715" i="1"/>
  <c r="P715" i="1"/>
  <c r="V715" i="1"/>
  <c r="A716" i="1"/>
  <c r="B716" i="1"/>
  <c r="C716" i="1"/>
  <c r="D716" i="1" s="1"/>
  <c r="X716" i="1" s="1"/>
  <c r="E716" i="1"/>
  <c r="R716" i="1"/>
  <c r="S716" i="1"/>
  <c r="F716" i="1"/>
  <c r="G716" i="1"/>
  <c r="H716" i="1"/>
  <c r="Y716" i="1" s="1"/>
  <c r="AE716" i="1" s="1"/>
  <c r="I716" i="1"/>
  <c r="J716" i="1"/>
  <c r="Z716" i="1"/>
  <c r="AA716" i="1"/>
  <c r="K716" i="1"/>
  <c r="L716" i="1"/>
  <c r="T716" i="1" s="1"/>
  <c r="M716" i="1"/>
  <c r="N716" i="1"/>
  <c r="O716" i="1"/>
  <c r="P716" i="1"/>
  <c r="V716" i="1"/>
  <c r="A717" i="1"/>
  <c r="B717" i="1"/>
  <c r="C717" i="1"/>
  <c r="D717" i="1" s="1"/>
  <c r="X717" i="1" s="1"/>
  <c r="E717" i="1"/>
  <c r="F717" i="1"/>
  <c r="R717" i="1"/>
  <c r="S717" i="1" s="1"/>
  <c r="G717" i="1"/>
  <c r="H717" i="1"/>
  <c r="Y717" i="1" s="1"/>
  <c r="AE717" i="1" s="1"/>
  <c r="I717" i="1"/>
  <c r="J717" i="1"/>
  <c r="Z717" i="1" s="1"/>
  <c r="AA717" i="1" s="1"/>
  <c r="K717" i="1"/>
  <c r="L717" i="1"/>
  <c r="T717" i="1" s="1"/>
  <c r="M717" i="1"/>
  <c r="N717" i="1"/>
  <c r="O717" i="1"/>
  <c r="P717" i="1"/>
  <c r="V717" i="1"/>
  <c r="A718" i="1"/>
  <c r="B718" i="1"/>
  <c r="C718" i="1"/>
  <c r="D718" i="1"/>
  <c r="X718" i="1" s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Z718" i="1"/>
  <c r="AA718" i="1"/>
  <c r="A719" i="1"/>
  <c r="B719" i="1"/>
  <c r="C719" i="1"/>
  <c r="D719" i="1" s="1"/>
  <c r="X719" i="1" s="1"/>
  <c r="E719" i="1"/>
  <c r="F719" i="1"/>
  <c r="R719" i="1" s="1"/>
  <c r="S719" i="1" s="1"/>
  <c r="G719" i="1"/>
  <c r="H719" i="1"/>
  <c r="Y719" i="1"/>
  <c r="I719" i="1"/>
  <c r="J719" i="1"/>
  <c r="K719" i="1"/>
  <c r="L719" i="1"/>
  <c r="M719" i="1"/>
  <c r="N719" i="1"/>
  <c r="O719" i="1"/>
  <c r="P719" i="1"/>
  <c r="Z719" i="1"/>
  <c r="AA719" i="1" s="1"/>
  <c r="AE719" i="1"/>
  <c r="A720" i="1"/>
  <c r="B720" i="1"/>
  <c r="C720" i="1"/>
  <c r="D720" i="1" s="1"/>
  <c r="X720" i="1" s="1"/>
  <c r="E720" i="1"/>
  <c r="R720" i="1" s="1"/>
  <c r="S720" i="1" s="1"/>
  <c r="F720" i="1"/>
  <c r="G720" i="1"/>
  <c r="H720" i="1"/>
  <c r="Y720" i="1" s="1"/>
  <c r="AE720" i="1" s="1"/>
  <c r="I720" i="1"/>
  <c r="J720" i="1"/>
  <c r="Z720" i="1" s="1"/>
  <c r="K720" i="1"/>
  <c r="L720" i="1"/>
  <c r="M720" i="1"/>
  <c r="N720" i="1"/>
  <c r="O720" i="1"/>
  <c r="P720" i="1"/>
  <c r="AA720" i="1"/>
  <c r="A721" i="1"/>
  <c r="B721" i="1"/>
  <c r="C721" i="1"/>
  <c r="D721" i="1"/>
  <c r="X721" i="1" s="1"/>
  <c r="E721" i="1"/>
  <c r="F721" i="1"/>
  <c r="R721" i="1"/>
  <c r="S721" i="1"/>
  <c r="G721" i="1"/>
  <c r="H721" i="1"/>
  <c r="Y721" i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 s="1"/>
  <c r="X722" i="1" s="1"/>
  <c r="E722" i="1"/>
  <c r="F722" i="1"/>
  <c r="G722" i="1"/>
  <c r="H722" i="1"/>
  <c r="Y722" i="1" s="1"/>
  <c r="AE722" i="1" s="1"/>
  <c r="I722" i="1"/>
  <c r="J722" i="1"/>
  <c r="Z722" i="1" s="1"/>
  <c r="AA722" i="1" s="1"/>
  <c r="K722" i="1"/>
  <c r="L722" i="1"/>
  <c r="V722" i="1" s="1"/>
  <c r="M722" i="1"/>
  <c r="N722" i="1"/>
  <c r="O722" i="1"/>
  <c r="P722" i="1"/>
  <c r="R722" i="1"/>
  <c r="S722" i="1" s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E723" i="1"/>
  <c r="A724" i="1"/>
  <c r="B724" i="1"/>
  <c r="C724" i="1"/>
  <c r="D724" i="1" s="1"/>
  <c r="X724" i="1" s="1"/>
  <c r="E724" i="1"/>
  <c r="F724" i="1"/>
  <c r="R724" i="1"/>
  <c r="S724" i="1"/>
  <c r="G724" i="1"/>
  <c r="H724" i="1"/>
  <c r="Y724" i="1" s="1"/>
  <c r="AE724" i="1" s="1"/>
  <c r="I724" i="1"/>
  <c r="J724" i="1"/>
  <c r="Z724" i="1"/>
  <c r="AA724" i="1"/>
  <c r="K724" i="1"/>
  <c r="L724" i="1"/>
  <c r="M724" i="1"/>
  <c r="N724" i="1"/>
  <c r="O724" i="1"/>
  <c r="P724" i="1"/>
  <c r="A725" i="1"/>
  <c r="B725" i="1"/>
  <c r="C725" i="1"/>
  <c r="D725" i="1"/>
  <c r="X725" i="1" s="1"/>
  <c r="E725" i="1"/>
  <c r="F725" i="1"/>
  <c r="R725" i="1" s="1"/>
  <c r="S725" i="1" s="1"/>
  <c r="G725" i="1"/>
  <c r="H725" i="1"/>
  <c r="Y725" i="1"/>
  <c r="I725" i="1"/>
  <c r="J725" i="1"/>
  <c r="Z725" i="1" s="1"/>
  <c r="K725" i="1"/>
  <c r="L725" i="1"/>
  <c r="T725" i="1" s="1"/>
  <c r="M725" i="1"/>
  <c r="N725" i="1"/>
  <c r="O725" i="1"/>
  <c r="P725" i="1"/>
  <c r="AA725" i="1"/>
  <c r="AE725" i="1"/>
  <c r="A726" i="1"/>
  <c r="B726" i="1"/>
  <c r="C726" i="1"/>
  <c r="D726" i="1"/>
  <c r="X726" i="1" s="1"/>
  <c r="E726" i="1"/>
  <c r="F726" i="1"/>
  <c r="R726" i="1" s="1"/>
  <c r="S726" i="1" s="1"/>
  <c r="G726" i="1"/>
  <c r="H726" i="1"/>
  <c r="Y726" i="1"/>
  <c r="AE726" i="1" s="1"/>
  <c r="I726" i="1"/>
  <c r="J726" i="1"/>
  <c r="Z726" i="1" s="1"/>
  <c r="K726" i="1"/>
  <c r="L726" i="1"/>
  <c r="M726" i="1"/>
  <c r="N726" i="1"/>
  <c r="O726" i="1"/>
  <c r="P726" i="1"/>
  <c r="AA726" i="1"/>
  <c r="A727" i="1"/>
  <c r="B727" i="1"/>
  <c r="C727" i="1"/>
  <c r="D727" i="1" s="1"/>
  <c r="X727" i="1"/>
  <c r="E727" i="1"/>
  <c r="F727" i="1"/>
  <c r="G727" i="1"/>
  <c r="H727" i="1"/>
  <c r="Y727" i="1" s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 s="1"/>
  <c r="X728" i="1" s="1"/>
  <c r="E728" i="1"/>
  <c r="F728" i="1"/>
  <c r="R728" i="1" s="1"/>
  <c r="S728" i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 s="1"/>
  <c r="E729" i="1"/>
  <c r="F729" i="1"/>
  <c r="R729" i="1" s="1"/>
  <c r="S729" i="1" s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 s="1"/>
  <c r="X730" i="1" s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F731" i="1"/>
  <c r="R731" i="1" s="1"/>
  <c r="S731" i="1" s="1"/>
  <c r="G731" i="1"/>
  <c r="H731" i="1"/>
  <c r="Y731" i="1"/>
  <c r="AE731" i="1" s="1"/>
  <c r="I731" i="1"/>
  <c r="J731" i="1"/>
  <c r="Z731" i="1"/>
  <c r="AA731" i="1" s="1"/>
  <c r="K731" i="1"/>
  <c r="L731" i="1"/>
  <c r="T731" i="1" s="1"/>
  <c r="AC731" i="1" s="1"/>
  <c r="AD731" i="1" s="1"/>
  <c r="M731" i="1"/>
  <c r="N731" i="1"/>
  <c r="O731" i="1"/>
  <c r="P731" i="1"/>
  <c r="V731" i="1"/>
  <c r="A732" i="1"/>
  <c r="B732" i="1"/>
  <c r="C732" i="1"/>
  <c r="D732" i="1"/>
  <c r="X732" i="1" s="1"/>
  <c r="E732" i="1"/>
  <c r="F732" i="1"/>
  <c r="R732" i="1" s="1"/>
  <c r="S732" i="1" s="1"/>
  <c r="G732" i="1"/>
  <c r="H732" i="1"/>
  <c r="Y732" i="1" s="1"/>
  <c r="AE732" i="1" s="1"/>
  <c r="I732" i="1"/>
  <c r="J732" i="1"/>
  <c r="Z732" i="1" s="1"/>
  <c r="AA732" i="1" s="1"/>
  <c r="K732" i="1"/>
  <c r="L732" i="1"/>
  <c r="M732" i="1"/>
  <c r="N732" i="1"/>
  <c r="O732" i="1"/>
  <c r="P732" i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 s="1"/>
  <c r="AE733" i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S734" i="1"/>
  <c r="F734" i="1"/>
  <c r="R734" i="1" s="1"/>
  <c r="G734" i="1"/>
  <c r="H734" i="1"/>
  <c r="Y734" i="1" s="1"/>
  <c r="I734" i="1"/>
  <c r="J734" i="1"/>
  <c r="K734" i="1"/>
  <c r="L734" i="1"/>
  <c r="M734" i="1"/>
  <c r="N734" i="1"/>
  <c r="O734" i="1"/>
  <c r="P734" i="1"/>
  <c r="V734" i="1"/>
  <c r="Z734" i="1"/>
  <c r="AA734" i="1" s="1"/>
  <c r="AE734" i="1"/>
  <c r="A735" i="1"/>
  <c r="B735" i="1"/>
  <c r="C735" i="1"/>
  <c r="D735" i="1" s="1"/>
  <c r="X735" i="1" s="1"/>
  <c r="E735" i="1"/>
  <c r="F735" i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F736" i="1"/>
  <c r="G736" i="1"/>
  <c r="H736" i="1"/>
  <c r="Y736" i="1"/>
  <c r="AE736" i="1" s="1"/>
  <c r="I736" i="1"/>
  <c r="J736" i="1"/>
  <c r="Z736" i="1" s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R737" i="1" s="1"/>
  <c r="F737" i="1"/>
  <c r="G737" i="1"/>
  <c r="H737" i="1"/>
  <c r="Y737" i="1" s="1"/>
  <c r="AE737" i="1" s="1"/>
  <c r="I737" i="1"/>
  <c r="J737" i="1"/>
  <c r="Z737" i="1" s="1"/>
  <c r="AA737" i="1" s="1"/>
  <c r="K737" i="1"/>
  <c r="L737" i="1"/>
  <c r="M737" i="1"/>
  <c r="N737" i="1"/>
  <c r="O737" i="1"/>
  <c r="P737" i="1"/>
  <c r="S737" i="1"/>
  <c r="V737" i="1"/>
  <c r="A738" i="1"/>
  <c r="B738" i="1"/>
  <c r="C738" i="1"/>
  <c r="D738" i="1" s="1"/>
  <c r="X738" i="1" s="1"/>
  <c r="E738" i="1"/>
  <c r="R738" i="1" s="1"/>
  <c r="F738" i="1"/>
  <c r="G738" i="1"/>
  <c r="H738" i="1"/>
  <c r="Y738" i="1" s="1"/>
  <c r="AE738" i="1" s="1"/>
  <c r="I738" i="1"/>
  <c r="J738" i="1"/>
  <c r="Z738" i="1"/>
  <c r="AA738" i="1" s="1"/>
  <c r="K738" i="1"/>
  <c r="L738" i="1"/>
  <c r="M738" i="1"/>
  <c r="N738" i="1"/>
  <c r="O738" i="1"/>
  <c r="P738" i="1"/>
  <c r="S738" i="1"/>
  <c r="A739" i="1"/>
  <c r="B739" i="1"/>
  <c r="C739" i="1"/>
  <c r="D739" i="1" s="1"/>
  <c r="X739" i="1" s="1"/>
  <c r="E739" i="1"/>
  <c r="F739" i="1"/>
  <c r="R739" i="1" s="1"/>
  <c r="S739" i="1" s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AE740" i="1" s="1"/>
  <c r="I740" i="1"/>
  <c r="J740" i="1"/>
  <c r="Z740" i="1" s="1"/>
  <c r="AA740" i="1" s="1"/>
  <c r="K740" i="1"/>
  <c r="L740" i="1"/>
  <c r="M740" i="1"/>
  <c r="N740" i="1"/>
  <c r="O740" i="1"/>
  <c r="P740" i="1"/>
  <c r="A741" i="1"/>
  <c r="B741" i="1"/>
  <c r="C741" i="1"/>
  <c r="D741" i="1"/>
  <c r="X741" i="1" s="1"/>
  <c r="E741" i="1"/>
  <c r="F741" i="1"/>
  <c r="R741" i="1"/>
  <c r="S741" i="1" s="1"/>
  <c r="G741" i="1"/>
  <c r="H741" i="1"/>
  <c r="Y741" i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/>
  <c r="E742" i="1"/>
  <c r="F742" i="1"/>
  <c r="G742" i="1"/>
  <c r="H742" i="1"/>
  <c r="Y742" i="1"/>
  <c r="AE742" i="1" s="1"/>
  <c r="I742" i="1"/>
  <c r="J742" i="1"/>
  <c r="Z742" i="1" s="1"/>
  <c r="AA742" i="1" s="1"/>
  <c r="K742" i="1"/>
  <c r="L742" i="1"/>
  <c r="M742" i="1"/>
  <c r="N742" i="1"/>
  <c r="O742" i="1"/>
  <c r="P742" i="1"/>
  <c r="A743" i="1"/>
  <c r="B743" i="1"/>
  <c r="C743" i="1"/>
  <c r="D743" i="1"/>
  <c r="X743" i="1" s="1"/>
  <c r="E743" i="1"/>
  <c r="R743" i="1" s="1"/>
  <c r="S743" i="1" s="1"/>
  <c r="F743" i="1"/>
  <c r="G743" i="1"/>
  <c r="H743" i="1"/>
  <c r="Y743" i="1"/>
  <c r="AE743" i="1" s="1"/>
  <c r="I743" i="1"/>
  <c r="J743" i="1"/>
  <c r="K743" i="1"/>
  <c r="L743" i="1"/>
  <c r="M743" i="1"/>
  <c r="N743" i="1"/>
  <c r="O743" i="1"/>
  <c r="P743" i="1"/>
  <c r="Z743" i="1"/>
  <c r="AA743" i="1" s="1"/>
  <c r="A744" i="1"/>
  <c r="B744" i="1"/>
  <c r="C744" i="1"/>
  <c r="D744" i="1"/>
  <c r="X744" i="1" s="1"/>
  <c r="E744" i="1"/>
  <c r="F744" i="1"/>
  <c r="R744" i="1" s="1"/>
  <c r="S744" i="1" s="1"/>
  <c r="G744" i="1"/>
  <c r="H744" i="1"/>
  <c r="Y744" i="1"/>
  <c r="AE744" i="1" s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/>
  <c r="E745" i="1"/>
  <c r="F745" i="1"/>
  <c r="R745" i="1" s="1"/>
  <c r="S745" i="1" s="1"/>
  <c r="G745" i="1"/>
  <c r="H745" i="1"/>
  <c r="Y745" i="1" s="1"/>
  <c r="AE745" i="1" s="1"/>
  <c r="I745" i="1"/>
  <c r="J745" i="1"/>
  <c r="K745" i="1"/>
  <c r="L745" i="1"/>
  <c r="T745" i="1"/>
  <c r="AC745" i="1" s="1"/>
  <c r="AD745" i="1" s="1"/>
  <c r="M745" i="1"/>
  <c r="N745" i="1"/>
  <c r="O745" i="1"/>
  <c r="P745" i="1"/>
  <c r="Z745" i="1"/>
  <c r="AA745" i="1" s="1"/>
  <c r="A746" i="1"/>
  <c r="B746" i="1"/>
  <c r="C746" i="1"/>
  <c r="D746" i="1"/>
  <c r="X746" i="1" s="1"/>
  <c r="E746" i="1"/>
  <c r="F746" i="1"/>
  <c r="R746" i="1" s="1"/>
  <c r="G746" i="1"/>
  <c r="H746" i="1"/>
  <c r="Y746" i="1" s="1"/>
  <c r="AE746" i="1" s="1"/>
  <c r="I746" i="1"/>
  <c r="J746" i="1"/>
  <c r="K746" i="1"/>
  <c r="L746" i="1"/>
  <c r="M746" i="1"/>
  <c r="N746" i="1"/>
  <c r="O746" i="1"/>
  <c r="P746" i="1"/>
  <c r="S746" i="1"/>
  <c r="Z746" i="1"/>
  <c r="AA746" i="1" s="1"/>
  <c r="A747" i="1"/>
  <c r="B747" i="1"/>
  <c r="C747" i="1"/>
  <c r="D747" i="1"/>
  <c r="X747" i="1"/>
  <c r="E747" i="1"/>
  <c r="F747" i="1"/>
  <c r="R747" i="1" s="1"/>
  <c r="S747" i="1" s="1"/>
  <c r="G747" i="1"/>
  <c r="H747" i="1"/>
  <c r="Y747" i="1" s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R748" i="1"/>
  <c r="S748" i="1" s="1"/>
  <c r="G748" i="1"/>
  <c r="H748" i="1"/>
  <c r="Y748" i="1" s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/>
  <c r="X749" i="1" s="1"/>
  <c r="E749" i="1"/>
  <c r="F749" i="1"/>
  <c r="G749" i="1"/>
  <c r="H749" i="1"/>
  <c r="Y749" i="1" s="1"/>
  <c r="AE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/>
  <c r="A750" i="1"/>
  <c r="B750" i="1"/>
  <c r="C750" i="1"/>
  <c r="D750" i="1"/>
  <c r="X750" i="1" s="1"/>
  <c r="E750" i="1"/>
  <c r="F750" i="1"/>
  <c r="G750" i="1"/>
  <c r="H750" i="1"/>
  <c r="Y750" i="1"/>
  <c r="AE750" i="1" s="1"/>
  <c r="I750" i="1"/>
  <c r="J750" i="1"/>
  <c r="Z750" i="1" s="1"/>
  <c r="AA750" i="1" s="1"/>
  <c r="K750" i="1"/>
  <c r="L750" i="1"/>
  <c r="M750" i="1"/>
  <c r="N750" i="1"/>
  <c r="O750" i="1"/>
  <c r="P750" i="1"/>
  <c r="R750" i="1"/>
  <c r="S750" i="1" s="1"/>
  <c r="A751" i="1"/>
  <c r="B751" i="1"/>
  <c r="C751" i="1"/>
  <c r="D751" i="1" s="1"/>
  <c r="X751" i="1"/>
  <c r="E751" i="1"/>
  <c r="F751" i="1"/>
  <c r="R751" i="1" s="1"/>
  <c r="S751" i="1" s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G752" i="1"/>
  <c r="H752" i="1"/>
  <c r="Y752" i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/>
  <c r="E753" i="1"/>
  <c r="F753" i="1"/>
  <c r="R753" i="1" s="1"/>
  <c r="S753" i="1" s="1"/>
  <c r="G753" i="1"/>
  <c r="H753" i="1"/>
  <c r="Y753" i="1" s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 s="1"/>
  <c r="AE754" i="1"/>
  <c r="I754" i="1"/>
  <c r="J754" i="1"/>
  <c r="K754" i="1"/>
  <c r="L754" i="1"/>
  <c r="T754" i="1"/>
  <c r="AC754" i="1" s="1"/>
  <c r="AD754" i="1" s="1"/>
  <c r="M754" i="1"/>
  <c r="N754" i="1"/>
  <c r="O754" i="1"/>
  <c r="P754" i="1"/>
  <c r="R754" i="1"/>
  <c r="S754" i="1"/>
  <c r="Z754" i="1"/>
  <c r="AA754" i="1" s="1"/>
  <c r="A755" i="1"/>
  <c r="B755" i="1"/>
  <c r="C755" i="1"/>
  <c r="D755" i="1" s="1"/>
  <c r="X755" i="1" s="1"/>
  <c r="E755" i="1"/>
  <c r="F755" i="1"/>
  <c r="R755" i="1" s="1"/>
  <c r="S755" i="1" s="1"/>
  <c r="G755" i="1"/>
  <c r="H755" i="1"/>
  <c r="Y755" i="1" s="1"/>
  <c r="AE755" i="1" s="1"/>
  <c r="I755" i="1"/>
  <c r="J755" i="1"/>
  <c r="K755" i="1"/>
  <c r="L755" i="1"/>
  <c r="M755" i="1"/>
  <c r="N755" i="1"/>
  <c r="O755" i="1"/>
  <c r="P755" i="1"/>
  <c r="Z755" i="1"/>
  <c r="AA755" i="1"/>
  <c r="A756" i="1"/>
  <c r="B756" i="1"/>
  <c r="C756" i="1"/>
  <c r="D756" i="1"/>
  <c r="X756" i="1" s="1"/>
  <c r="E756" i="1"/>
  <c r="F756" i="1"/>
  <c r="R756" i="1"/>
  <c r="S756" i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/>
  <c r="E757" i="1"/>
  <c r="R757" i="1" s="1"/>
  <c r="S757" i="1" s="1"/>
  <c r="F757" i="1"/>
  <c r="G757" i="1"/>
  <c r="H757" i="1"/>
  <c r="Y757" i="1"/>
  <c r="AE757" i="1" s="1"/>
  <c r="I757" i="1"/>
  <c r="J757" i="1"/>
  <c r="Z757" i="1" s="1"/>
  <c r="K757" i="1"/>
  <c r="L757" i="1"/>
  <c r="T757" i="1" s="1"/>
  <c r="AC757" i="1" s="1"/>
  <c r="AD757" i="1" s="1"/>
  <c r="M757" i="1"/>
  <c r="N757" i="1"/>
  <c r="O757" i="1"/>
  <c r="P757" i="1"/>
  <c r="AA757" i="1"/>
  <c r="A758" i="1"/>
  <c r="B758" i="1"/>
  <c r="C758" i="1"/>
  <c r="D758" i="1" s="1"/>
  <c r="X758" i="1" s="1"/>
  <c r="E758" i="1"/>
  <c r="F758" i="1"/>
  <c r="R758" i="1" s="1"/>
  <c r="S758" i="1" s="1"/>
  <c r="G758" i="1"/>
  <c r="H758" i="1"/>
  <c r="Y758" i="1" s="1"/>
  <c r="AE758" i="1" s="1"/>
  <c r="I758" i="1"/>
  <c r="J758" i="1"/>
  <c r="Z758" i="1" s="1"/>
  <c r="AA758" i="1" s="1"/>
  <c r="K758" i="1"/>
  <c r="L758" i="1"/>
  <c r="T758" i="1"/>
  <c r="AC758" i="1"/>
  <c r="AD758" i="1" s="1"/>
  <c r="M758" i="1"/>
  <c r="N758" i="1"/>
  <c r="O758" i="1"/>
  <c r="P758" i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/>
  <c r="E760" i="1"/>
  <c r="R760" i="1" s="1"/>
  <c r="F760" i="1"/>
  <c r="G760" i="1"/>
  <c r="H760" i="1"/>
  <c r="Y760" i="1"/>
  <c r="AE760" i="1"/>
  <c r="I760" i="1"/>
  <c r="J760" i="1"/>
  <c r="K760" i="1"/>
  <c r="L760" i="1"/>
  <c r="M760" i="1"/>
  <c r="N760" i="1"/>
  <c r="O760" i="1"/>
  <c r="P760" i="1"/>
  <c r="S760" i="1"/>
  <c r="Z760" i="1"/>
  <c r="AA760" i="1" s="1"/>
  <c r="A761" i="1"/>
  <c r="B761" i="1"/>
  <c r="C761" i="1"/>
  <c r="D761" i="1"/>
  <c r="X761" i="1"/>
  <c r="E761" i="1"/>
  <c r="F761" i="1"/>
  <c r="R761" i="1" s="1"/>
  <c r="S761" i="1" s="1"/>
  <c r="G761" i="1"/>
  <c r="H761" i="1"/>
  <c r="Y761" i="1" s="1"/>
  <c r="AE761" i="1" s="1"/>
  <c r="I761" i="1"/>
  <c r="J761" i="1"/>
  <c r="Z761" i="1" s="1"/>
  <c r="AA761" i="1" s="1"/>
  <c r="K761" i="1"/>
  <c r="L761" i="1"/>
  <c r="T761" i="1" s="1"/>
  <c r="AC761" i="1" s="1"/>
  <c r="AD761" i="1" s="1"/>
  <c r="M761" i="1"/>
  <c r="N761" i="1"/>
  <c r="O761" i="1"/>
  <c r="P761" i="1"/>
  <c r="A762" i="1"/>
  <c r="B762" i="1"/>
  <c r="C762" i="1"/>
  <c r="D762" i="1" s="1"/>
  <c r="X762" i="1"/>
  <c r="E762" i="1"/>
  <c r="F762" i="1"/>
  <c r="G762" i="1"/>
  <c r="H762" i="1"/>
  <c r="Y762" i="1"/>
  <c r="AE762" i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/>
  <c r="A763" i="1"/>
  <c r="B763" i="1"/>
  <c r="C763" i="1"/>
  <c r="D763" i="1" s="1"/>
  <c r="X763" i="1" s="1"/>
  <c r="E763" i="1"/>
  <c r="F763" i="1"/>
  <c r="G763" i="1"/>
  <c r="H763" i="1"/>
  <c r="Y763" i="1"/>
  <c r="AE763" i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 s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T764" i="1" s="1"/>
  <c r="AC764" i="1" s="1"/>
  <c r="AD764" i="1" s="1"/>
  <c r="L764" i="1"/>
  <c r="M764" i="1"/>
  <c r="N764" i="1"/>
  <c r="O764" i="1"/>
  <c r="P764" i="1"/>
  <c r="Z764" i="1"/>
  <c r="AA764" i="1" s="1"/>
  <c r="A765" i="1"/>
  <c r="B765" i="1"/>
  <c r="C765" i="1"/>
  <c r="D765" i="1"/>
  <c r="X765" i="1"/>
  <c r="E765" i="1"/>
  <c r="F765" i="1"/>
  <c r="R765" i="1" s="1"/>
  <c r="S765" i="1" s="1"/>
  <c r="G765" i="1"/>
  <c r="H765" i="1"/>
  <c r="Y765" i="1" s="1"/>
  <c r="AE765" i="1" s="1"/>
  <c r="I765" i="1"/>
  <c r="J765" i="1"/>
  <c r="Z765" i="1" s="1"/>
  <c r="AA765" i="1" s="1"/>
  <c r="K765" i="1"/>
  <c r="L765" i="1"/>
  <c r="M765" i="1"/>
  <c r="N765" i="1"/>
  <c r="O765" i="1"/>
  <c r="P765" i="1"/>
  <c r="A766" i="1"/>
  <c r="B766" i="1"/>
  <c r="C766" i="1"/>
  <c r="D766" i="1"/>
  <c r="X766" i="1"/>
  <c r="E766" i="1"/>
  <c r="F766" i="1"/>
  <c r="R766" i="1"/>
  <c r="S766" i="1" s="1"/>
  <c r="G766" i="1"/>
  <c r="H766" i="1"/>
  <c r="Y766" i="1"/>
  <c r="AE766" i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R767" i="1" s="1"/>
  <c r="S767" i="1" s="1"/>
  <c r="G767" i="1"/>
  <c r="H767" i="1"/>
  <c r="Y767" i="1" s="1"/>
  <c r="AE767" i="1" s="1"/>
  <c r="I767" i="1"/>
  <c r="J767" i="1"/>
  <c r="K767" i="1"/>
  <c r="L767" i="1"/>
  <c r="T767" i="1"/>
  <c r="AC767" i="1" s="1"/>
  <c r="AD767" i="1" s="1"/>
  <c r="M767" i="1"/>
  <c r="N767" i="1"/>
  <c r="O767" i="1"/>
  <c r="P767" i="1"/>
  <c r="Z767" i="1"/>
  <c r="AA767" i="1" s="1"/>
  <c r="A768" i="1"/>
  <c r="B768" i="1"/>
  <c r="C768" i="1"/>
  <c r="D768" i="1"/>
  <c r="X768" i="1" s="1"/>
  <c r="E768" i="1"/>
  <c r="F768" i="1"/>
  <c r="G768" i="1"/>
  <c r="H768" i="1"/>
  <c r="Y768" i="1" s="1"/>
  <c r="AE768" i="1" s="1"/>
  <c r="I768" i="1"/>
  <c r="J768" i="1"/>
  <c r="Z768" i="1" s="1"/>
  <c r="AA768" i="1" s="1"/>
  <c r="K768" i="1"/>
  <c r="L768" i="1"/>
  <c r="M768" i="1"/>
  <c r="N768" i="1"/>
  <c r="O768" i="1"/>
  <c r="P768" i="1"/>
  <c r="R768" i="1"/>
  <c r="S768" i="1" s="1"/>
  <c r="A769" i="1"/>
  <c r="B769" i="1"/>
  <c r="C769" i="1"/>
  <c r="D769" i="1" s="1"/>
  <c r="X769" i="1" s="1"/>
  <c r="E769" i="1"/>
  <c r="F769" i="1"/>
  <c r="R769" i="1" s="1"/>
  <c r="S769" i="1" s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/>
  <c r="X770" i="1"/>
  <c r="E770" i="1"/>
  <c r="F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 s="1"/>
  <c r="S771" i="1" s="1"/>
  <c r="F771" i="1"/>
  <c r="G771" i="1"/>
  <c r="H771" i="1"/>
  <c r="Y771" i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R772" i="1" s="1"/>
  <c r="S772" i="1" s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 s="1"/>
  <c r="X773" i="1" s="1"/>
  <c r="E773" i="1"/>
  <c r="F773" i="1"/>
  <c r="R773" i="1" s="1"/>
  <c r="S773" i="1" s="1"/>
  <c r="G773" i="1"/>
  <c r="H773" i="1"/>
  <c r="Y773" i="1" s="1"/>
  <c r="AE773" i="1" s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/>
  <c r="A775" i="1"/>
  <c r="B775" i="1"/>
  <c r="C775" i="1"/>
  <c r="D775" i="1" s="1"/>
  <c r="X775" i="1" s="1"/>
  <c r="E775" i="1"/>
  <c r="F775" i="1"/>
  <c r="G775" i="1"/>
  <c r="H775" i="1"/>
  <c r="Y775" i="1"/>
  <c r="AE775" i="1" s="1"/>
  <c r="I775" i="1"/>
  <c r="J775" i="1"/>
  <c r="K775" i="1"/>
  <c r="L775" i="1"/>
  <c r="T775" i="1"/>
  <c r="AC775" i="1"/>
  <c r="AD775" i="1" s="1"/>
  <c r="M775" i="1"/>
  <c r="N775" i="1"/>
  <c r="O775" i="1"/>
  <c r="P775" i="1"/>
  <c r="R775" i="1"/>
  <c r="S775" i="1"/>
  <c r="Z775" i="1"/>
  <c r="AA775" i="1" s="1"/>
  <c r="A776" i="1"/>
  <c r="B776" i="1"/>
  <c r="C776" i="1"/>
  <c r="D776" i="1" s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 s="1"/>
  <c r="X777" i="1" s="1"/>
  <c r="E777" i="1"/>
  <c r="F777" i="1"/>
  <c r="R777" i="1"/>
  <c r="S777" i="1"/>
  <c r="G777" i="1"/>
  <c r="H777" i="1"/>
  <c r="Y777" i="1" s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/>
  <c r="AE778" i="1" s="1"/>
  <c r="I778" i="1"/>
  <c r="J778" i="1"/>
  <c r="K778" i="1"/>
  <c r="L778" i="1"/>
  <c r="T778" i="1"/>
  <c r="AC778" i="1" s="1"/>
  <c r="AD778" i="1"/>
  <c r="M778" i="1"/>
  <c r="N778" i="1"/>
  <c r="O778" i="1"/>
  <c r="P778" i="1"/>
  <c r="R778" i="1"/>
  <c r="S778" i="1"/>
  <c r="Z778" i="1"/>
  <c r="AA778" i="1"/>
  <c r="A779" i="1"/>
  <c r="B779" i="1"/>
  <c r="C779" i="1"/>
  <c r="D779" i="1" s="1"/>
  <c r="X779" i="1" s="1"/>
  <c r="E779" i="1"/>
  <c r="R779" i="1" s="1"/>
  <c r="S779" i="1" s="1"/>
  <c r="F779" i="1"/>
  <c r="G779" i="1"/>
  <c r="H779" i="1"/>
  <c r="Y779" i="1" s="1"/>
  <c r="AE779" i="1" s="1"/>
  <c r="I779" i="1"/>
  <c r="J779" i="1"/>
  <c r="K779" i="1"/>
  <c r="L779" i="1"/>
  <c r="T779" i="1"/>
  <c r="AC779" i="1" s="1"/>
  <c r="AD779" i="1" s="1"/>
  <c r="M779" i="1"/>
  <c r="N779" i="1"/>
  <c r="O779" i="1"/>
  <c r="P779" i="1"/>
  <c r="Z779" i="1"/>
  <c r="AA779" i="1" s="1"/>
  <c r="A780" i="1"/>
  <c r="B780" i="1"/>
  <c r="C780" i="1"/>
  <c r="D780" i="1"/>
  <c r="X780" i="1" s="1"/>
  <c r="E780" i="1"/>
  <c r="F780" i="1"/>
  <c r="R780" i="1" s="1"/>
  <c r="S780" i="1" s="1"/>
  <c r="G780" i="1"/>
  <c r="H780" i="1"/>
  <c r="Y780" i="1" s="1"/>
  <c r="AE780" i="1" s="1"/>
  <c r="I780" i="1"/>
  <c r="J780" i="1"/>
  <c r="K780" i="1"/>
  <c r="T780" i="1" s="1"/>
  <c r="L780" i="1"/>
  <c r="M780" i="1"/>
  <c r="N780" i="1"/>
  <c r="O780" i="1"/>
  <c r="P780" i="1"/>
  <c r="Z780" i="1"/>
  <c r="AA780" i="1" s="1"/>
  <c r="A781" i="1"/>
  <c r="B781" i="1"/>
  <c r="C781" i="1"/>
  <c r="D781" i="1"/>
  <c r="X781" i="1"/>
  <c r="E781" i="1"/>
  <c r="F781" i="1"/>
  <c r="R781" i="1" s="1"/>
  <c r="S781" i="1" s="1"/>
  <c r="G781" i="1"/>
  <c r="H781" i="1"/>
  <c r="Y781" i="1"/>
  <c r="AE781" i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F782" i="1"/>
  <c r="G782" i="1"/>
  <c r="H782" i="1"/>
  <c r="Y782" i="1" s="1"/>
  <c r="AE782" i="1" s="1"/>
  <c r="I782" i="1"/>
  <c r="J782" i="1"/>
  <c r="K782" i="1"/>
  <c r="L782" i="1"/>
  <c r="M782" i="1"/>
  <c r="N782" i="1"/>
  <c r="O782" i="1"/>
  <c r="P782" i="1"/>
  <c r="R782" i="1"/>
  <c r="S782" i="1"/>
  <c r="Z782" i="1"/>
  <c r="AA782" i="1" s="1"/>
  <c r="A783" i="1"/>
  <c r="B783" i="1"/>
  <c r="C783" i="1"/>
  <c r="D783" i="1"/>
  <c r="X783" i="1" s="1"/>
  <c r="E783" i="1"/>
  <c r="F783" i="1"/>
  <c r="G783" i="1"/>
  <c r="H783" i="1"/>
  <c r="Y783" i="1" s="1"/>
  <c r="AE783" i="1" s="1"/>
  <c r="I783" i="1"/>
  <c r="J783" i="1"/>
  <c r="Z783" i="1" s="1"/>
  <c r="AA783" i="1" s="1"/>
  <c r="K783" i="1"/>
  <c r="L783" i="1"/>
  <c r="M783" i="1"/>
  <c r="N783" i="1"/>
  <c r="O783" i="1"/>
  <c r="P783" i="1"/>
  <c r="R783" i="1"/>
  <c r="S783" i="1" s="1"/>
  <c r="A784" i="1"/>
  <c r="B784" i="1"/>
  <c r="C784" i="1"/>
  <c r="D784" i="1"/>
  <c r="X784" i="1"/>
  <c r="E784" i="1"/>
  <c r="F784" i="1"/>
  <c r="R784" i="1" s="1"/>
  <c r="S784" i="1" s="1"/>
  <c r="G784" i="1"/>
  <c r="H784" i="1"/>
  <c r="Y784" i="1" s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G785" i="1"/>
  <c r="H785" i="1"/>
  <c r="Y785" i="1" s="1"/>
  <c r="AE785" i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 s="1"/>
  <c r="E786" i="1"/>
  <c r="F786" i="1"/>
  <c r="R786" i="1" s="1"/>
  <c r="S786" i="1" s="1"/>
  <c r="G786" i="1"/>
  <c r="H786" i="1"/>
  <c r="Y786" i="1" s="1"/>
  <c r="AE786" i="1" s="1"/>
  <c r="I786" i="1"/>
  <c r="J786" i="1"/>
  <c r="K786" i="1"/>
  <c r="T786" i="1" s="1"/>
  <c r="AC786" i="1" s="1"/>
  <c r="L786" i="1"/>
  <c r="M786" i="1"/>
  <c r="N786" i="1"/>
  <c r="O786" i="1"/>
  <c r="P786" i="1"/>
  <c r="Z786" i="1"/>
  <c r="AA786" i="1" s="1"/>
  <c r="A787" i="1"/>
  <c r="B787" i="1"/>
  <c r="C787" i="1"/>
  <c r="D787" i="1"/>
  <c r="X787" i="1"/>
  <c r="E787" i="1"/>
  <c r="F787" i="1"/>
  <c r="R787" i="1" s="1"/>
  <c r="S787" i="1" s="1"/>
  <c r="G787" i="1"/>
  <c r="H787" i="1"/>
  <c r="Y787" i="1" s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A788" i="1"/>
  <c r="B788" i="1"/>
  <c r="C788" i="1"/>
  <c r="D788" i="1"/>
  <c r="X788" i="1"/>
  <c r="E788" i="1"/>
  <c r="F788" i="1"/>
  <c r="G788" i="1"/>
  <c r="H788" i="1"/>
  <c r="I788" i="1"/>
  <c r="J788" i="1"/>
  <c r="Z788" i="1" s="1"/>
  <c r="AA788" i="1"/>
  <c r="K788" i="1"/>
  <c r="L788" i="1"/>
  <c r="M788" i="1"/>
  <c r="N788" i="1"/>
  <c r="O788" i="1"/>
  <c r="P788" i="1"/>
  <c r="V788" i="1"/>
  <c r="Y788" i="1"/>
  <c r="AE788" i="1" s="1"/>
  <c r="A789" i="1"/>
  <c r="B789" i="1"/>
  <c r="C789" i="1"/>
  <c r="D789" i="1"/>
  <c r="X789" i="1"/>
  <c r="E789" i="1"/>
  <c r="R789" i="1" s="1"/>
  <c r="S789" i="1" s="1"/>
  <c r="F789" i="1"/>
  <c r="G789" i="1"/>
  <c r="H789" i="1"/>
  <c r="Y789" i="1" s="1"/>
  <c r="AE789" i="1" s="1"/>
  <c r="I789" i="1"/>
  <c r="J789" i="1"/>
  <c r="Z789" i="1" s="1"/>
  <c r="AA789" i="1" s="1"/>
  <c r="K789" i="1"/>
  <c r="L789" i="1"/>
  <c r="V789" i="1" s="1"/>
  <c r="M789" i="1"/>
  <c r="N789" i="1"/>
  <c r="O789" i="1"/>
  <c r="P789" i="1"/>
  <c r="A790" i="1"/>
  <c r="B790" i="1"/>
  <c r="C790" i="1"/>
  <c r="D790" i="1"/>
  <c r="X790" i="1"/>
  <c r="E790" i="1"/>
  <c r="F790" i="1"/>
  <c r="G790" i="1"/>
  <c r="H790" i="1"/>
  <c r="Y790" i="1" s="1"/>
  <c r="AE790" i="1" s="1"/>
  <c r="I790" i="1"/>
  <c r="J790" i="1"/>
  <c r="K790" i="1"/>
  <c r="L790" i="1"/>
  <c r="V790" i="1" s="1"/>
  <c r="M790" i="1"/>
  <c r="N790" i="1"/>
  <c r="O790" i="1"/>
  <c r="P790" i="1"/>
  <c r="R790" i="1"/>
  <c r="S790" i="1" s="1"/>
  <c r="Z790" i="1"/>
  <c r="AA790" i="1" s="1"/>
  <c r="A791" i="1"/>
  <c r="B791" i="1"/>
  <c r="C791" i="1"/>
  <c r="D791" i="1"/>
  <c r="X791" i="1"/>
  <c r="E791" i="1"/>
  <c r="F791" i="1"/>
  <c r="G791" i="1"/>
  <c r="H791" i="1"/>
  <c r="I791" i="1"/>
  <c r="J791" i="1"/>
  <c r="Z791" i="1" s="1"/>
  <c r="AA791" i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 s="1"/>
  <c r="E792" i="1"/>
  <c r="F792" i="1"/>
  <c r="G792" i="1"/>
  <c r="H792" i="1"/>
  <c r="I792" i="1"/>
  <c r="J792" i="1"/>
  <c r="Z792" i="1"/>
  <c r="AA792" i="1" s="1"/>
  <c r="K792" i="1"/>
  <c r="L792" i="1"/>
  <c r="M792" i="1"/>
  <c r="N792" i="1"/>
  <c r="O792" i="1"/>
  <c r="P792" i="1"/>
  <c r="V792" i="1"/>
  <c r="Y792" i="1"/>
  <c r="AE792" i="1" s="1"/>
  <c r="A793" i="1"/>
  <c r="B793" i="1"/>
  <c r="C793" i="1"/>
  <c r="D793" i="1"/>
  <c r="X793" i="1"/>
  <c r="E793" i="1"/>
  <c r="R793" i="1" s="1"/>
  <c r="S793" i="1" s="1"/>
  <c r="F793" i="1"/>
  <c r="G793" i="1"/>
  <c r="H793" i="1"/>
  <c r="Y793" i="1" s="1"/>
  <c r="AE793" i="1" s="1"/>
  <c r="I793" i="1"/>
  <c r="J793" i="1"/>
  <c r="Z793" i="1" s="1"/>
  <c r="AA793" i="1" s="1"/>
  <c r="K793" i="1"/>
  <c r="L793" i="1"/>
  <c r="V793" i="1" s="1"/>
  <c r="M793" i="1"/>
  <c r="N793" i="1"/>
  <c r="O793" i="1"/>
  <c r="P793" i="1"/>
  <c r="A794" i="1"/>
  <c r="B794" i="1"/>
  <c r="C794" i="1"/>
  <c r="D794" i="1"/>
  <c r="X794" i="1" s="1"/>
  <c r="E794" i="1"/>
  <c r="F794" i="1"/>
  <c r="R794" i="1" s="1"/>
  <c r="S794" i="1" s="1"/>
  <c r="G794" i="1"/>
  <c r="H794" i="1"/>
  <c r="I794" i="1"/>
  <c r="J794" i="1"/>
  <c r="K794" i="1"/>
  <c r="L794" i="1"/>
  <c r="V794" i="1"/>
  <c r="M794" i="1"/>
  <c r="N794" i="1"/>
  <c r="O794" i="1"/>
  <c r="P794" i="1"/>
  <c r="Y794" i="1"/>
  <c r="AE794" i="1" s="1"/>
  <c r="Z794" i="1"/>
  <c r="AA794" i="1" s="1"/>
  <c r="A795" i="1"/>
  <c r="B795" i="1"/>
  <c r="C795" i="1"/>
  <c r="D795" i="1"/>
  <c r="X795" i="1" s="1"/>
  <c r="E795" i="1"/>
  <c r="F795" i="1"/>
  <c r="G795" i="1"/>
  <c r="H795" i="1"/>
  <c r="I795" i="1"/>
  <c r="J795" i="1"/>
  <c r="Z795" i="1"/>
  <c r="AA795" i="1" s="1"/>
  <c r="K795" i="1"/>
  <c r="L795" i="1"/>
  <c r="M795" i="1"/>
  <c r="N795" i="1"/>
  <c r="O795" i="1"/>
  <c r="P795" i="1"/>
  <c r="V795" i="1"/>
  <c r="Y795" i="1"/>
  <c r="AE795" i="1" s="1"/>
  <c r="A796" i="1"/>
  <c r="B796" i="1"/>
  <c r="C796" i="1"/>
  <c r="D796" i="1"/>
  <c r="X796" i="1" s="1"/>
  <c r="E796" i="1"/>
  <c r="F796" i="1"/>
  <c r="R796" i="1" s="1"/>
  <c r="S796" i="1" s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/>
  <c r="X797" i="1" s="1"/>
  <c r="E797" i="1"/>
  <c r="F797" i="1"/>
  <c r="G797" i="1"/>
  <c r="H797" i="1"/>
  <c r="Y797" i="1" s="1"/>
  <c r="AE797" i="1" s="1"/>
  <c r="I797" i="1"/>
  <c r="J797" i="1"/>
  <c r="Z797" i="1" s="1"/>
  <c r="AA797" i="1" s="1"/>
  <c r="K797" i="1"/>
  <c r="L797" i="1"/>
  <c r="V797" i="1" s="1"/>
  <c r="M797" i="1"/>
  <c r="N797" i="1"/>
  <c r="O797" i="1"/>
  <c r="P797" i="1"/>
  <c r="R797" i="1"/>
  <c r="S797" i="1" s="1"/>
  <c r="A798" i="1"/>
  <c r="B798" i="1"/>
  <c r="C798" i="1"/>
  <c r="D798" i="1"/>
  <c r="X798" i="1"/>
  <c r="E798" i="1"/>
  <c r="F798" i="1"/>
  <c r="G798" i="1"/>
  <c r="H798" i="1"/>
  <c r="Y798" i="1" s="1"/>
  <c r="AE798" i="1" s="1"/>
  <c r="I798" i="1"/>
  <c r="J798" i="1"/>
  <c r="Z798" i="1" s="1"/>
  <c r="AA798" i="1" s="1"/>
  <c r="K798" i="1"/>
  <c r="L798" i="1"/>
  <c r="V798" i="1" s="1"/>
  <c r="M798" i="1"/>
  <c r="N798" i="1"/>
  <c r="O798" i="1"/>
  <c r="P798" i="1"/>
  <c r="R798" i="1"/>
  <c r="S798" i="1" s="1"/>
  <c r="A799" i="1"/>
  <c r="B799" i="1"/>
  <c r="C799" i="1"/>
  <c r="D799" i="1"/>
  <c r="X799" i="1" s="1"/>
  <c r="E799" i="1"/>
  <c r="F799" i="1"/>
  <c r="R799" i="1" s="1"/>
  <c r="S799" i="1" s="1"/>
  <c r="G799" i="1"/>
  <c r="H799" i="1"/>
  <c r="I799" i="1"/>
  <c r="J799" i="1"/>
  <c r="Z799" i="1" s="1"/>
  <c r="AA799" i="1" s="1"/>
  <c r="K799" i="1"/>
  <c r="L799" i="1"/>
  <c r="M799" i="1"/>
  <c r="N799" i="1"/>
  <c r="O799" i="1"/>
  <c r="P799" i="1"/>
  <c r="V799" i="1"/>
  <c r="Y799" i="1"/>
  <c r="AE799" i="1" s="1"/>
  <c r="A800" i="1"/>
  <c r="B800" i="1"/>
  <c r="C800" i="1"/>
  <c r="D800" i="1"/>
  <c r="X800" i="1"/>
  <c r="E800" i="1"/>
  <c r="F800" i="1"/>
  <c r="R800" i="1" s="1"/>
  <c r="S800" i="1" s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V800" i="1"/>
  <c r="Y800" i="1"/>
  <c r="AE800" i="1" s="1"/>
  <c r="A801" i="1"/>
  <c r="B801" i="1"/>
  <c r="C801" i="1"/>
  <c r="D801" i="1"/>
  <c r="X801" i="1" s="1"/>
  <c r="E801" i="1"/>
  <c r="F801" i="1"/>
  <c r="R801" i="1" s="1"/>
  <c r="G801" i="1"/>
  <c r="H801" i="1"/>
  <c r="Y801" i="1" s="1"/>
  <c r="AE801" i="1" s="1"/>
  <c r="I801" i="1"/>
  <c r="J801" i="1"/>
  <c r="K801" i="1"/>
  <c r="L801" i="1"/>
  <c r="V801" i="1" s="1"/>
  <c r="M801" i="1"/>
  <c r="N801" i="1"/>
  <c r="O801" i="1"/>
  <c r="P801" i="1"/>
  <c r="S801" i="1"/>
  <c r="Z801" i="1"/>
  <c r="AA801" i="1" s="1"/>
  <c r="A802" i="1"/>
  <c r="B802" i="1"/>
  <c r="C802" i="1"/>
  <c r="D802" i="1"/>
  <c r="X802" i="1" s="1"/>
  <c r="E802" i="1"/>
  <c r="F802" i="1"/>
  <c r="R802" i="1" s="1"/>
  <c r="S802" i="1" s="1"/>
  <c r="G802" i="1"/>
  <c r="H802" i="1"/>
  <c r="I802" i="1"/>
  <c r="J802" i="1"/>
  <c r="K802" i="1"/>
  <c r="L802" i="1"/>
  <c r="V802" i="1" s="1"/>
  <c r="M802" i="1"/>
  <c r="N802" i="1"/>
  <c r="O802" i="1"/>
  <c r="P802" i="1"/>
  <c r="Y802" i="1"/>
  <c r="AE802" i="1" s="1"/>
  <c r="Z802" i="1"/>
  <c r="AA802" i="1" s="1"/>
  <c r="A803" i="1"/>
  <c r="B803" i="1"/>
  <c r="C803" i="1"/>
  <c r="D803" i="1"/>
  <c r="X803" i="1" s="1"/>
  <c r="E803" i="1"/>
  <c r="F803" i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 s="1"/>
  <c r="A804" i="1"/>
  <c r="B804" i="1"/>
  <c r="C804" i="1"/>
  <c r="D804" i="1"/>
  <c r="X804" i="1"/>
  <c r="E804" i="1"/>
  <c r="F804" i="1"/>
  <c r="R804" i="1" s="1"/>
  <c r="S804" i="1" s="1"/>
  <c r="G804" i="1"/>
  <c r="H804" i="1"/>
  <c r="I804" i="1"/>
  <c r="J804" i="1"/>
  <c r="Z804" i="1"/>
  <c r="AA804" i="1"/>
  <c r="K804" i="1"/>
  <c r="L804" i="1"/>
  <c r="M804" i="1"/>
  <c r="N804" i="1"/>
  <c r="O804" i="1"/>
  <c r="P804" i="1"/>
  <c r="V804" i="1"/>
  <c r="Y804" i="1"/>
  <c r="AE804" i="1" s="1"/>
  <c r="A805" i="1"/>
  <c r="B805" i="1"/>
  <c r="C805" i="1"/>
  <c r="D805" i="1"/>
  <c r="X805" i="1"/>
  <c r="E805" i="1"/>
  <c r="F805" i="1"/>
  <c r="G805" i="1"/>
  <c r="H805" i="1"/>
  <c r="Y805" i="1" s="1"/>
  <c r="AE805" i="1" s="1"/>
  <c r="I805" i="1"/>
  <c r="J805" i="1"/>
  <c r="Z805" i="1" s="1"/>
  <c r="AA805" i="1" s="1"/>
  <c r="K805" i="1"/>
  <c r="L805" i="1"/>
  <c r="V805" i="1" s="1"/>
  <c r="M805" i="1"/>
  <c r="N805" i="1"/>
  <c r="O805" i="1"/>
  <c r="P805" i="1"/>
  <c r="R805" i="1"/>
  <c r="S805" i="1" s="1"/>
  <c r="A806" i="1"/>
  <c r="B806" i="1"/>
  <c r="C806" i="1"/>
  <c r="D806" i="1"/>
  <c r="X806" i="1" s="1"/>
  <c r="E806" i="1"/>
  <c r="F806" i="1"/>
  <c r="G806" i="1"/>
  <c r="H806" i="1"/>
  <c r="Y806" i="1" s="1"/>
  <c r="AE806" i="1" s="1"/>
  <c r="I806" i="1"/>
  <c r="J806" i="1"/>
  <c r="Z806" i="1" s="1"/>
  <c r="AA806" i="1" s="1"/>
  <c r="K806" i="1"/>
  <c r="L806" i="1"/>
  <c r="V806" i="1" s="1"/>
  <c r="M806" i="1"/>
  <c r="N806" i="1"/>
  <c r="O806" i="1"/>
  <c r="P806" i="1"/>
  <c r="A807" i="1"/>
  <c r="B807" i="1"/>
  <c r="C807" i="1"/>
  <c r="D807" i="1"/>
  <c r="X807" i="1"/>
  <c r="E807" i="1"/>
  <c r="F807" i="1"/>
  <c r="R807" i="1" s="1"/>
  <c r="S807" i="1" s="1"/>
  <c r="G807" i="1"/>
  <c r="H807" i="1"/>
  <c r="I807" i="1"/>
  <c r="J807" i="1"/>
  <c r="Z807" i="1" s="1"/>
  <c r="AA807" i="1" s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/>
  <c r="E808" i="1"/>
  <c r="F808" i="1"/>
  <c r="G808" i="1"/>
  <c r="H808" i="1"/>
  <c r="I808" i="1"/>
  <c r="J808" i="1"/>
  <c r="Z808" i="1"/>
  <c r="K808" i="1"/>
  <c r="L808" i="1"/>
  <c r="V808" i="1" s="1"/>
  <c r="M808" i="1"/>
  <c r="N808" i="1"/>
  <c r="O808" i="1"/>
  <c r="P808" i="1"/>
  <c r="Y808" i="1"/>
  <c r="AE808" i="1" s="1"/>
  <c r="AA808" i="1"/>
  <c r="A809" i="1"/>
  <c r="B809" i="1"/>
  <c r="C809" i="1"/>
  <c r="D809" i="1"/>
  <c r="X809" i="1" s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/>
  <c r="X810" i="1" s="1"/>
  <c r="E810" i="1"/>
  <c r="F810" i="1"/>
  <c r="G810" i="1"/>
  <c r="H810" i="1"/>
  <c r="I810" i="1"/>
  <c r="J810" i="1"/>
  <c r="K810" i="1"/>
  <c r="L810" i="1"/>
  <c r="V810" i="1" s="1"/>
  <c r="M810" i="1"/>
  <c r="N810" i="1"/>
  <c r="O810" i="1"/>
  <c r="P810" i="1"/>
  <c r="Y810" i="1"/>
  <c r="AE810" i="1" s="1"/>
  <c r="Z810" i="1"/>
  <c r="AA810" i="1" s="1"/>
  <c r="A811" i="1"/>
  <c r="B811" i="1"/>
  <c r="C811" i="1"/>
  <c r="D811" i="1"/>
  <c r="X811" i="1"/>
  <c r="E811" i="1"/>
  <c r="F811" i="1"/>
  <c r="G811" i="1"/>
  <c r="H811" i="1"/>
  <c r="I811" i="1"/>
  <c r="J811" i="1"/>
  <c r="Z811" i="1" s="1"/>
  <c r="AA811" i="1" s="1"/>
  <c r="K811" i="1"/>
  <c r="L811" i="1"/>
  <c r="M811" i="1"/>
  <c r="N811" i="1"/>
  <c r="O811" i="1"/>
  <c r="P811" i="1"/>
  <c r="V811" i="1"/>
  <c r="Y811" i="1"/>
  <c r="AE811" i="1" s="1"/>
  <c r="A812" i="1"/>
  <c r="B812" i="1"/>
  <c r="C812" i="1"/>
  <c r="D812" i="1"/>
  <c r="X812" i="1"/>
  <c r="E812" i="1"/>
  <c r="F812" i="1"/>
  <c r="G812" i="1"/>
  <c r="H812" i="1"/>
  <c r="I812" i="1"/>
  <c r="J812" i="1"/>
  <c r="Z812" i="1" s="1"/>
  <c r="AA812" i="1"/>
  <c r="K812" i="1"/>
  <c r="L812" i="1"/>
  <c r="M812" i="1"/>
  <c r="N812" i="1"/>
  <c r="O812" i="1"/>
  <c r="P812" i="1"/>
  <c r="V812" i="1"/>
  <c r="Y812" i="1"/>
  <c r="AE812" i="1" s="1"/>
  <c r="A813" i="1"/>
  <c r="B813" i="1"/>
  <c r="C813" i="1"/>
  <c r="D813" i="1"/>
  <c r="X813" i="1" s="1"/>
  <c r="E813" i="1"/>
  <c r="F813" i="1"/>
  <c r="G813" i="1"/>
  <c r="H813" i="1"/>
  <c r="Y813" i="1" s="1"/>
  <c r="AE813" i="1" s="1"/>
  <c r="I813" i="1"/>
  <c r="J813" i="1"/>
  <c r="K813" i="1"/>
  <c r="L813" i="1"/>
  <c r="V813" i="1" s="1"/>
  <c r="M813" i="1"/>
  <c r="N813" i="1"/>
  <c r="O813" i="1"/>
  <c r="P813" i="1"/>
  <c r="R813" i="1"/>
  <c r="S813" i="1"/>
  <c r="Z813" i="1"/>
  <c r="AA813" i="1" s="1"/>
  <c r="A814" i="1"/>
  <c r="B814" i="1"/>
  <c r="C814" i="1"/>
  <c r="D814" i="1"/>
  <c r="X814" i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 s="1"/>
  <c r="M814" i="1"/>
  <c r="N814" i="1"/>
  <c r="O814" i="1"/>
  <c r="P814" i="1"/>
  <c r="Z814" i="1"/>
  <c r="AA814" i="1" s="1"/>
  <c r="A815" i="1"/>
  <c r="B815" i="1"/>
  <c r="C815" i="1"/>
  <c r="D815" i="1"/>
  <c r="X815" i="1" s="1"/>
  <c r="E815" i="1"/>
  <c r="F815" i="1"/>
  <c r="G815" i="1"/>
  <c r="H815" i="1"/>
  <c r="I815" i="1"/>
  <c r="J815" i="1"/>
  <c r="Z815" i="1"/>
  <c r="AA815" i="1" s="1"/>
  <c r="K815" i="1"/>
  <c r="L815" i="1"/>
  <c r="M815" i="1"/>
  <c r="N815" i="1"/>
  <c r="O815" i="1"/>
  <c r="P815" i="1"/>
  <c r="V815" i="1"/>
  <c r="Y815" i="1"/>
  <c r="AE815" i="1" s="1"/>
  <c r="A816" i="1"/>
  <c r="B816" i="1"/>
  <c r="C816" i="1"/>
  <c r="D816" i="1"/>
  <c r="X816" i="1" s="1"/>
  <c r="E816" i="1"/>
  <c r="F816" i="1"/>
  <c r="R816" i="1" s="1"/>
  <c r="S816" i="1" s="1"/>
  <c r="G816" i="1"/>
  <c r="H816" i="1"/>
  <c r="I816" i="1"/>
  <c r="J816" i="1"/>
  <c r="Z816" i="1"/>
  <c r="AA816" i="1" s="1"/>
  <c r="K816" i="1"/>
  <c r="L816" i="1"/>
  <c r="M816" i="1"/>
  <c r="N816" i="1"/>
  <c r="O816" i="1"/>
  <c r="P816" i="1"/>
  <c r="V816" i="1"/>
  <c r="Y816" i="1"/>
  <c r="AE816" i="1" s="1"/>
  <c r="A817" i="1"/>
  <c r="B817" i="1"/>
  <c r="C817" i="1"/>
  <c r="D817" i="1"/>
  <c r="X817" i="1"/>
  <c r="E817" i="1"/>
  <c r="F817" i="1"/>
  <c r="G817" i="1"/>
  <c r="H817" i="1"/>
  <c r="Y817" i="1" s="1"/>
  <c r="AE817" i="1" s="1"/>
  <c r="I817" i="1"/>
  <c r="J817" i="1"/>
  <c r="Z817" i="1" s="1"/>
  <c r="AA817" i="1" s="1"/>
  <c r="K817" i="1"/>
  <c r="L817" i="1"/>
  <c r="V817" i="1" s="1"/>
  <c r="M817" i="1"/>
  <c r="N817" i="1"/>
  <c r="O817" i="1"/>
  <c r="P817" i="1"/>
  <c r="A818" i="1"/>
  <c r="B818" i="1"/>
  <c r="C818" i="1"/>
  <c r="D818" i="1"/>
  <c r="X818" i="1"/>
  <c r="E818" i="1"/>
  <c r="F818" i="1"/>
  <c r="G818" i="1"/>
  <c r="H818" i="1"/>
  <c r="I818" i="1"/>
  <c r="J818" i="1"/>
  <c r="K818" i="1"/>
  <c r="L818" i="1"/>
  <c r="V818" i="1" s="1"/>
  <c r="M818" i="1"/>
  <c r="N818" i="1"/>
  <c r="O818" i="1"/>
  <c r="P818" i="1"/>
  <c r="Y818" i="1"/>
  <c r="AE818" i="1" s="1"/>
  <c r="Z818" i="1"/>
  <c r="AA818" i="1" s="1"/>
  <c r="A819" i="1"/>
  <c r="B819" i="1"/>
  <c r="C819" i="1"/>
  <c r="D819" i="1"/>
  <c r="X819" i="1" s="1"/>
  <c r="E819" i="1"/>
  <c r="F819" i="1"/>
  <c r="G819" i="1"/>
  <c r="H819" i="1"/>
  <c r="I819" i="1"/>
  <c r="J819" i="1"/>
  <c r="Z819" i="1"/>
  <c r="AA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 s="1"/>
  <c r="E820" i="1"/>
  <c r="F820" i="1"/>
  <c r="R820" i="1" s="1"/>
  <c r="S820" i="1" s="1"/>
  <c r="G820" i="1"/>
  <c r="H820" i="1"/>
  <c r="I820" i="1"/>
  <c r="J820" i="1"/>
  <c r="Z820" i="1" s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 s="1"/>
  <c r="E821" i="1"/>
  <c r="F821" i="1"/>
  <c r="G821" i="1"/>
  <c r="H821" i="1"/>
  <c r="Y821" i="1" s="1"/>
  <c r="AE821" i="1" s="1"/>
  <c r="I821" i="1"/>
  <c r="J821" i="1"/>
  <c r="K821" i="1"/>
  <c r="L821" i="1"/>
  <c r="V821" i="1" s="1"/>
  <c r="M821" i="1"/>
  <c r="N821" i="1"/>
  <c r="O821" i="1"/>
  <c r="P821" i="1"/>
  <c r="R821" i="1"/>
  <c r="S821" i="1" s="1"/>
  <c r="Z821" i="1"/>
  <c r="AA821" i="1" s="1"/>
  <c r="A822" i="1"/>
  <c r="B822" i="1"/>
  <c r="C822" i="1"/>
  <c r="D822" i="1"/>
  <c r="X822" i="1"/>
  <c r="E822" i="1"/>
  <c r="R822" i="1" s="1"/>
  <c r="S822" i="1" s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V822" i="1" s="1"/>
  <c r="M822" i="1"/>
  <c r="N822" i="1"/>
  <c r="O822" i="1"/>
  <c r="P822" i="1"/>
  <c r="A823" i="1"/>
  <c r="B823" i="1"/>
  <c r="C823" i="1"/>
  <c r="D823" i="1"/>
  <c r="X823" i="1"/>
  <c r="E823" i="1"/>
  <c r="F823" i="1"/>
  <c r="R823" i="1" s="1"/>
  <c r="S823" i="1" s="1"/>
  <c r="G823" i="1"/>
  <c r="H823" i="1"/>
  <c r="I823" i="1"/>
  <c r="J823" i="1"/>
  <c r="Z823" i="1"/>
  <c r="AA823" i="1"/>
  <c r="K823" i="1"/>
  <c r="L823" i="1"/>
  <c r="M823" i="1"/>
  <c r="N823" i="1"/>
  <c r="O823" i="1"/>
  <c r="P823" i="1"/>
  <c r="V823" i="1"/>
  <c r="Y823" i="1"/>
  <c r="AE823" i="1" s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/>
  <c r="AE824" i="1" s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 s="1"/>
  <c r="AE825" i="1" s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F826" i="1"/>
  <c r="G826" i="1"/>
  <c r="H826" i="1"/>
  <c r="Y826" i="1" s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/>
  <c r="E827" i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/>
  <c r="I828" i="1"/>
  <c r="J828" i="1"/>
  <c r="Z828" i="1" s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 s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/>
  <c r="X831" i="1"/>
  <c r="E831" i="1"/>
  <c r="F831" i="1"/>
  <c r="R831" i="1" s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 s="1"/>
  <c r="AE832" i="1" s="1"/>
  <c r="I832" i="1"/>
  <c r="J832" i="1"/>
  <c r="Z832" i="1"/>
  <c r="AA832" i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/>
  <c r="S833" i="1" s="1"/>
  <c r="G833" i="1"/>
  <c r="H833" i="1"/>
  <c r="Y833" i="1" s="1"/>
  <c r="AE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/>
  <c r="AE834" i="1" s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 s="1"/>
  <c r="AE835" i="1" s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 s="1"/>
  <c r="E836" i="1"/>
  <c r="F836" i="1"/>
  <c r="R836" i="1" s="1"/>
  <c r="S836" i="1" s="1"/>
  <c r="G836" i="1"/>
  <c r="H836" i="1"/>
  <c r="Y836" i="1" s="1"/>
  <c r="AE836" i="1" s="1"/>
  <c r="I836" i="1"/>
  <c r="J836" i="1"/>
  <c r="Z836" i="1"/>
  <c r="AA836" i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/>
  <c r="S837" i="1" s="1"/>
  <c r="G837" i="1"/>
  <c r="H837" i="1"/>
  <c r="Y837" i="1" s="1"/>
  <c r="AE837" i="1" s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 s="1"/>
  <c r="AE838" i="1" s="1"/>
  <c r="I838" i="1"/>
  <c r="J838" i="1"/>
  <c r="Z838" i="1" s="1"/>
  <c r="AA838" i="1" s="1"/>
  <c r="K838" i="1"/>
  <c r="L838" i="1"/>
  <c r="M838" i="1"/>
  <c r="N838" i="1"/>
  <c r="O838" i="1"/>
  <c r="P838" i="1"/>
  <c r="A839" i="1"/>
  <c r="B839" i="1"/>
  <c r="C839" i="1"/>
  <c r="D839" i="1"/>
  <c r="X839" i="1" s="1"/>
  <c r="E839" i="1"/>
  <c r="F839" i="1"/>
  <c r="G839" i="1"/>
  <c r="H839" i="1"/>
  <c r="Y839" i="1" s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 s="1"/>
  <c r="S840" i="1" s="1"/>
  <c r="G840" i="1"/>
  <c r="H840" i="1"/>
  <c r="Y840" i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/>
  <c r="E841" i="1"/>
  <c r="F841" i="1"/>
  <c r="G841" i="1"/>
  <c r="H841" i="1"/>
  <c r="Y841" i="1" s="1"/>
  <c r="AE841" i="1" s="1"/>
  <c r="I841" i="1"/>
  <c r="J841" i="1"/>
  <c r="Z841" i="1" s="1"/>
  <c r="K841" i="1"/>
  <c r="L841" i="1"/>
  <c r="M841" i="1"/>
  <c r="N841" i="1"/>
  <c r="O841" i="1"/>
  <c r="P841" i="1"/>
  <c r="AA841" i="1"/>
  <c r="A842" i="1"/>
  <c r="B842" i="1"/>
  <c r="C842" i="1"/>
  <c r="D842" i="1"/>
  <c r="X842" i="1" s="1"/>
  <c r="E842" i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/>
  <c r="X843" i="1"/>
  <c r="E843" i="1"/>
  <c r="F843" i="1"/>
  <c r="G843" i="1"/>
  <c r="H843" i="1"/>
  <c r="Y843" i="1" s="1"/>
  <c r="AE843" i="1" s="1"/>
  <c r="I843" i="1"/>
  <c r="J843" i="1"/>
  <c r="K843" i="1"/>
  <c r="L843" i="1"/>
  <c r="V843" i="1" s="1"/>
  <c r="M843" i="1"/>
  <c r="N843" i="1"/>
  <c r="O843" i="1"/>
  <c r="P843" i="1"/>
  <c r="Z843" i="1"/>
  <c r="AA843" i="1" s="1"/>
  <c r="A844" i="1"/>
  <c r="B844" i="1"/>
  <c r="C844" i="1"/>
  <c r="D844" i="1" s="1"/>
  <c r="X844" i="1" s="1"/>
  <c r="E844" i="1"/>
  <c r="F844" i="1"/>
  <c r="R844" i="1"/>
  <c r="S844" i="1" s="1"/>
  <c r="G844" i="1"/>
  <c r="H844" i="1"/>
  <c r="Y844" i="1" s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 s="1"/>
  <c r="AE845" i="1"/>
  <c r="I845" i="1"/>
  <c r="J845" i="1"/>
  <c r="K845" i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G846" i="1"/>
  <c r="H846" i="1"/>
  <c r="Y846" i="1" s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 s="1"/>
  <c r="E847" i="1"/>
  <c r="F847" i="1"/>
  <c r="G847" i="1"/>
  <c r="H847" i="1"/>
  <c r="Y847" i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 s="1"/>
  <c r="E848" i="1"/>
  <c r="F848" i="1"/>
  <c r="R848" i="1" s="1"/>
  <c r="S848" i="1"/>
  <c r="G848" i="1"/>
  <c r="H848" i="1"/>
  <c r="Y848" i="1"/>
  <c r="AE848" i="1"/>
  <c r="I848" i="1"/>
  <c r="J848" i="1"/>
  <c r="Z848" i="1" s="1"/>
  <c r="AA848" i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 s="1"/>
  <c r="S849" i="1" s="1"/>
  <c r="G849" i="1"/>
  <c r="H849" i="1"/>
  <c r="Y849" i="1" s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 s="1"/>
  <c r="AE850" i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F851" i="1"/>
  <c r="G851" i="1"/>
  <c r="H851" i="1"/>
  <c r="Y851" i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/>
  <c r="X852" i="1" s="1"/>
  <c r="E852" i="1"/>
  <c r="F852" i="1"/>
  <c r="R852" i="1" s="1"/>
  <c r="S852" i="1" s="1"/>
  <c r="G852" i="1"/>
  <c r="H852" i="1"/>
  <c r="Y852" i="1"/>
  <c r="AE852" i="1" s="1"/>
  <c r="I852" i="1"/>
  <c r="J852" i="1"/>
  <c r="Z852" i="1" s="1"/>
  <c r="AA852" i="1"/>
  <c r="K852" i="1"/>
  <c r="L852" i="1"/>
  <c r="M852" i="1"/>
  <c r="N852" i="1"/>
  <c r="O852" i="1"/>
  <c r="P852" i="1"/>
  <c r="A853" i="1"/>
  <c r="B853" i="1"/>
  <c r="C853" i="1"/>
  <c r="D853" i="1" s="1"/>
  <c r="X853" i="1"/>
  <c r="E853" i="1"/>
  <c r="F853" i="1"/>
  <c r="G853" i="1"/>
  <c r="H853" i="1"/>
  <c r="Y853" i="1" s="1"/>
  <c r="AE853" i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 s="1"/>
  <c r="AE854" i="1"/>
  <c r="I854" i="1"/>
  <c r="J854" i="1"/>
  <c r="K854" i="1"/>
  <c r="T854" i="1" s="1"/>
  <c r="L854" i="1"/>
  <c r="M854" i="1"/>
  <c r="N854" i="1"/>
  <c r="O854" i="1"/>
  <c r="P854" i="1"/>
  <c r="Z854" i="1"/>
  <c r="AA854" i="1" s="1"/>
  <c r="A855" i="1"/>
  <c r="B855" i="1"/>
  <c r="C855" i="1"/>
  <c r="D855" i="1" s="1"/>
  <c r="X855" i="1" s="1"/>
  <c r="E855" i="1"/>
  <c r="R855" i="1" s="1"/>
  <c r="F855" i="1"/>
  <c r="G855" i="1"/>
  <c r="H855" i="1"/>
  <c r="Y855" i="1" s="1"/>
  <c r="AE855" i="1" s="1"/>
  <c r="I855" i="1"/>
  <c r="J855" i="1"/>
  <c r="K855" i="1"/>
  <c r="T855" i="1" s="1"/>
  <c r="AB855" i="1" s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R856" i="1" s="1"/>
  <c r="S856" i="1"/>
  <c r="G856" i="1"/>
  <c r="H856" i="1"/>
  <c r="Y856" i="1"/>
  <c r="AE856" i="1" s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/>
  <c r="E857" i="1"/>
  <c r="F857" i="1"/>
  <c r="G857" i="1"/>
  <c r="H857" i="1"/>
  <c r="Y857" i="1"/>
  <c r="AE857" i="1" s="1"/>
  <c r="I857" i="1"/>
  <c r="J857" i="1"/>
  <c r="Z857" i="1" s="1"/>
  <c r="AA857" i="1" s="1"/>
  <c r="K857" i="1"/>
  <c r="L857" i="1"/>
  <c r="M857" i="1"/>
  <c r="N857" i="1"/>
  <c r="O857" i="1"/>
  <c r="P857" i="1"/>
  <c r="A858" i="1"/>
  <c r="B858" i="1"/>
  <c r="C858" i="1"/>
  <c r="D858" i="1" s="1"/>
  <c r="X858" i="1" s="1"/>
  <c r="E858" i="1"/>
  <c r="F858" i="1"/>
  <c r="G858" i="1"/>
  <c r="H858" i="1"/>
  <c r="Y858" i="1" s="1"/>
  <c r="AE858" i="1" s="1"/>
  <c r="I858" i="1"/>
  <c r="J858" i="1"/>
  <c r="Z858" i="1" s="1"/>
  <c r="K858" i="1"/>
  <c r="L858" i="1"/>
  <c r="M858" i="1"/>
  <c r="N858" i="1"/>
  <c r="O858" i="1"/>
  <c r="P858" i="1"/>
  <c r="AA858" i="1"/>
  <c r="A859" i="1"/>
  <c r="B859" i="1"/>
  <c r="C859" i="1"/>
  <c r="D859" i="1"/>
  <c r="X859" i="1" s="1"/>
  <c r="E859" i="1"/>
  <c r="F859" i="1"/>
  <c r="G859" i="1"/>
  <c r="H859" i="1"/>
  <c r="Y859" i="1" s="1"/>
  <c r="AE859" i="1" s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 s="1"/>
  <c r="S860" i="1" s="1"/>
  <c r="G860" i="1"/>
  <c r="H860" i="1"/>
  <c r="Y860" i="1" s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/>
  <c r="E861" i="1"/>
  <c r="F861" i="1"/>
  <c r="G861" i="1"/>
  <c r="H861" i="1"/>
  <c r="Y861" i="1" s="1"/>
  <c r="AE861" i="1" s="1"/>
  <c r="I861" i="1"/>
  <c r="J861" i="1"/>
  <c r="K861" i="1"/>
  <c r="L861" i="1"/>
  <c r="V861" i="1" s="1"/>
  <c r="M861" i="1"/>
  <c r="N861" i="1"/>
  <c r="O861" i="1"/>
  <c r="P861" i="1"/>
  <c r="Z861" i="1"/>
  <c r="AA861" i="1" s="1"/>
  <c r="A862" i="1"/>
  <c r="B862" i="1"/>
  <c r="C862" i="1"/>
  <c r="D862" i="1" s="1"/>
  <c r="X862" i="1" s="1"/>
  <c r="E862" i="1"/>
  <c r="F862" i="1"/>
  <c r="G862" i="1"/>
  <c r="H862" i="1"/>
  <c r="Y862" i="1"/>
  <c r="AE862" i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/>
  <c r="E863" i="1"/>
  <c r="F863" i="1"/>
  <c r="G863" i="1"/>
  <c r="H863" i="1"/>
  <c r="Y863" i="1"/>
  <c r="AE863" i="1" s="1"/>
  <c r="I863" i="1"/>
  <c r="J863" i="1"/>
  <c r="Z863" i="1" s="1"/>
  <c r="AA863" i="1" s="1"/>
  <c r="K863" i="1"/>
  <c r="L863" i="1"/>
  <c r="M863" i="1"/>
  <c r="N863" i="1"/>
  <c r="O863" i="1"/>
  <c r="P863" i="1"/>
  <c r="A864" i="1"/>
  <c r="B864" i="1"/>
  <c r="C864" i="1"/>
  <c r="D864" i="1" s="1"/>
  <c r="X864" i="1"/>
  <c r="E864" i="1"/>
  <c r="R864" i="1" s="1"/>
  <c r="S864" i="1" s="1"/>
  <c r="F864" i="1"/>
  <c r="G864" i="1"/>
  <c r="H864" i="1"/>
  <c r="Y864" i="1" s="1"/>
  <c r="AE864" i="1" s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/>
  <c r="X865" i="1" s="1"/>
  <c r="E865" i="1"/>
  <c r="F865" i="1"/>
  <c r="G865" i="1"/>
  <c r="H865" i="1"/>
  <c r="Y865" i="1"/>
  <c r="AE865" i="1" s="1"/>
  <c r="I865" i="1"/>
  <c r="J865" i="1"/>
  <c r="Z865" i="1" s="1"/>
  <c r="AA865" i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/>
  <c r="E867" i="1"/>
  <c r="R867" i="1" s="1"/>
  <c r="S867" i="1" s="1"/>
  <c r="F867" i="1"/>
  <c r="G867" i="1"/>
  <c r="H867" i="1"/>
  <c r="Y867" i="1"/>
  <c r="AE867" i="1"/>
  <c r="I867" i="1"/>
  <c r="J867" i="1"/>
  <c r="Z867" i="1" s="1"/>
  <c r="AA867" i="1" s="1"/>
  <c r="K867" i="1"/>
  <c r="T867" i="1" s="1"/>
  <c r="L867" i="1"/>
  <c r="M867" i="1"/>
  <c r="N867" i="1"/>
  <c r="O867" i="1"/>
  <c r="P867" i="1"/>
  <c r="A868" i="1"/>
  <c r="B868" i="1"/>
  <c r="C868" i="1"/>
  <c r="D868" i="1" s="1"/>
  <c r="X868" i="1"/>
  <c r="E868" i="1"/>
  <c r="R868" i="1" s="1"/>
  <c r="S868" i="1" s="1"/>
  <c r="F868" i="1"/>
  <c r="G868" i="1"/>
  <c r="H868" i="1"/>
  <c r="Y868" i="1" s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 s="1"/>
  <c r="E870" i="1"/>
  <c r="F870" i="1"/>
  <c r="R870" i="1" s="1"/>
  <c r="G870" i="1"/>
  <c r="H870" i="1"/>
  <c r="Y870" i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/>
  <c r="AE871" i="1"/>
  <c r="I871" i="1"/>
  <c r="J871" i="1"/>
  <c r="Z871" i="1" s="1"/>
  <c r="K871" i="1"/>
  <c r="L871" i="1"/>
  <c r="M871" i="1"/>
  <c r="N871" i="1"/>
  <c r="O871" i="1"/>
  <c r="P871" i="1"/>
  <c r="AA871" i="1"/>
  <c r="A872" i="1"/>
  <c r="B872" i="1"/>
  <c r="C872" i="1"/>
  <c r="D872" i="1" s="1"/>
  <c r="X872" i="1" s="1"/>
  <c r="E872" i="1"/>
  <c r="R872" i="1" s="1"/>
  <c r="S872" i="1" s="1"/>
  <c r="F872" i="1"/>
  <c r="G872" i="1"/>
  <c r="H872" i="1"/>
  <c r="Y872" i="1" s="1"/>
  <c r="AE872" i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R873" i="1" s="1"/>
  <c r="S873" i="1" s="1"/>
  <c r="G873" i="1"/>
  <c r="H873" i="1"/>
  <c r="Y873" i="1" s="1"/>
  <c r="AE873" i="1" s="1"/>
  <c r="I873" i="1"/>
  <c r="J873" i="1"/>
  <c r="K873" i="1"/>
  <c r="L873" i="1"/>
  <c r="M873" i="1"/>
  <c r="N873" i="1"/>
  <c r="O873" i="1"/>
  <c r="P873" i="1"/>
  <c r="Z873" i="1"/>
  <c r="AA873" i="1" s="1"/>
  <c r="A874" i="1"/>
  <c r="B874" i="1"/>
  <c r="C874" i="1"/>
  <c r="D874" i="1"/>
  <c r="X874" i="1" s="1"/>
  <c r="E874" i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/>
  <c r="X875" i="1"/>
  <c r="E875" i="1"/>
  <c r="F875" i="1"/>
  <c r="G875" i="1"/>
  <c r="H875" i="1"/>
  <c r="Y875" i="1" s="1"/>
  <c r="AE875" i="1" s="1"/>
  <c r="I875" i="1"/>
  <c r="J875" i="1"/>
  <c r="K875" i="1"/>
  <c r="L875" i="1"/>
  <c r="V875" i="1" s="1"/>
  <c r="M875" i="1"/>
  <c r="N875" i="1"/>
  <c r="O875" i="1"/>
  <c r="P875" i="1"/>
  <c r="Z875" i="1"/>
  <c r="AA875" i="1" s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 s="1"/>
  <c r="AE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 s="1"/>
  <c r="AE877" i="1"/>
  <c r="I877" i="1"/>
  <c r="J877" i="1"/>
  <c r="K877" i="1"/>
  <c r="L877" i="1"/>
  <c r="M877" i="1"/>
  <c r="N877" i="1"/>
  <c r="O877" i="1"/>
  <c r="P877" i="1"/>
  <c r="Z877" i="1"/>
  <c r="AA877" i="1" s="1"/>
  <c r="A878" i="1"/>
  <c r="B878" i="1"/>
  <c r="C878" i="1"/>
  <c r="D878" i="1" s="1"/>
  <c r="X878" i="1" s="1"/>
  <c r="E878" i="1"/>
  <c r="F878" i="1"/>
  <c r="G878" i="1"/>
  <c r="H878" i="1"/>
  <c r="Y878" i="1" s="1"/>
  <c r="AE878" i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 s="1"/>
  <c r="E879" i="1"/>
  <c r="R879" i="1" s="1"/>
  <c r="S879" i="1" s="1"/>
  <c r="F879" i="1"/>
  <c r="G879" i="1"/>
  <c r="H879" i="1"/>
  <c r="Y879" i="1" s="1"/>
  <c r="AE879" i="1" s="1"/>
  <c r="I879" i="1"/>
  <c r="J879" i="1"/>
  <c r="K879" i="1"/>
  <c r="L879" i="1"/>
  <c r="T879" i="1" s="1"/>
  <c r="M879" i="1"/>
  <c r="N879" i="1"/>
  <c r="O879" i="1"/>
  <c r="P879" i="1"/>
  <c r="Z879" i="1"/>
  <c r="AA879" i="1" s="1"/>
  <c r="A880" i="1"/>
  <c r="B880" i="1"/>
  <c r="C880" i="1"/>
  <c r="D880" i="1"/>
  <c r="X880" i="1"/>
  <c r="E880" i="1"/>
  <c r="F880" i="1"/>
  <c r="R880" i="1" s="1"/>
  <c r="S880" i="1" s="1"/>
  <c r="G880" i="1"/>
  <c r="H880" i="1"/>
  <c r="Y880" i="1"/>
  <c r="AE880" i="1" s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/>
  <c r="AE881" i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R882" i="1" s="1"/>
  <c r="S882" i="1" s="1"/>
  <c r="G882" i="1"/>
  <c r="H882" i="1"/>
  <c r="Y882" i="1" s="1"/>
  <c r="AE882" i="1"/>
  <c r="I882" i="1"/>
  <c r="J882" i="1"/>
  <c r="K882" i="1"/>
  <c r="L882" i="1"/>
  <c r="V882" i="1" s="1"/>
  <c r="M882" i="1"/>
  <c r="N882" i="1"/>
  <c r="O882" i="1"/>
  <c r="P882" i="1"/>
  <c r="Z882" i="1"/>
  <c r="AA882" i="1" s="1"/>
  <c r="A883" i="1"/>
  <c r="B883" i="1"/>
  <c r="C883" i="1"/>
  <c r="D883" i="1" s="1"/>
  <c r="X883" i="1" s="1"/>
  <c r="E883" i="1"/>
  <c r="F883" i="1"/>
  <c r="G883" i="1"/>
  <c r="H883" i="1"/>
  <c r="Y883" i="1"/>
  <c r="AE883" i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 s="1"/>
  <c r="E884" i="1"/>
  <c r="F884" i="1"/>
  <c r="R884" i="1" s="1"/>
  <c r="S884" i="1"/>
  <c r="G884" i="1"/>
  <c r="H884" i="1"/>
  <c r="Y884" i="1"/>
  <c r="AE884" i="1"/>
  <c r="I884" i="1"/>
  <c r="J884" i="1"/>
  <c r="Z884" i="1" s="1"/>
  <c r="AA884" i="1"/>
  <c r="K884" i="1"/>
  <c r="L884" i="1"/>
  <c r="M884" i="1"/>
  <c r="N884" i="1"/>
  <c r="O884" i="1"/>
  <c r="P884" i="1"/>
  <c r="A885" i="1"/>
  <c r="B885" i="1"/>
  <c r="C885" i="1"/>
  <c r="D885" i="1"/>
  <c r="X885" i="1" s="1"/>
  <c r="E885" i="1"/>
  <c r="F885" i="1"/>
  <c r="R885" i="1" s="1"/>
  <c r="S885" i="1" s="1"/>
  <c r="G885" i="1"/>
  <c r="H885" i="1"/>
  <c r="Y885" i="1" s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 s="1"/>
  <c r="AE886" i="1"/>
  <c r="I886" i="1"/>
  <c r="J886" i="1"/>
  <c r="Z886" i="1" s="1"/>
  <c r="AA886" i="1" s="1"/>
  <c r="K886" i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R887" i="1" s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R888" i="1" s="1"/>
  <c r="S888" i="1" s="1"/>
  <c r="G888" i="1"/>
  <c r="H888" i="1"/>
  <c r="Y888" i="1"/>
  <c r="AE888" i="1" s="1"/>
  <c r="I888" i="1"/>
  <c r="J888" i="1"/>
  <c r="Z888" i="1" s="1"/>
  <c r="AA888" i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R889" i="1" s="1"/>
  <c r="S889" i="1" s="1"/>
  <c r="F889" i="1"/>
  <c r="G889" i="1"/>
  <c r="H889" i="1"/>
  <c r="Y889" i="1"/>
  <c r="AE889" i="1" s="1"/>
  <c r="I889" i="1"/>
  <c r="J889" i="1"/>
  <c r="Z889" i="1" s="1"/>
  <c r="AA889" i="1" s="1"/>
  <c r="K889" i="1"/>
  <c r="T889" i="1" s="1"/>
  <c r="L889" i="1"/>
  <c r="M889" i="1"/>
  <c r="N889" i="1"/>
  <c r="O889" i="1"/>
  <c r="P889" i="1"/>
  <c r="A890" i="1"/>
  <c r="B890" i="1"/>
  <c r="C890" i="1"/>
  <c r="D890" i="1" s="1"/>
  <c r="X890" i="1"/>
  <c r="E890" i="1"/>
  <c r="R890" i="1" s="1"/>
  <c r="S890" i="1" s="1"/>
  <c r="F890" i="1"/>
  <c r="G890" i="1"/>
  <c r="H890" i="1"/>
  <c r="Y890" i="1"/>
  <c r="AE890" i="1" s="1"/>
  <c r="I890" i="1"/>
  <c r="J890" i="1"/>
  <c r="Z890" i="1" s="1"/>
  <c r="AA890" i="1" s="1"/>
  <c r="K890" i="1"/>
  <c r="L890" i="1"/>
  <c r="V890" i="1" s="1"/>
  <c r="M890" i="1"/>
  <c r="N890" i="1"/>
  <c r="O890" i="1"/>
  <c r="P890" i="1"/>
  <c r="A891" i="1"/>
  <c r="B891" i="1"/>
  <c r="C891" i="1"/>
  <c r="D891" i="1" s="1"/>
  <c r="X891" i="1" s="1"/>
  <c r="E891" i="1"/>
  <c r="R891" i="1" s="1"/>
  <c r="F891" i="1"/>
  <c r="G891" i="1"/>
  <c r="H891" i="1"/>
  <c r="Y891" i="1"/>
  <c r="AE891" i="1"/>
  <c r="I891" i="1"/>
  <c r="J891" i="1"/>
  <c r="Z891" i="1" s="1"/>
  <c r="AA891" i="1" s="1"/>
  <c r="K891" i="1"/>
  <c r="T891" i="1" s="1"/>
  <c r="L891" i="1"/>
  <c r="M891" i="1"/>
  <c r="N891" i="1"/>
  <c r="O891" i="1"/>
  <c r="P891" i="1"/>
  <c r="A892" i="1"/>
  <c r="B892" i="1"/>
  <c r="C892" i="1"/>
  <c r="D892" i="1"/>
  <c r="X892" i="1" s="1"/>
  <c r="E892" i="1"/>
  <c r="R892" i="1" s="1"/>
  <c r="F892" i="1"/>
  <c r="S892" i="1"/>
  <c r="G892" i="1"/>
  <c r="H892" i="1"/>
  <c r="Y892" i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/>
  <c r="X893" i="1"/>
  <c r="E893" i="1"/>
  <c r="F893" i="1"/>
  <c r="G893" i="1"/>
  <c r="H893" i="1"/>
  <c r="Y893" i="1"/>
  <c r="AE893" i="1" s="1"/>
  <c r="I893" i="1"/>
  <c r="J893" i="1"/>
  <c r="Z893" i="1" s="1"/>
  <c r="AA893" i="1" s="1"/>
  <c r="K893" i="1"/>
  <c r="T893" i="1" s="1"/>
  <c r="L893" i="1"/>
  <c r="M893" i="1"/>
  <c r="N893" i="1"/>
  <c r="O893" i="1"/>
  <c r="P893" i="1"/>
  <c r="A894" i="1"/>
  <c r="B894" i="1"/>
  <c r="C894" i="1"/>
  <c r="D894" i="1" s="1"/>
  <c r="X894" i="1" s="1"/>
  <c r="E894" i="1"/>
  <c r="F894" i="1"/>
  <c r="G894" i="1"/>
  <c r="H894" i="1"/>
  <c r="Y894" i="1"/>
  <c r="AE894" i="1" s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/>
  <c r="X895" i="1" s="1"/>
  <c r="E895" i="1"/>
  <c r="F895" i="1"/>
  <c r="G895" i="1"/>
  <c r="H895" i="1"/>
  <c r="Y895" i="1"/>
  <c r="AE895" i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 s="1"/>
  <c r="X896" i="1"/>
  <c r="E896" i="1"/>
  <c r="F896" i="1"/>
  <c r="R896" i="1"/>
  <c r="S896" i="1" s="1"/>
  <c r="G896" i="1"/>
  <c r="H896" i="1"/>
  <c r="Y896" i="1" s="1"/>
  <c r="AE896" i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/>
  <c r="S897" i="1" s="1"/>
  <c r="G897" i="1"/>
  <c r="H897" i="1"/>
  <c r="Y897" i="1" s="1"/>
  <c r="AE897" i="1" s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/>
  <c r="AE898" i="1" s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/>
  <c r="X899" i="1"/>
  <c r="E899" i="1"/>
  <c r="F899" i="1"/>
  <c r="G899" i="1"/>
  <c r="H899" i="1"/>
  <c r="Y899" i="1"/>
  <c r="AE899" i="1" s="1"/>
  <c r="I899" i="1"/>
  <c r="J899" i="1"/>
  <c r="Z899" i="1" s="1"/>
  <c r="K899" i="1"/>
  <c r="L899" i="1"/>
  <c r="M899" i="1"/>
  <c r="N899" i="1"/>
  <c r="O899" i="1"/>
  <c r="P899" i="1"/>
  <c r="AA899" i="1"/>
  <c r="A900" i="1"/>
  <c r="B900" i="1"/>
  <c r="C900" i="1"/>
  <c r="D900" i="1" s="1"/>
  <c r="X900" i="1"/>
  <c r="E900" i="1"/>
  <c r="R900" i="1" s="1"/>
  <c r="S900" i="1" s="1"/>
  <c r="F900" i="1"/>
  <c r="G900" i="1"/>
  <c r="H900" i="1"/>
  <c r="Y900" i="1" s="1"/>
  <c r="AE900" i="1"/>
  <c r="I900" i="1"/>
  <c r="J900" i="1"/>
  <c r="Z900" i="1" s="1"/>
  <c r="AA900" i="1" s="1"/>
  <c r="K900" i="1"/>
  <c r="T900" i="1" s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/>
  <c r="AE901" i="1" s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 s="1"/>
  <c r="E902" i="1"/>
  <c r="F902" i="1"/>
  <c r="G902" i="1"/>
  <c r="H902" i="1"/>
  <c r="Y902" i="1" s="1"/>
  <c r="AE902" i="1" s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/>
  <c r="X903" i="1"/>
  <c r="E903" i="1"/>
  <c r="R903" i="1" s="1"/>
  <c r="F903" i="1"/>
  <c r="G903" i="1"/>
  <c r="H903" i="1"/>
  <c r="Y903" i="1"/>
  <c r="AE903" i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/>
  <c r="E904" i="1"/>
  <c r="F904" i="1"/>
  <c r="R904" i="1"/>
  <c r="S904" i="1"/>
  <c r="G904" i="1"/>
  <c r="H904" i="1"/>
  <c r="Y904" i="1" s="1"/>
  <c r="AE904" i="1"/>
  <c r="I904" i="1"/>
  <c r="J904" i="1"/>
  <c r="Z904" i="1"/>
  <c r="AA904" i="1"/>
  <c r="K904" i="1"/>
  <c r="L904" i="1"/>
  <c r="V904" i="1" s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 s="1"/>
  <c r="E906" i="1"/>
  <c r="F906" i="1"/>
  <c r="G906" i="1"/>
  <c r="H906" i="1"/>
  <c r="Y906" i="1" s="1"/>
  <c r="AE906" i="1" s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/>
  <c r="X907" i="1" s="1"/>
  <c r="E907" i="1"/>
  <c r="F907" i="1"/>
  <c r="G907" i="1"/>
  <c r="H907" i="1"/>
  <c r="Y907" i="1"/>
  <c r="AE907" i="1" s="1"/>
  <c r="I907" i="1"/>
  <c r="J907" i="1"/>
  <c r="K907" i="1"/>
  <c r="L907" i="1"/>
  <c r="M907" i="1"/>
  <c r="N907" i="1"/>
  <c r="O907" i="1"/>
  <c r="P907" i="1"/>
  <c r="Z907" i="1"/>
  <c r="AA907" i="1" s="1"/>
  <c r="A908" i="1"/>
  <c r="B908" i="1"/>
  <c r="C908" i="1"/>
  <c r="D908" i="1" s="1"/>
  <c r="X908" i="1" s="1"/>
  <c r="E908" i="1"/>
  <c r="F908" i="1"/>
  <c r="R908" i="1" s="1"/>
  <c r="S908" i="1" s="1"/>
  <c r="G908" i="1"/>
  <c r="H908" i="1"/>
  <c r="Y908" i="1" s="1"/>
  <c r="AE908" i="1" s="1"/>
  <c r="I908" i="1"/>
  <c r="J908" i="1"/>
  <c r="Z908" i="1"/>
  <c r="AA908" i="1" s="1"/>
  <c r="K908" i="1"/>
  <c r="L908" i="1"/>
  <c r="T908" i="1" s="1"/>
  <c r="AB908" i="1" s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 s="1"/>
  <c r="X910" i="1" s="1"/>
  <c r="E910" i="1"/>
  <c r="F910" i="1"/>
  <c r="R910" i="1" s="1"/>
  <c r="G910" i="1"/>
  <c r="H910" i="1"/>
  <c r="Y910" i="1" s="1"/>
  <c r="AE910" i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 s="1"/>
  <c r="X911" i="1" s="1"/>
  <c r="E911" i="1"/>
  <c r="F911" i="1"/>
  <c r="G911" i="1"/>
  <c r="H911" i="1"/>
  <c r="Y911" i="1" s="1"/>
  <c r="AE911" i="1" s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 s="1"/>
  <c r="X912" i="1" s="1"/>
  <c r="E912" i="1"/>
  <c r="F912" i="1"/>
  <c r="R912" i="1" s="1"/>
  <c r="S912" i="1"/>
  <c r="G912" i="1"/>
  <c r="H912" i="1"/>
  <c r="Y912" i="1"/>
  <c r="AE912" i="1" s="1"/>
  <c r="I912" i="1"/>
  <c r="J912" i="1"/>
  <c r="Z912" i="1" s="1"/>
  <c r="AA912" i="1"/>
  <c r="K912" i="1"/>
  <c r="T912" i="1" s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G913" i="1"/>
  <c r="H913" i="1"/>
  <c r="Y913" i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R915" i="1" s="1"/>
  <c r="S915" i="1" s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 s="1"/>
  <c r="X916" i="1" s="1"/>
  <c r="E916" i="1"/>
  <c r="F916" i="1"/>
  <c r="R916" i="1" s="1"/>
  <c r="S916" i="1" s="1"/>
  <c r="G916" i="1"/>
  <c r="H916" i="1"/>
  <c r="Y916" i="1" s="1"/>
  <c r="AE916" i="1" s="1"/>
  <c r="I916" i="1"/>
  <c r="J916" i="1"/>
  <c r="Z916" i="1" s="1"/>
  <c r="AA916" i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 s="1"/>
  <c r="S917" i="1" s="1"/>
  <c r="G917" i="1"/>
  <c r="H917" i="1"/>
  <c r="Y917" i="1" s="1"/>
  <c r="AE917" i="1" s="1"/>
  <c r="I917" i="1"/>
  <c r="J917" i="1"/>
  <c r="Z917" i="1" s="1"/>
  <c r="AA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G918" i="1"/>
  <c r="H918" i="1"/>
  <c r="Y918" i="1" s="1"/>
  <c r="AE918" i="1" s="1"/>
  <c r="I918" i="1"/>
  <c r="J918" i="1"/>
  <c r="Z918" i="1" s="1"/>
  <c r="AA918" i="1" s="1"/>
  <c r="K918" i="1"/>
  <c r="L918" i="1"/>
  <c r="M918" i="1"/>
  <c r="N918" i="1"/>
  <c r="O918" i="1"/>
  <c r="P918" i="1"/>
  <c r="A919" i="1"/>
  <c r="B919" i="1"/>
  <c r="C919" i="1"/>
  <c r="D919" i="1"/>
  <c r="X919" i="1" s="1"/>
  <c r="E919" i="1"/>
  <c r="F919" i="1"/>
  <c r="R919" i="1" s="1"/>
  <c r="S919" i="1" s="1"/>
  <c r="G919" i="1"/>
  <c r="H919" i="1"/>
  <c r="Y919" i="1"/>
  <c r="AE919" i="1" s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 s="1"/>
  <c r="X920" i="1" s="1"/>
  <c r="E920" i="1"/>
  <c r="F920" i="1"/>
  <c r="G920" i="1"/>
  <c r="H920" i="1"/>
  <c r="Y920" i="1" s="1"/>
  <c r="AE920" i="1" s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/>
  <c r="AE921" i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/>
  <c r="E922" i="1"/>
  <c r="F922" i="1"/>
  <c r="G922" i="1"/>
  <c r="H922" i="1"/>
  <c r="Y922" i="1" s="1"/>
  <c r="AE922" i="1" s="1"/>
  <c r="I922" i="1"/>
  <c r="J922" i="1"/>
  <c r="Z922" i="1" s="1"/>
  <c r="AA922" i="1" s="1"/>
  <c r="K922" i="1"/>
  <c r="L922" i="1"/>
  <c r="M922" i="1"/>
  <c r="N922" i="1"/>
  <c r="O922" i="1"/>
  <c r="P922" i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AA923" i="1" s="1"/>
  <c r="K923" i="1"/>
  <c r="L923" i="1"/>
  <c r="M923" i="1"/>
  <c r="N923" i="1"/>
  <c r="O923" i="1"/>
  <c r="P923" i="1"/>
  <c r="A924" i="1"/>
  <c r="B924" i="1"/>
  <c r="C924" i="1"/>
  <c r="D924" i="1"/>
  <c r="X924" i="1" s="1"/>
  <c r="E924" i="1"/>
  <c r="F924" i="1"/>
  <c r="R924" i="1" s="1"/>
  <c r="S924" i="1" s="1"/>
  <c r="G924" i="1"/>
  <c r="H924" i="1"/>
  <c r="Y924" i="1"/>
  <c r="AE924" i="1" s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/>
  <c r="E925" i="1"/>
  <c r="F925" i="1"/>
  <c r="G925" i="1"/>
  <c r="H925" i="1"/>
  <c r="Y925" i="1" s="1"/>
  <c r="AE925" i="1" s="1"/>
  <c r="I925" i="1"/>
  <c r="J925" i="1"/>
  <c r="Z925" i="1" s="1"/>
  <c r="AA925" i="1" s="1"/>
  <c r="K925" i="1"/>
  <c r="T925" i="1" s="1"/>
  <c r="L925" i="1"/>
  <c r="M925" i="1"/>
  <c r="N925" i="1"/>
  <c r="O925" i="1"/>
  <c r="P925" i="1"/>
  <c r="A926" i="1"/>
  <c r="B926" i="1"/>
  <c r="C926" i="1"/>
  <c r="D926" i="1"/>
  <c r="X926" i="1"/>
  <c r="E926" i="1"/>
  <c r="F926" i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/>
  <c r="E928" i="1"/>
  <c r="F928" i="1"/>
  <c r="R928" i="1"/>
  <c r="S928" i="1" s="1"/>
  <c r="G928" i="1"/>
  <c r="H928" i="1"/>
  <c r="Y928" i="1" s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 s="1"/>
  <c r="S929" i="1" s="1"/>
  <c r="G929" i="1"/>
  <c r="H929" i="1"/>
  <c r="Y929" i="1"/>
  <c r="AE929" i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/>
  <c r="AE930" i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R932" i="1" s="1"/>
  <c r="S932" i="1" s="1"/>
  <c r="F932" i="1"/>
  <c r="G932" i="1"/>
  <c r="H932" i="1"/>
  <c r="Y932" i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G933" i="1"/>
  <c r="H933" i="1"/>
  <c r="Y933" i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R935" i="1" s="1"/>
  <c r="S935" i="1" s="1"/>
  <c r="F935" i="1"/>
  <c r="G935" i="1"/>
  <c r="H935" i="1"/>
  <c r="Y935" i="1"/>
  <c r="AE935" i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 s="1"/>
  <c r="E936" i="1"/>
  <c r="R936" i="1" s="1"/>
  <c r="F936" i="1"/>
  <c r="S936" i="1"/>
  <c r="G936" i="1"/>
  <c r="H936" i="1"/>
  <c r="Y936" i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/>
  <c r="E937" i="1"/>
  <c r="F937" i="1"/>
  <c r="G937" i="1"/>
  <c r="H937" i="1"/>
  <c r="Y937" i="1"/>
  <c r="AE937" i="1" s="1"/>
  <c r="I937" i="1"/>
  <c r="J937" i="1"/>
  <c r="Z937" i="1" s="1"/>
  <c r="K937" i="1"/>
  <c r="L937" i="1"/>
  <c r="M937" i="1"/>
  <c r="N937" i="1"/>
  <c r="O937" i="1"/>
  <c r="P937" i="1"/>
  <c r="AA937" i="1"/>
  <c r="A938" i="1"/>
  <c r="B938" i="1"/>
  <c r="C938" i="1"/>
  <c r="D938" i="1"/>
  <c r="X938" i="1"/>
  <c r="E938" i="1"/>
  <c r="F938" i="1"/>
  <c r="G938" i="1"/>
  <c r="H938" i="1"/>
  <c r="Y938" i="1" s="1"/>
  <c r="AE938" i="1" s="1"/>
  <c r="I938" i="1"/>
  <c r="J938" i="1"/>
  <c r="Z938" i="1" s="1"/>
  <c r="K938" i="1"/>
  <c r="L938" i="1"/>
  <c r="M938" i="1"/>
  <c r="N938" i="1"/>
  <c r="O938" i="1"/>
  <c r="P938" i="1"/>
  <c r="AA938" i="1"/>
  <c r="A939" i="1"/>
  <c r="B939" i="1"/>
  <c r="C939" i="1"/>
  <c r="D939" i="1"/>
  <c r="X939" i="1"/>
  <c r="E939" i="1"/>
  <c r="F939" i="1"/>
  <c r="G939" i="1"/>
  <c r="H939" i="1"/>
  <c r="Y939" i="1"/>
  <c r="AE939" i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 s="1"/>
  <c r="X940" i="1" s="1"/>
  <c r="E940" i="1"/>
  <c r="R940" i="1" s="1"/>
  <c r="S940" i="1" s="1"/>
  <c r="F940" i="1"/>
  <c r="G940" i="1"/>
  <c r="H940" i="1"/>
  <c r="Y940" i="1" s="1"/>
  <c r="AE940" i="1" s="1"/>
  <c r="I940" i="1"/>
  <c r="J940" i="1"/>
  <c r="Z940" i="1" s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R941" i="1" s="1"/>
  <c r="S941" i="1" s="1"/>
  <c r="G941" i="1"/>
  <c r="H941" i="1"/>
  <c r="Y941" i="1" s="1"/>
  <c r="AE941" i="1" s="1"/>
  <c r="I941" i="1"/>
  <c r="J941" i="1"/>
  <c r="K941" i="1"/>
  <c r="L941" i="1"/>
  <c r="M941" i="1"/>
  <c r="N941" i="1"/>
  <c r="O941" i="1"/>
  <c r="P941" i="1"/>
  <c r="Z941" i="1"/>
  <c r="AA941" i="1" s="1"/>
  <c r="A942" i="1"/>
  <c r="B942" i="1"/>
  <c r="C942" i="1"/>
  <c r="D942" i="1"/>
  <c r="X942" i="1" s="1"/>
  <c r="E942" i="1"/>
  <c r="F942" i="1"/>
  <c r="R942" i="1" s="1"/>
  <c r="S942" i="1" s="1"/>
  <c r="G942" i="1"/>
  <c r="H942" i="1"/>
  <c r="Y942" i="1"/>
  <c r="AE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G943" i="1"/>
  <c r="H943" i="1"/>
  <c r="Y943" i="1"/>
  <c r="AE943" i="1" s="1"/>
  <c r="I943" i="1"/>
  <c r="J943" i="1"/>
  <c r="Z943" i="1" s="1"/>
  <c r="K943" i="1"/>
  <c r="L943" i="1"/>
  <c r="M943" i="1"/>
  <c r="N943" i="1"/>
  <c r="O943" i="1"/>
  <c r="P943" i="1"/>
  <c r="AA943" i="1"/>
  <c r="A944" i="1"/>
  <c r="B944" i="1"/>
  <c r="C944" i="1"/>
  <c r="D944" i="1"/>
  <c r="X944" i="1"/>
  <c r="E944" i="1"/>
  <c r="F944" i="1"/>
  <c r="R944" i="1"/>
  <c r="S944" i="1" s="1"/>
  <c r="G944" i="1"/>
  <c r="H944" i="1"/>
  <c r="Y944" i="1"/>
  <c r="AE944" i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R945" i="1" s="1"/>
  <c r="S945" i="1" s="1"/>
  <c r="F945" i="1"/>
  <c r="G945" i="1"/>
  <c r="H945" i="1"/>
  <c r="Y945" i="1" s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K946" i="1"/>
  <c r="L946" i="1"/>
  <c r="T946" i="1" s="1"/>
  <c r="AB946" i="1" s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G947" i="1"/>
  <c r="H947" i="1"/>
  <c r="Y947" i="1"/>
  <c r="AE947" i="1" s="1"/>
  <c r="I947" i="1"/>
  <c r="J947" i="1"/>
  <c r="Z947" i="1" s="1"/>
  <c r="K947" i="1"/>
  <c r="L947" i="1"/>
  <c r="M947" i="1"/>
  <c r="N947" i="1"/>
  <c r="O947" i="1"/>
  <c r="P947" i="1"/>
  <c r="AA947" i="1"/>
  <c r="A948" i="1"/>
  <c r="B948" i="1"/>
  <c r="C948" i="1"/>
  <c r="D948" i="1"/>
  <c r="X948" i="1"/>
  <c r="E948" i="1"/>
  <c r="F948" i="1"/>
  <c r="R948" i="1"/>
  <c r="S948" i="1" s="1"/>
  <c r="G948" i="1"/>
  <c r="H948" i="1"/>
  <c r="Y948" i="1"/>
  <c r="AE948" i="1"/>
  <c r="I948" i="1"/>
  <c r="J948" i="1"/>
  <c r="Z948" i="1"/>
  <c r="AA948" i="1" s="1"/>
  <c r="K948" i="1"/>
  <c r="T948" i="1" s="1"/>
  <c r="L948" i="1"/>
  <c r="M948" i="1"/>
  <c r="N948" i="1"/>
  <c r="O948" i="1"/>
  <c r="P948" i="1"/>
  <c r="A949" i="1"/>
  <c r="B949" i="1"/>
  <c r="C949" i="1"/>
  <c r="D949" i="1" s="1"/>
  <c r="X949" i="1" s="1"/>
  <c r="E949" i="1"/>
  <c r="R949" i="1" s="1"/>
  <c r="S949" i="1" s="1"/>
  <c r="F949" i="1"/>
  <c r="G949" i="1"/>
  <c r="H949" i="1"/>
  <c r="Y949" i="1" s="1"/>
  <c r="AE949" i="1" s="1"/>
  <c r="I949" i="1"/>
  <c r="J949" i="1"/>
  <c r="Z949" i="1"/>
  <c r="AA949" i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G951" i="1"/>
  <c r="H951" i="1"/>
  <c r="Y951" i="1"/>
  <c r="AE951" i="1" s="1"/>
  <c r="I951" i="1"/>
  <c r="J951" i="1"/>
  <c r="Z951" i="1" s="1"/>
  <c r="AA951" i="1" s="1"/>
  <c r="K951" i="1"/>
  <c r="L951" i="1"/>
  <c r="V951" i="1" s="1"/>
  <c r="M951" i="1"/>
  <c r="N951" i="1"/>
  <c r="O951" i="1"/>
  <c r="P951" i="1"/>
  <c r="A952" i="1"/>
  <c r="B952" i="1"/>
  <c r="C952" i="1"/>
  <c r="D952" i="1"/>
  <c r="X952" i="1"/>
  <c r="E952" i="1"/>
  <c r="F952" i="1"/>
  <c r="R952" i="1"/>
  <c r="S952" i="1"/>
  <c r="G952" i="1"/>
  <c r="H952" i="1"/>
  <c r="Y952" i="1"/>
  <c r="AE952" i="1"/>
  <c r="I952" i="1"/>
  <c r="J952" i="1"/>
  <c r="Z952" i="1"/>
  <c r="AA952" i="1"/>
  <c r="AB952" i="1" s="1"/>
  <c r="K952" i="1"/>
  <c r="T952" i="1" s="1"/>
  <c r="L952" i="1"/>
  <c r="M952" i="1"/>
  <c r="N952" i="1"/>
  <c r="O952" i="1"/>
  <c r="P952" i="1"/>
  <c r="A953" i="1"/>
  <c r="B953" i="1"/>
  <c r="C953" i="1"/>
  <c r="D953" i="1" s="1"/>
  <c r="X953" i="1" s="1"/>
  <c r="E953" i="1"/>
  <c r="R953" i="1" s="1"/>
  <c r="S953" i="1" s="1"/>
  <c r="F953" i="1"/>
  <c r="G953" i="1"/>
  <c r="H953" i="1"/>
  <c r="Y953" i="1" s="1"/>
  <c r="AE953" i="1" s="1"/>
  <c r="I953" i="1"/>
  <c r="J953" i="1"/>
  <c r="Z953" i="1" s="1"/>
  <c r="AA953" i="1" s="1"/>
  <c r="K953" i="1"/>
  <c r="T953" i="1" s="1"/>
  <c r="L953" i="1"/>
  <c r="M953" i="1"/>
  <c r="N953" i="1"/>
  <c r="O953" i="1"/>
  <c r="P953" i="1"/>
  <c r="A954" i="1"/>
  <c r="B954" i="1"/>
  <c r="C954" i="1"/>
  <c r="D954" i="1"/>
  <c r="X954" i="1" s="1"/>
  <c r="E954" i="1"/>
  <c r="F954" i="1"/>
  <c r="G954" i="1"/>
  <c r="H954" i="1"/>
  <c r="Y954" i="1" s="1"/>
  <c r="AE954" i="1" s="1"/>
  <c r="I954" i="1"/>
  <c r="J954" i="1"/>
  <c r="Z954" i="1" s="1"/>
  <c r="K954" i="1"/>
  <c r="T954" i="1" s="1"/>
  <c r="L954" i="1"/>
  <c r="M954" i="1"/>
  <c r="N954" i="1"/>
  <c r="O954" i="1"/>
  <c r="P954" i="1"/>
  <c r="AA954" i="1"/>
  <c r="A955" i="1"/>
  <c r="B955" i="1"/>
  <c r="C955" i="1"/>
  <c r="D955" i="1"/>
  <c r="X955" i="1" s="1"/>
  <c r="E955" i="1"/>
  <c r="F955" i="1"/>
  <c r="R955" i="1" s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R956" i="1" s="1"/>
  <c r="S956" i="1" s="1"/>
  <c r="G956" i="1"/>
  <c r="H956" i="1"/>
  <c r="Y956" i="1" s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/>
  <c r="AE957" i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G958" i="1"/>
  <c r="H958" i="1"/>
  <c r="Y958" i="1"/>
  <c r="AE958" i="1"/>
  <c r="I958" i="1"/>
  <c r="J958" i="1"/>
  <c r="Z958" i="1" s="1"/>
  <c r="AA958" i="1" s="1"/>
  <c r="K958" i="1"/>
  <c r="L958" i="1"/>
  <c r="M958" i="1"/>
  <c r="N958" i="1"/>
  <c r="O958" i="1"/>
  <c r="P958" i="1"/>
  <c r="A959" i="1"/>
  <c r="B959" i="1"/>
  <c r="C959" i="1"/>
  <c r="D959" i="1" s="1"/>
  <c r="X959" i="1" s="1"/>
  <c r="E959" i="1"/>
  <c r="F959" i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/>
  <c r="E960" i="1"/>
  <c r="R960" i="1" s="1"/>
  <c r="F960" i="1"/>
  <c r="S960" i="1"/>
  <c r="G960" i="1"/>
  <c r="H960" i="1"/>
  <c r="Y960" i="1"/>
  <c r="AE960" i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/>
  <c r="X961" i="1"/>
  <c r="E961" i="1"/>
  <c r="F961" i="1"/>
  <c r="R961" i="1" s="1"/>
  <c r="S961" i="1" s="1"/>
  <c r="G961" i="1"/>
  <c r="H961" i="1"/>
  <c r="Y961" i="1"/>
  <c r="AE961" i="1"/>
  <c r="I961" i="1"/>
  <c r="J961" i="1"/>
  <c r="Z961" i="1" s="1"/>
  <c r="K961" i="1"/>
  <c r="L961" i="1"/>
  <c r="V961" i="1"/>
  <c r="M961" i="1"/>
  <c r="N961" i="1"/>
  <c r="O961" i="1"/>
  <c r="P961" i="1"/>
  <c r="T961" i="1"/>
  <c r="U961" i="1" s="1"/>
  <c r="AA961" i="1"/>
  <c r="A962" i="1"/>
  <c r="B962" i="1"/>
  <c r="C962" i="1"/>
  <c r="D962" i="1"/>
  <c r="X962" i="1" s="1"/>
  <c r="E962" i="1"/>
  <c r="F962" i="1"/>
  <c r="R962" i="1"/>
  <c r="S962" i="1" s="1"/>
  <c r="G962" i="1"/>
  <c r="H962" i="1"/>
  <c r="Y962" i="1" s="1"/>
  <c r="AE962" i="1" s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/>
  <c r="X963" i="1"/>
  <c r="E963" i="1"/>
  <c r="R963" i="1" s="1"/>
  <c r="S963" i="1" s="1"/>
  <c r="F963" i="1"/>
  <c r="G963" i="1"/>
  <c r="H963" i="1"/>
  <c r="Y963" i="1" s="1"/>
  <c r="AE963" i="1" s="1"/>
  <c r="I963" i="1"/>
  <c r="J963" i="1"/>
  <c r="Z963" i="1" s="1"/>
  <c r="AA963" i="1" s="1"/>
  <c r="K963" i="1"/>
  <c r="T963" i="1" s="1"/>
  <c r="L963" i="1"/>
  <c r="V963" i="1"/>
  <c r="M963" i="1"/>
  <c r="N963" i="1"/>
  <c r="O963" i="1"/>
  <c r="P963" i="1"/>
  <c r="A964" i="1"/>
  <c r="B964" i="1"/>
  <c r="C964" i="1"/>
  <c r="D964" i="1"/>
  <c r="X964" i="1" s="1"/>
  <c r="E964" i="1"/>
  <c r="R964" i="1" s="1"/>
  <c r="S964" i="1" s="1"/>
  <c r="F964" i="1"/>
  <c r="G964" i="1"/>
  <c r="H964" i="1"/>
  <c r="Y964" i="1"/>
  <c r="AE964" i="1"/>
  <c r="I964" i="1"/>
  <c r="J964" i="1"/>
  <c r="K964" i="1"/>
  <c r="T964" i="1"/>
  <c r="U964" i="1" s="1"/>
  <c r="L964" i="1"/>
  <c r="V964" i="1"/>
  <c r="M964" i="1"/>
  <c r="N964" i="1"/>
  <c r="O964" i="1"/>
  <c r="P964" i="1"/>
  <c r="Z964" i="1"/>
  <c r="AA964" i="1" s="1"/>
  <c r="A965" i="1"/>
  <c r="B965" i="1"/>
  <c r="C965" i="1"/>
  <c r="D965" i="1" s="1"/>
  <c r="X965" i="1" s="1"/>
  <c r="E965" i="1"/>
  <c r="F965" i="1"/>
  <c r="G965" i="1"/>
  <c r="H965" i="1"/>
  <c r="Y965" i="1"/>
  <c r="AE965" i="1"/>
  <c r="I965" i="1"/>
  <c r="J965" i="1"/>
  <c r="K965" i="1"/>
  <c r="L965" i="1"/>
  <c r="M965" i="1"/>
  <c r="N965" i="1"/>
  <c r="O965" i="1"/>
  <c r="P965" i="1"/>
  <c r="Z965" i="1"/>
  <c r="AA965" i="1"/>
  <c r="A966" i="1"/>
  <c r="B966" i="1"/>
  <c r="C966" i="1"/>
  <c r="D966" i="1"/>
  <c r="X966" i="1"/>
  <c r="E966" i="1"/>
  <c r="R966" i="1" s="1"/>
  <c r="S966" i="1" s="1"/>
  <c r="F966" i="1"/>
  <c r="G966" i="1"/>
  <c r="H966" i="1"/>
  <c r="Y966" i="1"/>
  <c r="AE966" i="1" s="1"/>
  <c r="I966" i="1"/>
  <c r="J966" i="1"/>
  <c r="K966" i="1"/>
  <c r="T966" i="1"/>
  <c r="L966" i="1"/>
  <c r="V966" i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G967" i="1"/>
  <c r="H967" i="1"/>
  <c r="Y967" i="1"/>
  <c r="AE967" i="1"/>
  <c r="I967" i="1"/>
  <c r="J967" i="1"/>
  <c r="K967" i="1"/>
  <c r="L967" i="1"/>
  <c r="M967" i="1"/>
  <c r="N967" i="1"/>
  <c r="O967" i="1"/>
  <c r="P967" i="1"/>
  <c r="Z967" i="1"/>
  <c r="AA967" i="1"/>
  <c r="A968" i="1"/>
  <c r="B968" i="1"/>
  <c r="C968" i="1"/>
  <c r="D968" i="1"/>
  <c r="X968" i="1"/>
  <c r="E968" i="1"/>
  <c r="R968" i="1" s="1"/>
  <c r="S968" i="1" s="1"/>
  <c r="F968" i="1"/>
  <c r="G968" i="1"/>
  <c r="H968" i="1"/>
  <c r="Y968" i="1"/>
  <c r="AE968" i="1" s="1"/>
  <c r="I968" i="1"/>
  <c r="J968" i="1"/>
  <c r="Z968" i="1"/>
  <c r="AA968" i="1"/>
  <c r="K968" i="1"/>
  <c r="L968" i="1"/>
  <c r="T968" i="1" s="1"/>
  <c r="U968" i="1" s="1"/>
  <c r="M968" i="1"/>
  <c r="N968" i="1"/>
  <c r="O968" i="1"/>
  <c r="P968" i="1"/>
  <c r="A969" i="1"/>
  <c r="B969" i="1"/>
  <c r="C969" i="1"/>
  <c r="D969" i="1" s="1"/>
  <c r="X969" i="1" s="1"/>
  <c r="E969" i="1"/>
  <c r="F969" i="1"/>
  <c r="R969" i="1" s="1"/>
  <c r="G969" i="1"/>
  <c r="H969" i="1"/>
  <c r="Y969" i="1"/>
  <c r="AE969" i="1"/>
  <c r="I969" i="1"/>
  <c r="J969" i="1"/>
  <c r="K969" i="1"/>
  <c r="L969" i="1"/>
  <c r="M969" i="1"/>
  <c r="N969" i="1"/>
  <c r="O969" i="1"/>
  <c r="P969" i="1"/>
  <c r="Z969" i="1"/>
  <c r="AA969" i="1" s="1"/>
  <c r="A970" i="1"/>
  <c r="B970" i="1"/>
  <c r="C970" i="1"/>
  <c r="D970" i="1" s="1"/>
  <c r="X970" i="1" s="1"/>
  <c r="E970" i="1"/>
  <c r="F970" i="1"/>
  <c r="R970" i="1" s="1"/>
  <c r="S970" i="1" s="1"/>
  <c r="G970" i="1"/>
  <c r="H970" i="1"/>
  <c r="Y970" i="1" s="1"/>
  <c r="AE970" i="1" s="1"/>
  <c r="I970" i="1"/>
  <c r="J970" i="1"/>
  <c r="Z970" i="1" s="1"/>
  <c r="AA970" i="1" s="1"/>
  <c r="K970" i="1"/>
  <c r="T970" i="1" s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/>
  <c r="S971" i="1" s="1"/>
  <c r="G971" i="1"/>
  <c r="H971" i="1"/>
  <c r="Y971" i="1"/>
  <c r="AE971" i="1"/>
  <c r="I971" i="1"/>
  <c r="J971" i="1"/>
  <c r="Z971" i="1" s="1"/>
  <c r="AA971" i="1" s="1"/>
  <c r="AB971" i="1" s="1"/>
  <c r="K971" i="1"/>
  <c r="L971" i="1"/>
  <c r="V971" i="1" s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/>
  <c r="AE972" i="1" s="1"/>
  <c r="I972" i="1"/>
  <c r="J972" i="1"/>
  <c r="Z972" i="1" s="1"/>
  <c r="AA972" i="1" s="1"/>
  <c r="K972" i="1"/>
  <c r="T972" i="1" s="1"/>
  <c r="L972" i="1"/>
  <c r="V972" i="1"/>
  <c r="M972" i="1"/>
  <c r="N972" i="1"/>
  <c r="O972" i="1"/>
  <c r="P972" i="1"/>
  <c r="U972" i="1"/>
  <c r="A973" i="1"/>
  <c r="B973" i="1"/>
  <c r="C973" i="1"/>
  <c r="D973" i="1" s="1"/>
  <c r="X973" i="1" s="1"/>
  <c r="E973" i="1"/>
  <c r="R973" i="1" s="1"/>
  <c r="S973" i="1" s="1"/>
  <c r="F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/>
  <c r="X974" i="1" s="1"/>
  <c r="E974" i="1"/>
  <c r="F974" i="1"/>
  <c r="R974" i="1" s="1"/>
  <c r="S974" i="1" s="1"/>
  <c r="G974" i="1"/>
  <c r="H974" i="1"/>
  <c r="Y974" i="1"/>
  <c r="AE974" i="1"/>
  <c r="I974" i="1"/>
  <c r="J974" i="1"/>
  <c r="K974" i="1"/>
  <c r="L974" i="1"/>
  <c r="M974" i="1"/>
  <c r="N974" i="1"/>
  <c r="O974" i="1"/>
  <c r="P974" i="1"/>
  <c r="Z974" i="1"/>
  <c r="AA974" i="1"/>
  <c r="A975" i="1"/>
  <c r="B975" i="1"/>
  <c r="C975" i="1"/>
  <c r="D975" i="1" s="1"/>
  <c r="X975" i="1" s="1"/>
  <c r="E975" i="1"/>
  <c r="F975" i="1"/>
  <c r="R975" i="1"/>
  <c r="S975" i="1" s="1"/>
  <c r="G975" i="1"/>
  <c r="H975" i="1"/>
  <c r="Y975" i="1" s="1"/>
  <c r="AE975" i="1" s="1"/>
  <c r="AF975" i="1" s="1"/>
  <c r="AG975" i="1" s="1"/>
  <c r="AH975" i="1" s="1"/>
  <c r="I975" i="1"/>
  <c r="J975" i="1"/>
  <c r="Z975" i="1"/>
  <c r="AA975" i="1" s="1"/>
  <c r="K975" i="1"/>
  <c r="T975" i="1"/>
  <c r="U975" i="1" s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Z976" i="1" s="1"/>
  <c r="AA976" i="1" s="1"/>
  <c r="K976" i="1"/>
  <c r="T976" i="1" s="1"/>
  <c r="L976" i="1"/>
  <c r="V976" i="1"/>
  <c r="M976" i="1"/>
  <c r="N976" i="1"/>
  <c r="O976" i="1"/>
  <c r="P976" i="1"/>
  <c r="U976" i="1"/>
  <c r="A977" i="1"/>
  <c r="B977" i="1"/>
  <c r="C977" i="1"/>
  <c r="D977" i="1" s="1"/>
  <c r="X977" i="1" s="1"/>
  <c r="E977" i="1"/>
  <c r="R977" i="1" s="1"/>
  <c r="F977" i="1"/>
  <c r="S977" i="1"/>
  <c r="G977" i="1"/>
  <c r="H977" i="1"/>
  <c r="Y977" i="1" s="1"/>
  <c r="AE977" i="1" s="1"/>
  <c r="I977" i="1"/>
  <c r="J977" i="1"/>
  <c r="K977" i="1"/>
  <c r="L977" i="1"/>
  <c r="M977" i="1"/>
  <c r="N977" i="1"/>
  <c r="O977" i="1"/>
  <c r="P977" i="1"/>
  <c r="Z977" i="1"/>
  <c r="AA977" i="1"/>
  <c r="A978" i="1"/>
  <c r="B978" i="1"/>
  <c r="C978" i="1"/>
  <c r="D978" i="1"/>
  <c r="X978" i="1" s="1"/>
  <c r="E978" i="1"/>
  <c r="F978" i="1"/>
  <c r="R978" i="1" s="1"/>
  <c r="S978" i="1" s="1"/>
  <c r="G978" i="1"/>
  <c r="H978" i="1"/>
  <c r="Y978" i="1"/>
  <c r="AE978" i="1" s="1"/>
  <c r="I978" i="1"/>
  <c r="J978" i="1"/>
  <c r="Z978" i="1" s="1"/>
  <c r="K978" i="1"/>
  <c r="L978" i="1"/>
  <c r="M978" i="1"/>
  <c r="N978" i="1"/>
  <c r="O978" i="1"/>
  <c r="P978" i="1"/>
  <c r="AA978" i="1"/>
  <c r="A979" i="1"/>
  <c r="B979" i="1"/>
  <c r="C979" i="1"/>
  <c r="D979" i="1"/>
  <c r="X979" i="1"/>
  <c r="E979" i="1"/>
  <c r="F979" i="1"/>
  <c r="G979" i="1"/>
  <c r="H979" i="1"/>
  <c r="Y979" i="1" s="1"/>
  <c r="AE979" i="1" s="1"/>
  <c r="I979" i="1"/>
  <c r="J979" i="1"/>
  <c r="Z979" i="1" s="1"/>
  <c r="K979" i="1"/>
  <c r="L979" i="1"/>
  <c r="V979" i="1"/>
  <c r="M979" i="1"/>
  <c r="N979" i="1"/>
  <c r="O979" i="1"/>
  <c r="P979" i="1"/>
  <c r="T979" i="1"/>
  <c r="U979" i="1" s="1"/>
  <c r="AA979" i="1"/>
  <c r="AB979" i="1" s="1"/>
  <c r="A980" i="1"/>
  <c r="B980" i="1"/>
  <c r="C980" i="1"/>
  <c r="D980" i="1"/>
  <c r="X980" i="1"/>
  <c r="E980" i="1"/>
  <c r="F980" i="1"/>
  <c r="R980" i="1"/>
  <c r="S980" i="1"/>
  <c r="G980" i="1"/>
  <c r="H980" i="1"/>
  <c r="Y980" i="1"/>
  <c r="AE980" i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 s="1"/>
  <c r="X981" i="1" s="1"/>
  <c r="E981" i="1"/>
  <c r="R981" i="1" s="1"/>
  <c r="F981" i="1"/>
  <c r="S981" i="1"/>
  <c r="G981" i="1"/>
  <c r="H981" i="1"/>
  <c r="Y981" i="1" s="1"/>
  <c r="AE981" i="1" s="1"/>
  <c r="I981" i="1"/>
  <c r="J981" i="1"/>
  <c r="K981" i="1"/>
  <c r="L981" i="1"/>
  <c r="M981" i="1"/>
  <c r="N981" i="1"/>
  <c r="O981" i="1"/>
  <c r="P981" i="1"/>
  <c r="Z981" i="1"/>
  <c r="AA981" i="1"/>
  <c r="A982" i="1"/>
  <c r="B982" i="1"/>
  <c r="C982" i="1"/>
  <c r="D982" i="1"/>
  <c r="X982" i="1" s="1"/>
  <c r="E982" i="1"/>
  <c r="F982" i="1"/>
  <c r="R982" i="1"/>
  <c r="S982" i="1"/>
  <c r="G982" i="1"/>
  <c r="H982" i="1"/>
  <c r="Y982" i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/>
  <c r="X983" i="1"/>
  <c r="E983" i="1"/>
  <c r="F983" i="1"/>
  <c r="R983" i="1"/>
  <c r="S983" i="1"/>
  <c r="G983" i="1"/>
  <c r="H983" i="1"/>
  <c r="Y983" i="1"/>
  <c r="AE983" i="1"/>
  <c r="I983" i="1"/>
  <c r="J983" i="1"/>
  <c r="K983" i="1"/>
  <c r="L983" i="1"/>
  <c r="T983" i="1" s="1"/>
  <c r="M983" i="1"/>
  <c r="N983" i="1"/>
  <c r="O983" i="1"/>
  <c r="P983" i="1"/>
  <c r="U983" i="1"/>
  <c r="Z983" i="1"/>
  <c r="AA983" i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 s="1"/>
  <c r="AE984" i="1" s="1"/>
  <c r="I984" i="1"/>
  <c r="J984" i="1"/>
  <c r="Z984" i="1" s="1"/>
  <c r="AA984" i="1" s="1"/>
  <c r="K984" i="1"/>
  <c r="T984" i="1" s="1"/>
  <c r="L984" i="1"/>
  <c r="M984" i="1"/>
  <c r="N984" i="1"/>
  <c r="O984" i="1"/>
  <c r="P984" i="1"/>
  <c r="A985" i="1"/>
  <c r="B985" i="1"/>
  <c r="C985" i="1"/>
  <c r="D985" i="1"/>
  <c r="X985" i="1" s="1"/>
  <c r="E985" i="1"/>
  <c r="F985" i="1"/>
  <c r="G985" i="1"/>
  <c r="H985" i="1"/>
  <c r="Y985" i="1" s="1"/>
  <c r="AE985" i="1" s="1"/>
  <c r="I985" i="1"/>
  <c r="J985" i="1"/>
  <c r="K985" i="1"/>
  <c r="L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G986" i="1"/>
  <c r="H986" i="1"/>
  <c r="Y986" i="1" s="1"/>
  <c r="AE986" i="1" s="1"/>
  <c r="AF986" i="1" s="1"/>
  <c r="AG986" i="1" s="1"/>
  <c r="AH986" i="1" s="1"/>
  <c r="I986" i="1"/>
  <c r="J986" i="1"/>
  <c r="Z986" i="1" s="1"/>
  <c r="AA986" i="1" s="1"/>
  <c r="K986" i="1"/>
  <c r="T986" i="1" s="1"/>
  <c r="L986" i="1"/>
  <c r="V986" i="1"/>
  <c r="M986" i="1"/>
  <c r="N986" i="1"/>
  <c r="O986" i="1"/>
  <c r="P986" i="1"/>
  <c r="U986" i="1"/>
  <c r="A987" i="1"/>
  <c r="B987" i="1"/>
  <c r="C987" i="1"/>
  <c r="D987" i="1" s="1"/>
  <c r="X987" i="1" s="1"/>
  <c r="E987" i="1"/>
  <c r="R987" i="1" s="1"/>
  <c r="S987" i="1" s="1"/>
  <c r="F987" i="1"/>
  <c r="G987" i="1"/>
  <c r="H987" i="1"/>
  <c r="Y987" i="1" s="1"/>
  <c r="AE987" i="1" s="1"/>
  <c r="I987" i="1"/>
  <c r="J987" i="1"/>
  <c r="K987" i="1"/>
  <c r="L987" i="1"/>
  <c r="V987" i="1" s="1"/>
  <c r="M987" i="1"/>
  <c r="N987" i="1"/>
  <c r="O987" i="1"/>
  <c r="P987" i="1"/>
  <c r="Z987" i="1"/>
  <c r="AA987" i="1" s="1"/>
  <c r="A988" i="1"/>
  <c r="B988" i="1"/>
  <c r="C988" i="1"/>
  <c r="D988" i="1" s="1"/>
  <c r="X988" i="1" s="1"/>
  <c r="E988" i="1"/>
  <c r="F988" i="1"/>
  <c r="R988" i="1" s="1"/>
  <c r="S988" i="1" s="1"/>
  <c r="G988" i="1"/>
  <c r="H988" i="1"/>
  <c r="Y988" i="1"/>
  <c r="AE988" i="1" s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 s="1"/>
  <c r="X989" i="1" s="1"/>
  <c r="E989" i="1"/>
  <c r="R989" i="1" s="1"/>
  <c r="S989" i="1" s="1"/>
  <c r="F989" i="1"/>
  <c r="G989" i="1"/>
  <c r="H989" i="1"/>
  <c r="Y989" i="1" s="1"/>
  <c r="AE989" i="1" s="1"/>
  <c r="I989" i="1"/>
  <c r="J989" i="1"/>
  <c r="K989" i="1"/>
  <c r="T989" i="1"/>
  <c r="U989" i="1" s="1"/>
  <c r="L989" i="1"/>
  <c r="V989" i="1" s="1"/>
  <c r="M989" i="1"/>
  <c r="N989" i="1"/>
  <c r="O989" i="1"/>
  <c r="P989" i="1"/>
  <c r="Z989" i="1"/>
  <c r="AA989" i="1"/>
  <c r="A990" i="1"/>
  <c r="B990" i="1"/>
  <c r="C990" i="1"/>
  <c r="D990" i="1"/>
  <c r="X990" i="1" s="1"/>
  <c r="E990" i="1"/>
  <c r="F990" i="1"/>
  <c r="R990" i="1" s="1"/>
  <c r="S990" i="1" s="1"/>
  <c r="G990" i="1"/>
  <c r="H990" i="1"/>
  <c r="Y990" i="1"/>
  <c r="AE990" i="1" s="1"/>
  <c r="I990" i="1"/>
  <c r="J990" i="1"/>
  <c r="Z990" i="1" s="1"/>
  <c r="AA990" i="1" s="1"/>
  <c r="AB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/>
  <c r="S991" i="1"/>
  <c r="G991" i="1"/>
  <c r="H991" i="1"/>
  <c r="Y991" i="1"/>
  <c r="AE991" i="1"/>
  <c r="I991" i="1"/>
  <c r="J991" i="1"/>
  <c r="K991" i="1"/>
  <c r="L991" i="1"/>
  <c r="M991" i="1"/>
  <c r="N991" i="1"/>
  <c r="O991" i="1"/>
  <c r="P991" i="1"/>
  <c r="Z991" i="1"/>
  <c r="AA991" i="1"/>
  <c r="A992" i="1"/>
  <c r="B992" i="1"/>
  <c r="C992" i="1"/>
  <c r="D992" i="1" s="1"/>
  <c r="X992" i="1" s="1"/>
  <c r="E992" i="1"/>
  <c r="F992" i="1"/>
  <c r="R992" i="1"/>
  <c r="S992" i="1" s="1"/>
  <c r="G992" i="1"/>
  <c r="H992" i="1"/>
  <c r="Y992" i="1" s="1"/>
  <c r="AE992" i="1" s="1"/>
  <c r="I992" i="1"/>
  <c r="J992" i="1"/>
  <c r="Z992" i="1" s="1"/>
  <c r="AA992" i="1" s="1"/>
  <c r="K992" i="1"/>
  <c r="T992" i="1" s="1"/>
  <c r="L992" i="1"/>
  <c r="M992" i="1"/>
  <c r="N992" i="1"/>
  <c r="O992" i="1"/>
  <c r="P992" i="1"/>
  <c r="A993" i="1"/>
  <c r="B993" i="1"/>
  <c r="C993" i="1"/>
  <c r="D993" i="1"/>
  <c r="X993" i="1" s="1"/>
  <c r="E993" i="1"/>
  <c r="F993" i="1"/>
  <c r="R993" i="1" s="1"/>
  <c r="S993" i="1" s="1"/>
  <c r="G993" i="1"/>
  <c r="H993" i="1"/>
  <c r="Y993" i="1"/>
  <c r="AE993" i="1" s="1"/>
  <c r="I993" i="1"/>
  <c r="J993" i="1"/>
  <c r="K993" i="1"/>
  <c r="L993" i="1"/>
  <c r="V993" i="1" s="1"/>
  <c r="M993" i="1"/>
  <c r="N993" i="1"/>
  <c r="O993" i="1"/>
  <c r="P993" i="1"/>
  <c r="Z993" i="1"/>
  <c r="AA993" i="1" s="1"/>
  <c r="A994" i="1"/>
  <c r="B994" i="1"/>
  <c r="C994" i="1"/>
  <c r="D994" i="1"/>
  <c r="X994" i="1"/>
  <c r="E994" i="1"/>
  <c r="F994" i="1"/>
  <c r="R994" i="1" s="1"/>
  <c r="S994" i="1" s="1"/>
  <c r="G994" i="1"/>
  <c r="H994" i="1"/>
  <c r="Y994" i="1"/>
  <c r="AE994" i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R995" i="1" s="1"/>
  <c r="S995" i="1" s="1"/>
  <c r="G995" i="1"/>
  <c r="H995" i="1"/>
  <c r="Y995" i="1"/>
  <c r="AE995" i="1"/>
  <c r="I995" i="1"/>
  <c r="J995" i="1"/>
  <c r="K995" i="1"/>
  <c r="L995" i="1"/>
  <c r="T995" i="1" s="1"/>
  <c r="M995" i="1"/>
  <c r="N995" i="1"/>
  <c r="O995" i="1"/>
  <c r="P995" i="1"/>
  <c r="U995" i="1"/>
  <c r="Z995" i="1"/>
  <c r="AA995" i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 s="1"/>
  <c r="AE996" i="1" s="1"/>
  <c r="I996" i="1"/>
  <c r="J996" i="1"/>
  <c r="Z996" i="1" s="1"/>
  <c r="AA996" i="1" s="1"/>
  <c r="K996" i="1"/>
  <c r="T996" i="1" s="1"/>
  <c r="U996" i="1" s="1"/>
  <c r="L996" i="1"/>
  <c r="M996" i="1"/>
  <c r="N996" i="1"/>
  <c r="O996" i="1"/>
  <c r="P996" i="1"/>
  <c r="A997" i="1"/>
  <c r="B997" i="1"/>
  <c r="C997" i="1"/>
  <c r="D997" i="1"/>
  <c r="X997" i="1" s="1"/>
  <c r="E997" i="1"/>
  <c r="F997" i="1"/>
  <c r="G997" i="1"/>
  <c r="H997" i="1"/>
  <c r="Y997" i="1" s="1"/>
  <c r="AE997" i="1" s="1"/>
  <c r="I997" i="1"/>
  <c r="J997" i="1"/>
  <c r="K997" i="1"/>
  <c r="L997" i="1"/>
  <c r="M997" i="1"/>
  <c r="N997" i="1"/>
  <c r="O997" i="1"/>
  <c r="P997" i="1"/>
  <c r="Z997" i="1"/>
  <c r="AA997" i="1"/>
  <c r="A998" i="1"/>
  <c r="B998" i="1"/>
  <c r="C998" i="1"/>
  <c r="D998" i="1"/>
  <c r="X998" i="1" s="1"/>
  <c r="E998" i="1"/>
  <c r="F998" i="1"/>
  <c r="R998" i="1" s="1"/>
  <c r="S998" i="1" s="1"/>
  <c r="G998" i="1"/>
  <c r="H998" i="1"/>
  <c r="Y998" i="1"/>
  <c r="AE998" i="1" s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/>
  <c r="E999" i="1"/>
  <c r="F999" i="1"/>
  <c r="G999" i="1"/>
  <c r="H999" i="1"/>
  <c r="Y999" i="1"/>
  <c r="AE999" i="1" s="1"/>
  <c r="I999" i="1"/>
  <c r="J999" i="1"/>
  <c r="Z999" i="1" s="1"/>
  <c r="K999" i="1"/>
  <c r="L999" i="1"/>
  <c r="V999" i="1"/>
  <c r="M999" i="1"/>
  <c r="N999" i="1"/>
  <c r="O999" i="1"/>
  <c r="P999" i="1"/>
  <c r="T999" i="1"/>
  <c r="U999" i="1" s="1"/>
  <c r="AA999" i="1"/>
  <c r="A1000" i="1"/>
  <c r="B1000" i="1"/>
  <c r="C1000" i="1"/>
  <c r="D1000" i="1"/>
  <c r="X1000" i="1"/>
  <c r="E1000" i="1"/>
  <c r="F1000" i="1"/>
  <c r="R1000" i="1"/>
  <c r="S1000" i="1" s="1"/>
  <c r="G1000" i="1"/>
  <c r="H1000" i="1"/>
  <c r="Y1000" i="1"/>
  <c r="AE1000" i="1"/>
  <c r="I1000" i="1"/>
  <c r="J1000" i="1"/>
  <c r="Z1000" i="1"/>
  <c r="AA1000" i="1" s="1"/>
  <c r="K1000" i="1"/>
  <c r="L1000" i="1"/>
  <c r="M1000" i="1"/>
  <c r="N1000" i="1"/>
  <c r="O1000" i="1"/>
  <c r="P1000" i="1"/>
  <c r="T643" i="1"/>
  <c r="T629" i="1"/>
  <c r="T619" i="1"/>
  <c r="AC619" i="1" s="1"/>
  <c r="AD619" i="1" s="1"/>
  <c r="AF619" i="1" s="1"/>
  <c r="V448" i="1"/>
  <c r="T448" i="1"/>
  <c r="U448" i="1"/>
  <c r="T637" i="1"/>
  <c r="T612" i="1"/>
  <c r="AC612" i="1"/>
  <c r="AD612" i="1"/>
  <c r="T611" i="1"/>
  <c r="V605" i="1"/>
  <c r="T596" i="1"/>
  <c r="T555" i="1"/>
  <c r="AC555" i="1"/>
  <c r="AD555" i="1"/>
  <c r="AF555" i="1" s="1"/>
  <c r="T554" i="1"/>
  <c r="AC554" i="1" s="1"/>
  <c r="AD554" i="1" s="1"/>
  <c r="V547" i="1"/>
  <c r="T540" i="1"/>
  <c r="U540" i="1"/>
  <c r="T508" i="1"/>
  <c r="V145" i="1"/>
  <c r="T80" i="1"/>
  <c r="V80" i="1"/>
  <c r="T647" i="1"/>
  <c r="AC647" i="1"/>
  <c r="AD647" i="1"/>
  <c r="T646" i="1"/>
  <c r="U646" i="1"/>
  <c r="T644" i="1"/>
  <c r="T634" i="1"/>
  <c r="U634" i="1"/>
  <c r="T626" i="1"/>
  <c r="U626" i="1" s="1"/>
  <c r="T614" i="1"/>
  <c r="AB614" i="1"/>
  <c r="T613" i="1"/>
  <c r="T584" i="1"/>
  <c r="U584" i="1"/>
  <c r="R581" i="1"/>
  <c r="S581" i="1" s="1"/>
  <c r="T575" i="1"/>
  <c r="U575" i="1" s="1"/>
  <c r="V563" i="1"/>
  <c r="T561" i="1"/>
  <c r="T548" i="1"/>
  <c r="U548" i="1"/>
  <c r="R540" i="1"/>
  <c r="S540" i="1"/>
  <c r="R537" i="1"/>
  <c r="S537" i="1" s="1"/>
  <c r="T534" i="1"/>
  <c r="T525" i="1"/>
  <c r="R523" i="1"/>
  <c r="S523" i="1"/>
  <c r="R521" i="1"/>
  <c r="S521" i="1" s="1"/>
  <c r="R518" i="1"/>
  <c r="S518" i="1" s="1"/>
  <c r="V515" i="1"/>
  <c r="R514" i="1"/>
  <c r="S514" i="1" s="1"/>
  <c r="R512" i="1"/>
  <c r="S512" i="1"/>
  <c r="R508" i="1"/>
  <c r="S508" i="1"/>
  <c r="R501" i="1"/>
  <c r="S501" i="1"/>
  <c r="T489" i="1"/>
  <c r="R483" i="1"/>
  <c r="S483" i="1"/>
  <c r="T479" i="1"/>
  <c r="U479" i="1"/>
  <c r="T477" i="1"/>
  <c r="AB477" i="1" s="1"/>
  <c r="U477" i="1"/>
  <c r="T464" i="1"/>
  <c r="T460" i="1"/>
  <c r="U460" i="1"/>
  <c r="T459" i="1"/>
  <c r="U459" i="1" s="1"/>
  <c r="T458" i="1"/>
  <c r="AC458" i="1"/>
  <c r="AD458" i="1"/>
  <c r="AF458" i="1" s="1"/>
  <c r="T455" i="1"/>
  <c r="U455" i="1"/>
  <c r="R82" i="1"/>
  <c r="S82" i="1"/>
  <c r="R434" i="1"/>
  <c r="S434" i="1" s="1"/>
  <c r="R416" i="1"/>
  <c r="S416" i="1"/>
  <c r="R408" i="1"/>
  <c r="S408" i="1"/>
  <c r="R428" i="1"/>
  <c r="S428" i="1" s="1"/>
  <c r="R418" i="1"/>
  <c r="S418" i="1" s="1"/>
  <c r="R410" i="1"/>
  <c r="S410" i="1"/>
  <c r="R389" i="1"/>
  <c r="S389" i="1"/>
  <c r="R382" i="1"/>
  <c r="S382" i="1" s="1"/>
  <c r="R313" i="1"/>
  <c r="S313" i="1" s="1"/>
  <c r="R296" i="1"/>
  <c r="S296" i="1"/>
  <c r="R290" i="1"/>
  <c r="S290" i="1"/>
  <c r="R264" i="1"/>
  <c r="S264" i="1"/>
  <c r="R169" i="1"/>
  <c r="S169" i="1" s="1"/>
  <c r="R120" i="1"/>
  <c r="S120" i="1"/>
  <c r="AA70" i="1"/>
  <c r="R87" i="1"/>
  <c r="S87" i="1"/>
  <c r="T86" i="1"/>
  <c r="R75" i="1"/>
  <c r="S75" i="1" s="1"/>
  <c r="R67" i="1"/>
  <c r="S67" i="1"/>
  <c r="R66" i="1"/>
  <c r="S66" i="1"/>
  <c r="R50" i="1"/>
  <c r="S50" i="1"/>
  <c r="R49" i="1"/>
  <c r="S49" i="1" s="1"/>
  <c r="R22" i="1"/>
  <c r="S22" i="1"/>
  <c r="R21" i="1"/>
  <c r="S21" i="1"/>
  <c r="V175" i="1"/>
  <c r="V161" i="1"/>
  <c r="AA160" i="1"/>
  <c r="R143" i="1"/>
  <c r="S143" i="1"/>
  <c r="R142" i="1"/>
  <c r="S142" i="1" s="1"/>
  <c r="R104" i="1"/>
  <c r="S104" i="1"/>
  <c r="T696" i="1"/>
  <c r="V696" i="1"/>
  <c r="R997" i="1"/>
  <c r="S997" i="1" s="1"/>
  <c r="T987" i="1"/>
  <c r="U987" i="1"/>
  <c r="R986" i="1"/>
  <c r="S986" i="1" s="1"/>
  <c r="R979" i="1"/>
  <c r="S979" i="1"/>
  <c r="R957" i="1"/>
  <c r="S957" i="1" s="1"/>
  <c r="R925" i="1"/>
  <c r="S925" i="1" s="1"/>
  <c r="R909" i="1"/>
  <c r="S909" i="1"/>
  <c r="R893" i="1"/>
  <c r="S893" i="1" s="1"/>
  <c r="R877" i="1"/>
  <c r="S877" i="1"/>
  <c r="R861" i="1"/>
  <c r="S861" i="1" s="1"/>
  <c r="R845" i="1"/>
  <c r="S845" i="1"/>
  <c r="R829" i="1"/>
  <c r="S829" i="1" s="1"/>
  <c r="AD786" i="1"/>
  <c r="T771" i="1"/>
  <c r="T749" i="1"/>
  <c r="AC749" i="1" s="1"/>
  <c r="AD749" i="1" s="1"/>
  <c r="T695" i="1"/>
  <c r="V695" i="1"/>
  <c r="T689" i="1"/>
  <c r="AB689" i="1" s="1"/>
  <c r="V689" i="1"/>
  <c r="V663" i="1"/>
  <c r="T663" i="1"/>
  <c r="AB663" i="1" s="1"/>
  <c r="V655" i="1"/>
  <c r="T655" i="1"/>
  <c r="V982" i="1"/>
  <c r="T982" i="1"/>
  <c r="U982" i="1"/>
  <c r="V992" i="1"/>
  <c r="U992" i="1"/>
  <c r="V962" i="1"/>
  <c r="T962" i="1"/>
  <c r="T702" i="1"/>
  <c r="V702" i="1"/>
  <c r="T676" i="1"/>
  <c r="V676" i="1"/>
  <c r="T669" i="1"/>
  <c r="V669" i="1"/>
  <c r="V994" i="1"/>
  <c r="T994" i="1"/>
  <c r="V984" i="1"/>
  <c r="T971" i="1"/>
  <c r="U971" i="1" s="1"/>
  <c r="T738" i="1"/>
  <c r="AC738" i="1"/>
  <c r="AD738" i="1"/>
  <c r="V738" i="1"/>
  <c r="T727" i="1"/>
  <c r="AB727" i="1" s="1"/>
  <c r="V727" i="1"/>
  <c r="T721" i="1"/>
  <c r="V721" i="1"/>
  <c r="V661" i="1"/>
  <c r="T661" i="1"/>
  <c r="V653" i="1"/>
  <c r="T653" i="1"/>
  <c r="V996" i="1"/>
  <c r="V990" i="1"/>
  <c r="T990" i="1"/>
  <c r="U990" i="1"/>
  <c r="AC989" i="1"/>
  <c r="AD989" i="1" s="1"/>
  <c r="V978" i="1"/>
  <c r="R972" i="1"/>
  <c r="S972" i="1" s="1"/>
  <c r="R921" i="1"/>
  <c r="S921" i="1" s="1"/>
  <c r="R905" i="1"/>
  <c r="S905" i="1"/>
  <c r="R857" i="1"/>
  <c r="S857" i="1" s="1"/>
  <c r="R841" i="1"/>
  <c r="S841" i="1"/>
  <c r="R825" i="1"/>
  <c r="S825" i="1" s="1"/>
  <c r="T774" i="1"/>
  <c r="AC774" i="1"/>
  <c r="AD774" i="1"/>
  <c r="T760" i="1"/>
  <c r="AC760" i="1"/>
  <c r="AD760" i="1"/>
  <c r="T753" i="1"/>
  <c r="T728" i="1"/>
  <c r="V728" i="1"/>
  <c r="T708" i="1"/>
  <c r="V708" i="1"/>
  <c r="T701" i="1"/>
  <c r="V701" i="1"/>
  <c r="T670" i="1"/>
  <c r="V670" i="1"/>
  <c r="V645" i="1"/>
  <c r="T645" i="1"/>
  <c r="T742" i="1"/>
  <c r="U742" i="1" s="1"/>
  <c r="T739" i="1"/>
  <c r="AC739" i="1"/>
  <c r="AD739" i="1"/>
  <c r="T735" i="1"/>
  <c r="AC735" i="1"/>
  <c r="AD735" i="1"/>
  <c r="T726" i="1"/>
  <c r="V726" i="1"/>
  <c r="T720" i="1"/>
  <c r="AC720" i="1" s="1"/>
  <c r="AD720" i="1" s="1"/>
  <c r="T719" i="1"/>
  <c r="AB719" i="1" s="1"/>
  <c r="V719" i="1"/>
  <c r="T713" i="1"/>
  <c r="AB713" i="1"/>
  <c r="T694" i="1"/>
  <c r="V694" i="1"/>
  <c r="T688" i="1"/>
  <c r="T687" i="1"/>
  <c r="V687" i="1"/>
  <c r="T681" i="1"/>
  <c r="AB681" i="1"/>
  <c r="T664" i="1"/>
  <c r="AB660" i="1"/>
  <c r="R660" i="1"/>
  <c r="S660" i="1"/>
  <c r="T658" i="1"/>
  <c r="T656" i="1"/>
  <c r="R652" i="1"/>
  <c r="S652" i="1"/>
  <c r="T650" i="1"/>
  <c r="U650" i="1"/>
  <c r="T648" i="1"/>
  <c r="AB648" i="1" s="1"/>
  <c r="T642" i="1"/>
  <c r="U642" i="1"/>
  <c r="T640" i="1"/>
  <c r="AB640" i="1" s="1"/>
  <c r="R636" i="1"/>
  <c r="S636" i="1"/>
  <c r="R631" i="1"/>
  <c r="S631" i="1" s="1"/>
  <c r="R628" i="1"/>
  <c r="S628" i="1"/>
  <c r="T600" i="1"/>
  <c r="AC600" i="1"/>
  <c r="AD600" i="1" s="1"/>
  <c r="AF600" i="1" s="1"/>
  <c r="T599" i="1"/>
  <c r="AB599" i="1" s="1"/>
  <c r="U598" i="1"/>
  <c r="AB598" i="1"/>
  <c r="T594" i="1"/>
  <c r="AB594" i="1" s="1"/>
  <c r="U594" i="1"/>
  <c r="V594" i="1"/>
  <c r="V564" i="1"/>
  <c r="T564" i="1"/>
  <c r="U564" i="1" s="1"/>
  <c r="R547" i="1"/>
  <c r="S547" i="1"/>
  <c r="V541" i="1"/>
  <c r="T541" i="1"/>
  <c r="U541" i="1" s="1"/>
  <c r="V507" i="1"/>
  <c r="T507" i="1"/>
  <c r="U507" i="1" s="1"/>
  <c r="R959" i="1"/>
  <c r="S959" i="1" s="1"/>
  <c r="S955" i="1"/>
  <c r="R947" i="1"/>
  <c r="S947" i="1" s="1"/>
  <c r="R943" i="1"/>
  <c r="S943" i="1" s="1"/>
  <c r="R939" i="1"/>
  <c r="S939" i="1" s="1"/>
  <c r="R931" i="1"/>
  <c r="S931" i="1" s="1"/>
  <c r="R927" i="1"/>
  <c r="S927" i="1" s="1"/>
  <c r="R923" i="1"/>
  <c r="S923" i="1" s="1"/>
  <c r="R911" i="1"/>
  <c r="S911" i="1"/>
  <c r="R907" i="1"/>
  <c r="S907" i="1" s="1"/>
  <c r="S903" i="1"/>
  <c r="R899" i="1"/>
  <c r="S899" i="1" s="1"/>
  <c r="R895" i="1"/>
  <c r="S895" i="1" s="1"/>
  <c r="S891" i="1"/>
  <c r="S887" i="1"/>
  <c r="R883" i="1"/>
  <c r="S883" i="1" s="1"/>
  <c r="R875" i="1"/>
  <c r="S875" i="1" s="1"/>
  <c r="R871" i="1"/>
  <c r="S871" i="1"/>
  <c r="R863" i="1"/>
  <c r="S863" i="1"/>
  <c r="R859" i="1"/>
  <c r="S859" i="1"/>
  <c r="S855" i="1"/>
  <c r="R851" i="1"/>
  <c r="S851" i="1" s="1"/>
  <c r="R847" i="1"/>
  <c r="S847" i="1" s="1"/>
  <c r="R843" i="1"/>
  <c r="S843" i="1"/>
  <c r="R839" i="1"/>
  <c r="S839" i="1"/>
  <c r="R835" i="1"/>
  <c r="S835" i="1" s="1"/>
  <c r="S831" i="1"/>
  <c r="R827" i="1"/>
  <c r="S827" i="1" s="1"/>
  <c r="T784" i="1"/>
  <c r="AC784" i="1"/>
  <c r="AD784" i="1"/>
  <c r="AC780" i="1"/>
  <c r="AD780" i="1"/>
  <c r="T776" i="1"/>
  <c r="AB776" i="1" s="1"/>
  <c r="T772" i="1"/>
  <c r="AC772" i="1"/>
  <c r="AD772" i="1" s="1"/>
  <c r="T769" i="1"/>
  <c r="AC769" i="1"/>
  <c r="AD769" i="1" s="1"/>
  <c r="T765" i="1"/>
  <c r="AC765" i="1" s="1"/>
  <c r="AD765" i="1"/>
  <c r="R763" i="1"/>
  <c r="S763" i="1" s="1"/>
  <c r="T762" i="1"/>
  <c r="T759" i="1"/>
  <c r="AC759" i="1" s="1"/>
  <c r="AD759" i="1" s="1"/>
  <c r="T755" i="1"/>
  <c r="AC755" i="1" s="1"/>
  <c r="AD755" i="1"/>
  <c r="T751" i="1"/>
  <c r="AC751" i="1" s="1"/>
  <c r="AD751" i="1"/>
  <c r="T747" i="1"/>
  <c r="AC747" i="1"/>
  <c r="AD747" i="1" s="1"/>
  <c r="V739" i="1"/>
  <c r="T737" i="1"/>
  <c r="V735" i="1"/>
  <c r="T729" i="1"/>
  <c r="AC729" i="1"/>
  <c r="AD729" i="1" s="1"/>
  <c r="AF729" i="1" s="1"/>
  <c r="V725" i="1"/>
  <c r="AB721" i="1"/>
  <c r="T710" i="1"/>
  <c r="V710" i="1"/>
  <c r="T704" i="1"/>
  <c r="T703" i="1"/>
  <c r="AB703" i="1" s="1"/>
  <c r="V703" i="1"/>
  <c r="V700" i="1"/>
  <c r="T697" i="1"/>
  <c r="AB697" i="1"/>
  <c r="AB695" i="1"/>
  <c r="V693" i="1"/>
  <c r="T678" i="1"/>
  <c r="V678" i="1"/>
  <c r="T672" i="1"/>
  <c r="T671" i="1"/>
  <c r="V671" i="1"/>
  <c r="V668" i="1"/>
  <c r="AB656" i="1"/>
  <c r="V638" i="1"/>
  <c r="T638" i="1"/>
  <c r="AC638" i="1" s="1"/>
  <c r="AD638" i="1" s="1"/>
  <c r="R637" i="1"/>
  <c r="S637" i="1" s="1"/>
  <c r="V630" i="1"/>
  <c r="T630" i="1"/>
  <c r="R629" i="1"/>
  <c r="S629" i="1"/>
  <c r="T627" i="1"/>
  <c r="AB627" i="1"/>
  <c r="T616" i="1"/>
  <c r="U616" i="1" s="1"/>
  <c r="T615" i="1"/>
  <c r="AC615" i="1"/>
  <c r="AD615" i="1" s="1"/>
  <c r="AF615" i="1"/>
  <c r="U614" i="1"/>
  <c r="T603" i="1"/>
  <c r="AB602" i="1"/>
  <c r="T568" i="1"/>
  <c r="U568" i="1" s="1"/>
  <c r="U567" i="1"/>
  <c r="AC567" i="1"/>
  <c r="AD567" i="1" s="1"/>
  <c r="T565" i="1"/>
  <c r="T549" i="1"/>
  <c r="AC549" i="1" s="1"/>
  <c r="AD549" i="1" s="1"/>
  <c r="AF549" i="1" s="1"/>
  <c r="V538" i="1"/>
  <c r="T538" i="1"/>
  <c r="U538" i="1" s="1"/>
  <c r="V343" i="1"/>
  <c r="R999" i="1"/>
  <c r="S999" i="1" s="1"/>
  <c r="R985" i="1"/>
  <c r="S985" i="1"/>
  <c r="R976" i="1"/>
  <c r="S976" i="1"/>
  <c r="S969" i="1"/>
  <c r="R967" i="1"/>
  <c r="S967" i="1" s="1"/>
  <c r="R965" i="1"/>
  <c r="S965" i="1" s="1"/>
  <c r="R954" i="1"/>
  <c r="S954" i="1"/>
  <c r="R950" i="1"/>
  <c r="S950" i="1" s="1"/>
  <c r="R946" i="1"/>
  <c r="S946" i="1" s="1"/>
  <c r="R938" i="1"/>
  <c r="S938" i="1"/>
  <c r="R934" i="1"/>
  <c r="S934" i="1" s="1"/>
  <c r="R930" i="1"/>
  <c r="S930" i="1" s="1"/>
  <c r="R926" i="1"/>
  <c r="S926" i="1"/>
  <c r="R922" i="1"/>
  <c r="S922" i="1"/>
  <c r="R918" i="1"/>
  <c r="S918" i="1" s="1"/>
  <c r="R914" i="1"/>
  <c r="S914" i="1" s="1"/>
  <c r="S910" i="1"/>
  <c r="R906" i="1"/>
  <c r="S906" i="1" s="1"/>
  <c r="R902" i="1"/>
  <c r="S902" i="1"/>
  <c r="R898" i="1"/>
  <c r="S898" i="1" s="1"/>
  <c r="R894" i="1"/>
  <c r="S894" i="1"/>
  <c r="R886" i="1"/>
  <c r="S886" i="1"/>
  <c r="R878" i="1"/>
  <c r="S878" i="1"/>
  <c r="R874" i="1"/>
  <c r="S874" i="1" s="1"/>
  <c r="S870" i="1"/>
  <c r="R866" i="1"/>
  <c r="S866" i="1"/>
  <c r="R862" i="1"/>
  <c r="S862" i="1"/>
  <c r="R858" i="1"/>
  <c r="S858" i="1" s="1"/>
  <c r="R854" i="1"/>
  <c r="S854" i="1"/>
  <c r="R850" i="1"/>
  <c r="S850" i="1" s="1"/>
  <c r="R846" i="1"/>
  <c r="S846" i="1"/>
  <c r="R842" i="1"/>
  <c r="S842" i="1" s="1"/>
  <c r="R838" i="1"/>
  <c r="S838" i="1"/>
  <c r="R834" i="1"/>
  <c r="S834" i="1" s="1"/>
  <c r="R830" i="1"/>
  <c r="S830" i="1"/>
  <c r="R826" i="1"/>
  <c r="S826" i="1" s="1"/>
  <c r="T785" i="1"/>
  <c r="AC785" i="1"/>
  <c r="AD785" i="1" s="1"/>
  <c r="T781" i="1"/>
  <c r="T777" i="1"/>
  <c r="AC777" i="1"/>
  <c r="AD777" i="1" s="1"/>
  <c r="T773" i="1"/>
  <c r="AC773" i="1"/>
  <c r="AD773" i="1" s="1"/>
  <c r="T770" i="1"/>
  <c r="AC770" i="1"/>
  <c r="AD770" i="1" s="1"/>
  <c r="T766" i="1"/>
  <c r="AC766" i="1" s="1"/>
  <c r="AD766" i="1" s="1"/>
  <c r="T763" i="1"/>
  <c r="AC763" i="1"/>
  <c r="AD763" i="1" s="1"/>
  <c r="T756" i="1"/>
  <c r="AC756" i="1"/>
  <c r="AD756" i="1" s="1"/>
  <c r="AF756" i="1" s="1"/>
  <c r="T752" i="1"/>
  <c r="AC752" i="1" s="1"/>
  <c r="AD752" i="1" s="1"/>
  <c r="T748" i="1"/>
  <c r="AC748" i="1" s="1"/>
  <c r="AD748" i="1"/>
  <c r="T744" i="1"/>
  <c r="T741" i="1"/>
  <c r="AC741" i="1" s="1"/>
  <c r="AD741" i="1" s="1"/>
  <c r="T740" i="1"/>
  <c r="AC740" i="1"/>
  <c r="AD740" i="1" s="1"/>
  <c r="T736" i="1"/>
  <c r="AC736" i="1" s="1"/>
  <c r="AD736" i="1" s="1"/>
  <c r="T733" i="1"/>
  <c r="AC733" i="1"/>
  <c r="AD733" i="1" s="1"/>
  <c r="T732" i="1"/>
  <c r="AC732" i="1"/>
  <c r="AD732" i="1" s="1"/>
  <c r="AF732" i="1" s="1"/>
  <c r="V732" i="1"/>
  <c r="V720" i="1"/>
  <c r="T718" i="1"/>
  <c r="V718" i="1"/>
  <c r="V713" i="1"/>
  <c r="T712" i="1"/>
  <c r="T711" i="1"/>
  <c r="AB711" i="1" s="1"/>
  <c r="V711" i="1"/>
  <c r="T705" i="1"/>
  <c r="AB705" i="1"/>
  <c r="V688" i="1"/>
  <c r="T686" i="1"/>
  <c r="V686" i="1"/>
  <c r="V681" i="1"/>
  <c r="T680" i="1"/>
  <c r="AC680" i="1" s="1"/>
  <c r="T679" i="1"/>
  <c r="AB679" i="1"/>
  <c r="V679" i="1"/>
  <c r="T673" i="1"/>
  <c r="AB673" i="1"/>
  <c r="AB671" i="1"/>
  <c r="V664" i="1"/>
  <c r="T662" i="1"/>
  <c r="U662" i="1" s="1"/>
  <c r="R661" i="1"/>
  <c r="S661" i="1" s="1"/>
  <c r="U659" i="1"/>
  <c r="AC659" i="1"/>
  <c r="AD659" i="1"/>
  <c r="AF659" i="1" s="1"/>
  <c r="V658" i="1"/>
  <c r="V656" i="1"/>
  <c r="T654" i="1"/>
  <c r="U654" i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 s="1"/>
  <c r="R633" i="1"/>
  <c r="S633" i="1"/>
  <c r="R632" i="1"/>
  <c r="S632" i="1"/>
  <c r="T618" i="1"/>
  <c r="U618" i="1"/>
  <c r="V613" i="1"/>
  <c r="V606" i="1"/>
  <c r="T606" i="1"/>
  <c r="U606" i="1"/>
  <c r="R605" i="1"/>
  <c r="S605" i="1"/>
  <c r="T588" i="1"/>
  <c r="AB588" i="1"/>
  <c r="V588" i="1"/>
  <c r="T544" i="1"/>
  <c r="U544" i="1"/>
  <c r="T526" i="1"/>
  <c r="U526" i="1" s="1"/>
  <c r="AC526" i="1"/>
  <c r="AD526" i="1" s="1"/>
  <c r="AF526" i="1" s="1"/>
  <c r="V526" i="1"/>
  <c r="T734" i="1"/>
  <c r="AC734" i="1"/>
  <c r="AD734" i="1" s="1"/>
  <c r="T730" i="1"/>
  <c r="AC730" i="1"/>
  <c r="AD730" i="1"/>
  <c r="AF730" i="1" s="1"/>
  <c r="AB725" i="1"/>
  <c r="T723" i="1"/>
  <c r="AB723" i="1" s="1"/>
  <c r="T722" i="1"/>
  <c r="AB717" i="1"/>
  <c r="T715" i="1"/>
  <c r="AB715" i="1"/>
  <c r="T714" i="1"/>
  <c r="AB709" i="1"/>
  <c r="T707" i="1"/>
  <c r="T706" i="1"/>
  <c r="T699" i="1"/>
  <c r="AB699" i="1" s="1"/>
  <c r="T698" i="1"/>
  <c r="T691" i="1"/>
  <c r="AB691" i="1"/>
  <c r="T690" i="1"/>
  <c r="AB685" i="1"/>
  <c r="T683" i="1"/>
  <c r="AB683" i="1" s="1"/>
  <c r="T682" i="1"/>
  <c r="AB677" i="1"/>
  <c r="T675" i="1"/>
  <c r="AB675" i="1"/>
  <c r="T674" i="1"/>
  <c r="AB669" i="1"/>
  <c r="T667" i="1"/>
  <c r="T666" i="1"/>
  <c r="R662" i="1"/>
  <c r="S662" i="1"/>
  <c r="R654" i="1"/>
  <c r="S654" i="1"/>
  <c r="R647" i="1"/>
  <c r="S647" i="1"/>
  <c r="R644" i="1"/>
  <c r="S644" i="1"/>
  <c r="R643" i="1"/>
  <c r="S643" i="1"/>
  <c r="R642" i="1"/>
  <c r="S642" i="1"/>
  <c r="R641" i="1"/>
  <c r="S641" i="1"/>
  <c r="R640" i="1"/>
  <c r="S640" i="1"/>
  <c r="T636" i="1"/>
  <c r="T635" i="1"/>
  <c r="U635" i="1" s="1"/>
  <c r="AG635" i="1" s="1"/>
  <c r="T631" i="1"/>
  <c r="U631" i="1"/>
  <c r="T628" i="1"/>
  <c r="AC628" i="1"/>
  <c r="AD628" i="1" s="1"/>
  <c r="R620" i="1"/>
  <c r="S620" i="1" s="1"/>
  <c r="T610" i="1"/>
  <c r="U610" i="1"/>
  <c r="T608" i="1"/>
  <c r="AB608" i="1"/>
  <c r="R604" i="1"/>
  <c r="S604" i="1" s="1"/>
  <c r="T545" i="1"/>
  <c r="V542" i="1"/>
  <c r="T542" i="1"/>
  <c r="U542" i="1"/>
  <c r="S457" i="1"/>
  <c r="R627" i="1"/>
  <c r="S627" i="1" s="1"/>
  <c r="R626" i="1"/>
  <c r="S626" i="1"/>
  <c r="R625" i="1"/>
  <c r="S625" i="1" s="1"/>
  <c r="R624" i="1"/>
  <c r="S624" i="1"/>
  <c r="R623" i="1"/>
  <c r="S623" i="1" s="1"/>
  <c r="T620" i="1"/>
  <c r="AC620" i="1"/>
  <c r="AD620" i="1"/>
  <c r="AF620" i="1" s="1"/>
  <c r="R619" i="1"/>
  <c r="S619" i="1" s="1"/>
  <c r="R618" i="1"/>
  <c r="S618" i="1" s="1"/>
  <c r="R617" i="1"/>
  <c r="S617" i="1"/>
  <c r="R616" i="1"/>
  <c r="S616" i="1" s="1"/>
  <c r="R615" i="1"/>
  <c r="S615" i="1"/>
  <c r="R612" i="1"/>
  <c r="S612" i="1" s="1"/>
  <c r="R611" i="1"/>
  <c r="S611" i="1" s="1"/>
  <c r="R610" i="1"/>
  <c r="S610" i="1"/>
  <c r="R609" i="1"/>
  <c r="S609" i="1" s="1"/>
  <c r="R608" i="1"/>
  <c r="S608" i="1" s="1"/>
  <c r="T604" i="1"/>
  <c r="U604" i="1"/>
  <c r="R603" i="1"/>
  <c r="S603" i="1"/>
  <c r="R602" i="1"/>
  <c r="S602" i="1"/>
  <c r="R601" i="1"/>
  <c r="S601" i="1" s="1"/>
  <c r="R600" i="1"/>
  <c r="S600" i="1" s="1"/>
  <c r="R599" i="1"/>
  <c r="S599" i="1" s="1"/>
  <c r="T595" i="1"/>
  <c r="AC595" i="1" s="1"/>
  <c r="AD595" i="1" s="1"/>
  <c r="R594" i="1"/>
  <c r="S594" i="1" s="1"/>
  <c r="R588" i="1"/>
  <c r="S588" i="1"/>
  <c r="T571" i="1"/>
  <c r="U571" i="1"/>
  <c r="R568" i="1"/>
  <c r="S568" i="1"/>
  <c r="R565" i="1"/>
  <c r="S565" i="1" s="1"/>
  <c r="R561" i="1"/>
  <c r="S561" i="1"/>
  <c r="T559" i="1"/>
  <c r="R556" i="1"/>
  <c r="S556" i="1" s="1"/>
  <c r="R554" i="1"/>
  <c r="S554" i="1"/>
  <c r="T553" i="1"/>
  <c r="AB553" i="1" s="1"/>
  <c r="T552" i="1"/>
  <c r="AB552" i="1"/>
  <c r="T546" i="1"/>
  <c r="U546" i="1"/>
  <c r="R545" i="1"/>
  <c r="S545" i="1"/>
  <c r="T543" i="1"/>
  <c r="AB543" i="1" s="1"/>
  <c r="U543" i="1"/>
  <c r="T533" i="1"/>
  <c r="U533" i="1"/>
  <c r="V533" i="1"/>
  <c r="R531" i="1"/>
  <c r="S531" i="1" s="1"/>
  <c r="R529" i="1"/>
  <c r="S529" i="1"/>
  <c r="T517" i="1"/>
  <c r="U517" i="1" s="1"/>
  <c r="V517" i="1"/>
  <c r="V502" i="1"/>
  <c r="R481" i="1"/>
  <c r="S481" i="1"/>
  <c r="T472" i="1"/>
  <c r="AB472" i="1"/>
  <c r="R467" i="1"/>
  <c r="S467" i="1" s="1"/>
  <c r="R443" i="1"/>
  <c r="S443" i="1"/>
  <c r="V345" i="1"/>
  <c r="R597" i="1"/>
  <c r="S597" i="1"/>
  <c r="R587" i="1"/>
  <c r="S587" i="1"/>
  <c r="R584" i="1"/>
  <c r="S584" i="1"/>
  <c r="R583" i="1"/>
  <c r="S583" i="1" s="1"/>
  <c r="R582" i="1"/>
  <c r="S582" i="1"/>
  <c r="T572" i="1"/>
  <c r="AC572" i="1"/>
  <c r="AD572" i="1" s="1"/>
  <c r="R569" i="1"/>
  <c r="S569" i="1" s="1"/>
  <c r="R566" i="1"/>
  <c r="S566" i="1" s="1"/>
  <c r="R560" i="1"/>
  <c r="S560" i="1" s="1"/>
  <c r="R553" i="1"/>
  <c r="S553" i="1"/>
  <c r="R546" i="1"/>
  <c r="S546" i="1" s="1"/>
  <c r="T537" i="1"/>
  <c r="U537" i="1" s="1"/>
  <c r="R536" i="1"/>
  <c r="S536" i="1" s="1"/>
  <c r="R534" i="1"/>
  <c r="S534" i="1"/>
  <c r="R510" i="1"/>
  <c r="S510" i="1" s="1"/>
  <c r="R506" i="1"/>
  <c r="S506" i="1" s="1"/>
  <c r="R504" i="1"/>
  <c r="S504" i="1" s="1"/>
  <c r="R503" i="1"/>
  <c r="S503" i="1"/>
  <c r="R485" i="1"/>
  <c r="S485" i="1" s="1"/>
  <c r="R453" i="1"/>
  <c r="S453" i="1" s="1"/>
  <c r="AA450" i="1"/>
  <c r="V259" i="1"/>
  <c r="R231" i="1"/>
  <c r="S231" i="1"/>
  <c r="R223" i="1"/>
  <c r="S223" i="1" s="1"/>
  <c r="AA172" i="1"/>
  <c r="R215" i="1"/>
  <c r="S215" i="1"/>
  <c r="V153" i="1"/>
  <c r="T511" i="1"/>
  <c r="U511" i="1"/>
  <c r="T509" i="1"/>
  <c r="AB509" i="1" s="1"/>
  <c r="T476" i="1"/>
  <c r="U476" i="1" s="1"/>
  <c r="T474" i="1"/>
  <c r="U474" i="1" s="1"/>
  <c r="T450" i="1"/>
  <c r="V112" i="1"/>
  <c r="R542" i="1"/>
  <c r="S542" i="1" s="1"/>
  <c r="R538" i="1"/>
  <c r="S538" i="1" s="1"/>
  <c r="R530" i="1"/>
  <c r="S530" i="1" s="1"/>
  <c r="T519" i="1"/>
  <c r="R509" i="1"/>
  <c r="S509" i="1" s="1"/>
  <c r="R505" i="1"/>
  <c r="S505" i="1" s="1"/>
  <c r="T504" i="1"/>
  <c r="U504" i="1"/>
  <c r="T498" i="1"/>
  <c r="U498" i="1" s="1"/>
  <c r="T495" i="1"/>
  <c r="U495" i="1"/>
  <c r="T491" i="1"/>
  <c r="U491" i="1"/>
  <c r="R472" i="1"/>
  <c r="S472" i="1" s="1"/>
  <c r="R471" i="1"/>
  <c r="S471" i="1" s="1"/>
  <c r="T470" i="1"/>
  <c r="T457" i="1"/>
  <c r="R456" i="1"/>
  <c r="S456" i="1" s="1"/>
  <c r="T452" i="1"/>
  <c r="U452" i="1"/>
  <c r="AG452" i="1" s="1"/>
  <c r="AH452" i="1" s="1"/>
  <c r="R451" i="1"/>
  <c r="S451" i="1" s="1"/>
  <c r="R449" i="1"/>
  <c r="S449" i="1" s="1"/>
  <c r="T446" i="1"/>
  <c r="U446" i="1"/>
  <c r="AA366" i="1"/>
  <c r="R346" i="1"/>
  <c r="S346" i="1" s="1"/>
  <c r="S275" i="1"/>
  <c r="S238" i="1"/>
  <c r="R230" i="1"/>
  <c r="S230" i="1"/>
  <c r="R226" i="1"/>
  <c r="S226" i="1" s="1"/>
  <c r="R222" i="1"/>
  <c r="S222" i="1" s="1"/>
  <c r="R186" i="1"/>
  <c r="S186" i="1"/>
  <c r="AA165" i="1"/>
  <c r="T139" i="1"/>
  <c r="V139" i="1"/>
  <c r="S128" i="1"/>
  <c r="AA115" i="1"/>
  <c r="R114" i="1"/>
  <c r="S114" i="1" s="1"/>
  <c r="AA107" i="1"/>
  <c r="R107" i="1"/>
  <c r="S107" i="1"/>
  <c r="R92" i="1"/>
  <c r="S92" i="1" s="1"/>
  <c r="R80" i="1"/>
  <c r="S80" i="1" s="1"/>
  <c r="R79" i="1"/>
  <c r="S79" i="1"/>
  <c r="R78" i="1"/>
  <c r="S78" i="1"/>
  <c r="R77" i="1"/>
  <c r="S77" i="1"/>
  <c r="R73" i="1"/>
  <c r="S73" i="1" s="1"/>
  <c r="R57" i="1"/>
  <c r="S57" i="1"/>
  <c r="R47" i="1"/>
  <c r="S47" i="1"/>
  <c r="R29" i="1"/>
  <c r="S29" i="1"/>
  <c r="AA133" i="1"/>
  <c r="R156" i="1"/>
  <c r="S156" i="1" s="1"/>
  <c r="T105" i="1"/>
  <c r="T96" i="1"/>
  <c r="T85" i="1"/>
  <c r="R74" i="1"/>
  <c r="S74" i="1"/>
  <c r="R65" i="1"/>
  <c r="S65" i="1" s="1"/>
  <c r="R62" i="1"/>
  <c r="S62" i="1"/>
  <c r="R56" i="1"/>
  <c r="S56" i="1"/>
  <c r="R26" i="1"/>
  <c r="S26" i="1"/>
  <c r="U555" i="1"/>
  <c r="AG555" i="1" s="1"/>
  <c r="U636" i="1"/>
  <c r="AC636" i="1"/>
  <c r="AD636" i="1"/>
  <c r="AF636" i="1" s="1"/>
  <c r="AC635" i="1"/>
  <c r="AD635" i="1"/>
  <c r="AB635" i="1"/>
  <c r="AB634" i="1"/>
  <c r="AC631" i="1"/>
  <c r="AD631" i="1"/>
  <c r="AF631" i="1" s="1"/>
  <c r="U628" i="1"/>
  <c r="U553" i="1"/>
  <c r="U647" i="1"/>
  <c r="AB647" i="1"/>
  <c r="U624" i="1"/>
  <c r="AC624" i="1"/>
  <c r="AD624" i="1"/>
  <c r="AF624" i="1" s="1"/>
  <c r="U623" i="1"/>
  <c r="AB623" i="1"/>
  <c r="AC623" i="1"/>
  <c r="AD623" i="1" s="1"/>
  <c r="AF623" i="1" s="1"/>
  <c r="AC616" i="1"/>
  <c r="AD616" i="1"/>
  <c r="U615" i="1"/>
  <c r="AB615" i="1"/>
  <c r="AC608" i="1"/>
  <c r="AD608" i="1" s="1"/>
  <c r="AF608" i="1" s="1"/>
  <c r="U600" i="1"/>
  <c r="AC599" i="1"/>
  <c r="AD599" i="1"/>
  <c r="AC575" i="1"/>
  <c r="AD575" i="1" s="1"/>
  <c r="U556" i="1"/>
  <c r="AG556" i="1" s="1"/>
  <c r="AH556" i="1" s="1"/>
  <c r="AB556" i="1"/>
  <c r="AC556" i="1"/>
  <c r="AD556" i="1" s="1"/>
  <c r="AF556" i="1" s="1"/>
  <c r="U644" i="1"/>
  <c r="AG644" i="1" s="1"/>
  <c r="AH644" i="1" s="1"/>
  <c r="AC644" i="1"/>
  <c r="AD644" i="1" s="1"/>
  <c r="AF644" i="1" s="1"/>
  <c r="U643" i="1"/>
  <c r="AC643" i="1"/>
  <c r="AD643" i="1" s="1"/>
  <c r="AF643" i="1" s="1"/>
  <c r="AB643" i="1"/>
  <c r="U639" i="1"/>
  <c r="AB639" i="1"/>
  <c r="AC639" i="1"/>
  <c r="AD639" i="1"/>
  <c r="AF639" i="1"/>
  <c r="AG639" i="1" s="1"/>
  <c r="AH639" i="1" s="1"/>
  <c r="U632" i="1"/>
  <c r="AC632" i="1"/>
  <c r="AD632" i="1" s="1"/>
  <c r="AF632" i="1" s="1"/>
  <c r="AB626" i="1"/>
  <c r="U619" i="1"/>
  <c r="AB618" i="1"/>
  <c r="U612" i="1"/>
  <c r="U565" i="1"/>
  <c r="U561" i="1"/>
  <c r="AC561" i="1"/>
  <c r="AD561" i="1" s="1"/>
  <c r="U554" i="1"/>
  <c r="AF567" i="1"/>
  <c r="V456" i="1"/>
  <c r="T456" i="1"/>
  <c r="V263" i="1"/>
  <c r="AB644" i="1"/>
  <c r="AB636" i="1"/>
  <c r="AB567" i="1"/>
  <c r="AB539" i="1"/>
  <c r="AC539" i="1"/>
  <c r="AD539" i="1"/>
  <c r="T532" i="1"/>
  <c r="V532" i="1"/>
  <c r="T529" i="1"/>
  <c r="V529" i="1"/>
  <c r="V116" i="1"/>
  <c r="V634" i="1"/>
  <c r="AB632" i="1"/>
  <c r="V626" i="1"/>
  <c r="AB616" i="1"/>
  <c r="T607" i="1"/>
  <c r="AC576" i="1"/>
  <c r="AD576" i="1" s="1"/>
  <c r="V544" i="1"/>
  <c r="V530" i="1"/>
  <c r="T524" i="1"/>
  <c r="V524" i="1"/>
  <c r="T521" i="1"/>
  <c r="V521" i="1"/>
  <c r="T512" i="1"/>
  <c r="U512" i="1" s="1"/>
  <c r="V471" i="1"/>
  <c r="V287" i="1"/>
  <c r="T157" i="1"/>
  <c r="U157" i="1"/>
  <c r="V157" i="1"/>
  <c r="V114" i="1"/>
  <c r="AB563" i="1"/>
  <c r="U562" i="1"/>
  <c r="AC562" i="1"/>
  <c r="AD562" i="1"/>
  <c r="AF562" i="1" s="1"/>
  <c r="V505" i="1"/>
  <c r="T505" i="1"/>
  <c r="U505" i="1" s="1"/>
  <c r="V488" i="1"/>
  <c r="T488" i="1"/>
  <c r="U488" i="1" s="1"/>
  <c r="V467" i="1"/>
  <c r="T467" i="1"/>
  <c r="U467" i="1"/>
  <c r="V449" i="1"/>
  <c r="V647" i="1"/>
  <c r="V639" i="1"/>
  <c r="V631" i="1"/>
  <c r="V623" i="1"/>
  <c r="V615" i="1"/>
  <c r="AB604" i="1"/>
  <c r="V599" i="1"/>
  <c r="AC563" i="1"/>
  <c r="AD563" i="1" s="1"/>
  <c r="AB540" i="1"/>
  <c r="AC540" i="1"/>
  <c r="AD540" i="1"/>
  <c r="AF540" i="1"/>
  <c r="V499" i="1"/>
  <c r="T499" i="1"/>
  <c r="U499" i="1" s="1"/>
  <c r="V482" i="1"/>
  <c r="T482" i="1"/>
  <c r="U482" i="1" s="1"/>
  <c r="V277" i="1"/>
  <c r="V642" i="1"/>
  <c r="V640" i="1"/>
  <c r="V632" i="1"/>
  <c r="V624" i="1"/>
  <c r="AB624" i="1"/>
  <c r="V618" i="1"/>
  <c r="V616" i="1"/>
  <c r="V610" i="1"/>
  <c r="V608" i="1"/>
  <c r="V602" i="1"/>
  <c r="V600" i="1"/>
  <c r="AB561" i="1"/>
  <c r="V556" i="1"/>
  <c r="AB510" i="1"/>
  <c r="AC510" i="1"/>
  <c r="AD510" i="1"/>
  <c r="AF510" i="1"/>
  <c r="V484" i="1"/>
  <c r="T478" i="1"/>
  <c r="U478" i="1" s="1"/>
  <c r="V453" i="1"/>
  <c r="T453" i="1"/>
  <c r="R646" i="1"/>
  <c r="S646" i="1"/>
  <c r="R638" i="1"/>
  <c r="S638" i="1"/>
  <c r="R630" i="1"/>
  <c r="S630" i="1" s="1"/>
  <c r="R622" i="1"/>
  <c r="S622" i="1" s="1"/>
  <c r="R614" i="1"/>
  <c r="S614" i="1"/>
  <c r="R606" i="1"/>
  <c r="S606" i="1" s="1"/>
  <c r="R598" i="1"/>
  <c r="S598" i="1" s="1"/>
  <c r="V597" i="1"/>
  <c r="T592" i="1"/>
  <c r="T580" i="1"/>
  <c r="U580" i="1" s="1"/>
  <c r="V568" i="1"/>
  <c r="R564" i="1"/>
  <c r="S564" i="1"/>
  <c r="AB562" i="1"/>
  <c r="R562" i="1"/>
  <c r="S562" i="1"/>
  <c r="T560" i="1"/>
  <c r="T557" i="1"/>
  <c r="AB557" i="1"/>
  <c r="AB555" i="1"/>
  <c r="R555" i="1"/>
  <c r="S555" i="1" s="1"/>
  <c r="V551" i="1"/>
  <c r="T550" i="1"/>
  <c r="AB548" i="1"/>
  <c r="AC548" i="1"/>
  <c r="AD548" i="1" s="1"/>
  <c r="V537" i="1"/>
  <c r="T535" i="1"/>
  <c r="V527" i="1"/>
  <c r="V525" i="1"/>
  <c r="V522" i="1"/>
  <c r="R522" i="1"/>
  <c r="S522" i="1" s="1"/>
  <c r="R520" i="1"/>
  <c r="S520" i="1"/>
  <c r="T518" i="1"/>
  <c r="U518" i="1"/>
  <c r="R517" i="1"/>
  <c r="S517" i="1"/>
  <c r="T516" i="1"/>
  <c r="V516" i="1"/>
  <c r="V513" i="1"/>
  <c r="R507" i="1"/>
  <c r="S507" i="1" s="1"/>
  <c r="V503" i="1"/>
  <c r="T503" i="1"/>
  <c r="U503" i="1"/>
  <c r="S500" i="1"/>
  <c r="R487" i="1"/>
  <c r="S487" i="1" s="1"/>
  <c r="V486" i="1"/>
  <c r="T486" i="1"/>
  <c r="AC486" i="1"/>
  <c r="AD486" i="1"/>
  <c r="AF486" i="1" s="1"/>
  <c r="U486" i="1"/>
  <c r="T480" i="1"/>
  <c r="AB480" i="1" s="1"/>
  <c r="U480" i="1"/>
  <c r="R480" i="1"/>
  <c r="S480" i="1"/>
  <c r="R477" i="1"/>
  <c r="S477" i="1"/>
  <c r="V473" i="1"/>
  <c r="T473" i="1"/>
  <c r="U473" i="1"/>
  <c r="R470" i="1"/>
  <c r="S470" i="1" s="1"/>
  <c r="T465" i="1"/>
  <c r="U465" i="1" s="1"/>
  <c r="T462" i="1"/>
  <c r="U462" i="1"/>
  <c r="T461" i="1"/>
  <c r="U461" i="1"/>
  <c r="V451" i="1"/>
  <c r="T451" i="1"/>
  <c r="R429" i="1"/>
  <c r="S429" i="1" s="1"/>
  <c r="R413" i="1"/>
  <c r="S413" i="1"/>
  <c r="V360" i="1"/>
  <c r="V344" i="1"/>
  <c r="V301" i="1"/>
  <c r="T301" i="1"/>
  <c r="V285" i="1"/>
  <c r="T285" i="1"/>
  <c r="R192" i="1"/>
  <c r="S192" i="1"/>
  <c r="V275" i="1"/>
  <c r="AA164" i="1"/>
  <c r="R596" i="1"/>
  <c r="S596" i="1"/>
  <c r="R559" i="1"/>
  <c r="S559" i="1" s="1"/>
  <c r="R558" i="1"/>
  <c r="S558" i="1"/>
  <c r="R557" i="1"/>
  <c r="S557" i="1"/>
  <c r="R551" i="1"/>
  <c r="S551" i="1" s="1"/>
  <c r="R550" i="1"/>
  <c r="S550" i="1"/>
  <c r="R549" i="1"/>
  <c r="S549" i="1"/>
  <c r="AA546" i="1"/>
  <c r="AB546" i="1" s="1"/>
  <c r="AC546" i="1"/>
  <c r="AD546" i="1" s="1"/>
  <c r="R544" i="1"/>
  <c r="S544" i="1" s="1"/>
  <c r="AC543" i="1"/>
  <c r="AD543" i="1" s="1"/>
  <c r="R543" i="1"/>
  <c r="S543" i="1"/>
  <c r="R541" i="1"/>
  <c r="S541" i="1"/>
  <c r="T536" i="1"/>
  <c r="R535" i="1"/>
  <c r="S535" i="1"/>
  <c r="R532" i="1"/>
  <c r="S532" i="1" s="1"/>
  <c r="T531" i="1"/>
  <c r="T528" i="1"/>
  <c r="AC528" i="1" s="1"/>
  <c r="AB527" i="1"/>
  <c r="R527" i="1"/>
  <c r="S527" i="1"/>
  <c r="R524" i="1"/>
  <c r="S524" i="1"/>
  <c r="T523" i="1"/>
  <c r="AB523" i="1" s="1"/>
  <c r="T520" i="1"/>
  <c r="AB519" i="1"/>
  <c r="R519" i="1"/>
  <c r="S519" i="1" s="1"/>
  <c r="R516" i="1"/>
  <c r="S516" i="1"/>
  <c r="R515" i="1"/>
  <c r="S515" i="1"/>
  <c r="R513" i="1"/>
  <c r="S513" i="1"/>
  <c r="R511" i="1"/>
  <c r="S511" i="1" s="1"/>
  <c r="R497" i="1"/>
  <c r="S497" i="1" s="1"/>
  <c r="R495" i="1"/>
  <c r="S495" i="1" s="1"/>
  <c r="R493" i="1"/>
  <c r="S493" i="1"/>
  <c r="S491" i="1"/>
  <c r="R488" i="1"/>
  <c r="S488" i="1" s="1"/>
  <c r="S486" i="1"/>
  <c r="R484" i="1"/>
  <c r="S484" i="1" s="1"/>
  <c r="S482" i="1"/>
  <c r="AA465" i="1"/>
  <c r="AB465" i="1"/>
  <c r="AC465" i="1"/>
  <c r="AD465" i="1" s="1"/>
  <c r="AF465" i="1" s="1"/>
  <c r="R461" i="1"/>
  <c r="S461" i="1" s="1"/>
  <c r="R459" i="1"/>
  <c r="S459" i="1"/>
  <c r="R455" i="1"/>
  <c r="S455" i="1" s="1"/>
  <c r="R450" i="1"/>
  <c r="S450" i="1" s="1"/>
  <c r="R433" i="1"/>
  <c r="S433" i="1" s="1"/>
  <c r="R425" i="1"/>
  <c r="S425" i="1"/>
  <c r="R409" i="1"/>
  <c r="S409" i="1"/>
  <c r="R393" i="1"/>
  <c r="S393" i="1" s="1"/>
  <c r="V297" i="1"/>
  <c r="V281" i="1"/>
  <c r="V257" i="1"/>
  <c r="V142" i="1"/>
  <c r="T93" i="1"/>
  <c r="T88" i="1"/>
  <c r="U88" i="1"/>
  <c r="V88" i="1"/>
  <c r="AA218" i="1"/>
  <c r="V154" i="1"/>
  <c r="AA117" i="1"/>
  <c r="V102" i="1"/>
  <c r="T102" i="1"/>
  <c r="AA452" i="1"/>
  <c r="AB452" i="1"/>
  <c r="R452" i="1"/>
  <c r="S452" i="1"/>
  <c r="AB448" i="1"/>
  <c r="R448" i="1"/>
  <c r="S448" i="1"/>
  <c r="R444" i="1"/>
  <c r="S444" i="1" s="1"/>
  <c r="R440" i="1"/>
  <c r="S440" i="1" s="1"/>
  <c r="R436" i="1"/>
  <c r="S436" i="1" s="1"/>
  <c r="R435" i="1"/>
  <c r="S435" i="1"/>
  <c r="R431" i="1"/>
  <c r="S431" i="1" s="1"/>
  <c r="R427" i="1"/>
  <c r="S427" i="1" s="1"/>
  <c r="R423" i="1"/>
  <c r="S423" i="1" s="1"/>
  <c r="R419" i="1"/>
  <c r="S419" i="1"/>
  <c r="R415" i="1"/>
  <c r="S415" i="1"/>
  <c r="R411" i="1"/>
  <c r="S411" i="1" s="1"/>
  <c r="R399" i="1"/>
  <c r="S399" i="1" s="1"/>
  <c r="R303" i="1"/>
  <c r="S303" i="1"/>
  <c r="R203" i="1"/>
  <c r="S203" i="1"/>
  <c r="R195" i="1"/>
  <c r="S195" i="1"/>
  <c r="R187" i="1"/>
  <c r="S187" i="1" s="1"/>
  <c r="AA175" i="1"/>
  <c r="V156" i="1"/>
  <c r="T149" i="1"/>
  <c r="U149" i="1"/>
  <c r="R137" i="1"/>
  <c r="S137" i="1" s="1"/>
  <c r="R136" i="1"/>
  <c r="S136" i="1" s="1"/>
  <c r="V22" i="1"/>
  <c r="AA120" i="1"/>
  <c r="T115" i="1"/>
  <c r="U115" i="1"/>
  <c r="V115" i="1"/>
  <c r="AA114" i="1"/>
  <c r="AB114" i="1" s="1"/>
  <c r="V101" i="1"/>
  <c r="T101" i="1"/>
  <c r="U101" i="1"/>
  <c r="R209" i="1"/>
  <c r="S209" i="1"/>
  <c r="R205" i="1"/>
  <c r="S205" i="1" s="1"/>
  <c r="R201" i="1"/>
  <c r="S201" i="1"/>
  <c r="R189" i="1"/>
  <c r="S189" i="1"/>
  <c r="R185" i="1"/>
  <c r="S185" i="1" s="1"/>
  <c r="T159" i="1"/>
  <c r="T144" i="1"/>
  <c r="R139" i="1"/>
  <c r="S139" i="1"/>
  <c r="R138" i="1"/>
  <c r="S138" i="1"/>
  <c r="S129" i="1"/>
  <c r="R121" i="1"/>
  <c r="S121" i="1" s="1"/>
  <c r="T117" i="1"/>
  <c r="V117" i="1"/>
  <c r="AA116" i="1"/>
  <c r="R116" i="1"/>
  <c r="S116" i="1"/>
  <c r="T103" i="1"/>
  <c r="U103" i="1" s="1"/>
  <c r="T66" i="1"/>
  <c r="V66" i="1"/>
  <c r="R127" i="1"/>
  <c r="S127" i="1"/>
  <c r="R108" i="1"/>
  <c r="S108" i="1"/>
  <c r="T97" i="1"/>
  <c r="U97" i="1" s="1"/>
  <c r="T92" i="1"/>
  <c r="T81" i="1"/>
  <c r="T84" i="1"/>
  <c r="U84" i="1"/>
  <c r="V84" i="1"/>
  <c r="V56" i="1"/>
  <c r="AA38" i="1"/>
  <c r="AB38" i="1" s="1"/>
  <c r="V21" i="1"/>
  <c r="AA56" i="1"/>
  <c r="T64" i="1"/>
  <c r="T61" i="1"/>
  <c r="AA59" i="1"/>
  <c r="R54" i="1"/>
  <c r="S54" i="1"/>
  <c r="AF989" i="1"/>
  <c r="AG989" i="1" s="1"/>
  <c r="AH989" i="1" s="1"/>
  <c r="AC996" i="1"/>
  <c r="AD996" i="1" s="1"/>
  <c r="AC992" i="1"/>
  <c r="AD992" i="1" s="1"/>
  <c r="AC976" i="1"/>
  <c r="AD976" i="1"/>
  <c r="AC975" i="1"/>
  <c r="AD975" i="1" s="1"/>
  <c r="AC971" i="1"/>
  <c r="AD971" i="1" s="1"/>
  <c r="AC963" i="1"/>
  <c r="AD963" i="1" s="1"/>
  <c r="T822" i="1"/>
  <c r="AB822" i="1"/>
  <c r="T818" i="1"/>
  <c r="AB818" i="1"/>
  <c r="T814" i="1"/>
  <c r="AB814" i="1" s="1"/>
  <c r="T798" i="1"/>
  <c r="AB798" i="1" s="1"/>
  <c r="T794" i="1"/>
  <c r="AB794" i="1"/>
  <c r="AF758" i="1"/>
  <c r="AF731" i="1"/>
  <c r="AC716" i="1"/>
  <c r="AD716" i="1" s="1"/>
  <c r="U716" i="1"/>
  <c r="AC708" i="1"/>
  <c r="AD708" i="1"/>
  <c r="U708" i="1"/>
  <c r="AC700" i="1"/>
  <c r="AD700" i="1" s="1"/>
  <c r="U700" i="1"/>
  <c r="AC684" i="1"/>
  <c r="AD684" i="1" s="1"/>
  <c r="U684" i="1"/>
  <c r="AC676" i="1"/>
  <c r="AD676" i="1" s="1"/>
  <c r="U676" i="1"/>
  <c r="U572" i="1"/>
  <c r="V905" i="1"/>
  <c r="T905" i="1"/>
  <c r="AB905" i="1"/>
  <c r="T904" i="1"/>
  <c r="V901" i="1"/>
  <c r="T901" i="1"/>
  <c r="AB901" i="1" s="1"/>
  <c r="V898" i="1"/>
  <c r="T898" i="1"/>
  <c r="V896" i="1"/>
  <c r="T896" i="1"/>
  <c r="T890" i="1"/>
  <c r="V883" i="1"/>
  <c r="T883" i="1"/>
  <c r="AB883" i="1" s="1"/>
  <c r="T882" i="1"/>
  <c r="AB882" i="1" s="1"/>
  <c r="V881" i="1"/>
  <c r="T881" i="1"/>
  <c r="V879" i="1"/>
  <c r="V878" i="1"/>
  <c r="T878" i="1"/>
  <c r="AB878" i="1" s="1"/>
  <c r="V877" i="1"/>
  <c r="T877" i="1"/>
  <c r="AB877" i="1" s="1"/>
  <c r="V876" i="1"/>
  <c r="T876" i="1"/>
  <c r="T875" i="1"/>
  <c r="AB875" i="1" s="1"/>
  <c r="V874" i="1"/>
  <c r="T874" i="1"/>
  <c r="AB874" i="1" s="1"/>
  <c r="V873" i="1"/>
  <c r="T873" i="1"/>
  <c r="AB873" i="1" s="1"/>
  <c r="V872" i="1"/>
  <c r="T872" i="1"/>
  <c r="V871" i="1"/>
  <c r="T871" i="1"/>
  <c r="AB871" i="1" s="1"/>
  <c r="V870" i="1"/>
  <c r="T870" i="1"/>
  <c r="AB870" i="1" s="1"/>
  <c r="V869" i="1"/>
  <c r="T869" i="1"/>
  <c r="V868" i="1"/>
  <c r="T868" i="1"/>
  <c r="V867" i="1"/>
  <c r="V866" i="1"/>
  <c r="T866" i="1"/>
  <c r="AB866" i="1"/>
  <c r="V865" i="1"/>
  <c r="T865" i="1"/>
  <c r="V864" i="1"/>
  <c r="T864" i="1"/>
  <c r="AB864" i="1" s="1"/>
  <c r="V863" i="1"/>
  <c r="T863" i="1"/>
  <c r="AB863" i="1" s="1"/>
  <c r="V862" i="1"/>
  <c r="T862" i="1"/>
  <c r="AB862" i="1" s="1"/>
  <c r="T861" i="1"/>
  <c r="V860" i="1"/>
  <c r="T860" i="1"/>
  <c r="AB860" i="1" s="1"/>
  <c r="V859" i="1"/>
  <c r="T859" i="1"/>
  <c r="V858" i="1"/>
  <c r="T858" i="1"/>
  <c r="U858" i="1" s="1"/>
  <c r="V857" i="1"/>
  <c r="T857" i="1"/>
  <c r="V856" i="1"/>
  <c r="T856" i="1"/>
  <c r="V855" i="1"/>
  <c r="V854" i="1"/>
  <c r="AB854" i="1"/>
  <c r="V853" i="1"/>
  <c r="T853" i="1"/>
  <c r="V852" i="1"/>
  <c r="T852" i="1"/>
  <c r="AB852" i="1" s="1"/>
  <c r="V851" i="1"/>
  <c r="T851" i="1"/>
  <c r="AB851" i="1" s="1"/>
  <c r="V850" i="1"/>
  <c r="T850" i="1"/>
  <c r="AB850" i="1" s="1"/>
  <c r="V849" i="1"/>
  <c r="T849" i="1"/>
  <c r="V848" i="1"/>
  <c r="T848" i="1"/>
  <c r="V847" i="1"/>
  <c r="T847" i="1"/>
  <c r="V846" i="1"/>
  <c r="T846" i="1"/>
  <c r="V845" i="1"/>
  <c r="T845" i="1"/>
  <c r="V844" i="1"/>
  <c r="T844" i="1"/>
  <c r="T843" i="1"/>
  <c r="V842" i="1"/>
  <c r="T842" i="1"/>
  <c r="V841" i="1"/>
  <c r="T841" i="1"/>
  <c r="AB841" i="1" s="1"/>
  <c r="V840" i="1"/>
  <c r="T840" i="1"/>
  <c r="V839" i="1"/>
  <c r="T839" i="1"/>
  <c r="V838" i="1"/>
  <c r="T838" i="1"/>
  <c r="AB838" i="1"/>
  <c r="V837" i="1"/>
  <c r="T837" i="1"/>
  <c r="AB837" i="1" s="1"/>
  <c r="V836" i="1"/>
  <c r="T836" i="1"/>
  <c r="V835" i="1"/>
  <c r="T835" i="1"/>
  <c r="V834" i="1"/>
  <c r="T834" i="1"/>
  <c r="AC834" i="1" s="1"/>
  <c r="AD834" i="1" s="1"/>
  <c r="V833" i="1"/>
  <c r="T833" i="1"/>
  <c r="V832" i="1"/>
  <c r="T832" i="1"/>
  <c r="V831" i="1"/>
  <c r="T831" i="1"/>
  <c r="V830" i="1"/>
  <c r="T830" i="1"/>
  <c r="V829" i="1"/>
  <c r="T829" i="1"/>
  <c r="V828" i="1"/>
  <c r="T828" i="1"/>
  <c r="AB828" i="1" s="1"/>
  <c r="V827" i="1"/>
  <c r="T827" i="1"/>
  <c r="V826" i="1"/>
  <c r="T826" i="1"/>
  <c r="AB826" i="1" s="1"/>
  <c r="V825" i="1"/>
  <c r="T825" i="1"/>
  <c r="V824" i="1"/>
  <c r="T824" i="1"/>
  <c r="T823" i="1"/>
  <c r="AB823" i="1" s="1"/>
  <c r="AB819" i="1"/>
  <c r="T819" i="1"/>
  <c r="AB815" i="1"/>
  <c r="T815" i="1"/>
  <c r="AB811" i="1"/>
  <c r="T811" i="1"/>
  <c r="AC811" i="1" s="1"/>
  <c r="AD811" i="1" s="1"/>
  <c r="T807" i="1"/>
  <c r="AB807" i="1" s="1"/>
  <c r="AB803" i="1"/>
  <c r="T803" i="1"/>
  <c r="AB799" i="1"/>
  <c r="T799" i="1"/>
  <c r="AB795" i="1"/>
  <c r="T795" i="1"/>
  <c r="T791" i="1"/>
  <c r="AB791" i="1" s="1"/>
  <c r="AF779" i="1"/>
  <c r="AF775" i="1"/>
  <c r="AG775" i="1"/>
  <c r="AH775" i="1"/>
  <c r="AF767" i="1"/>
  <c r="AG767" i="1" s="1"/>
  <c r="AH767" i="1" s="1"/>
  <c r="AF763" i="1"/>
  <c r="AF755" i="1"/>
  <c r="AF747" i="1"/>
  <c r="AG747" i="1" s="1"/>
  <c r="AH747" i="1" s="1"/>
  <c r="AF738" i="1"/>
  <c r="AF734" i="1"/>
  <c r="AG734" i="1" s="1"/>
  <c r="AG659" i="1"/>
  <c r="AH659" i="1" s="1"/>
  <c r="AF635" i="1"/>
  <c r="AF616" i="1"/>
  <c r="AG616" i="1" s="1"/>
  <c r="AH616" i="1"/>
  <c r="AF595" i="1"/>
  <c r="AC995" i="1"/>
  <c r="AD995" i="1"/>
  <c r="AC983" i="1"/>
  <c r="AD983" i="1" s="1"/>
  <c r="AC982" i="1"/>
  <c r="AD982" i="1" s="1"/>
  <c r="AC972" i="1"/>
  <c r="AD972" i="1" s="1"/>
  <c r="AF972" i="1" s="1"/>
  <c r="AC968" i="1"/>
  <c r="AD968" i="1"/>
  <c r="AC964" i="1"/>
  <c r="AD964" i="1" s="1"/>
  <c r="T810" i="1"/>
  <c r="T806" i="1"/>
  <c r="AB806" i="1"/>
  <c r="T802" i="1"/>
  <c r="AF778" i="1"/>
  <c r="AF774" i="1"/>
  <c r="AF770" i="1"/>
  <c r="AF735" i="1"/>
  <c r="V958" i="1"/>
  <c r="T958" i="1"/>
  <c r="AB958" i="1" s="1"/>
  <c r="V957" i="1"/>
  <c r="T957" i="1"/>
  <c r="AB957" i="1"/>
  <c r="V956" i="1"/>
  <c r="T956" i="1"/>
  <c r="AB956" i="1"/>
  <c r="V955" i="1"/>
  <c r="T955" i="1"/>
  <c r="V954" i="1"/>
  <c r="AB954" i="1"/>
  <c r="V953" i="1"/>
  <c r="AB953" i="1"/>
  <c r="V952" i="1"/>
  <c r="V950" i="1"/>
  <c r="T950" i="1"/>
  <c r="AB950" i="1" s="1"/>
  <c r="V948" i="1"/>
  <c r="AB948" i="1"/>
  <c r="V945" i="1"/>
  <c r="T945" i="1"/>
  <c r="U945" i="1" s="1"/>
  <c r="V939" i="1"/>
  <c r="T939" i="1"/>
  <c r="AB939" i="1"/>
  <c r="V935" i="1"/>
  <c r="T935" i="1"/>
  <c r="V934" i="1"/>
  <c r="T934" i="1"/>
  <c r="AC934" i="1" s="1"/>
  <c r="AD934" i="1" s="1"/>
  <c r="AF934" i="1" s="1"/>
  <c r="V926" i="1"/>
  <c r="T926" i="1"/>
  <c r="V924" i="1"/>
  <c r="T924" i="1"/>
  <c r="AB924" i="1" s="1"/>
  <c r="V921" i="1"/>
  <c r="T921" i="1"/>
  <c r="AB921" i="1" s="1"/>
  <c r="V920" i="1"/>
  <c r="T920" i="1"/>
  <c r="V919" i="1"/>
  <c r="T919" i="1"/>
  <c r="V918" i="1"/>
  <c r="T918" i="1"/>
  <c r="AB918" i="1" s="1"/>
  <c r="V917" i="1"/>
  <c r="T917" i="1"/>
  <c r="V916" i="1"/>
  <c r="T916" i="1"/>
  <c r="V914" i="1"/>
  <c r="T914" i="1"/>
  <c r="V913" i="1"/>
  <c r="T913" i="1"/>
  <c r="V910" i="1"/>
  <c r="T910" i="1"/>
  <c r="V907" i="1"/>
  <c r="T907" i="1"/>
  <c r="AB907" i="1" s="1"/>
  <c r="V906" i="1"/>
  <c r="T906" i="1"/>
  <c r="V902" i="1"/>
  <c r="T902" i="1"/>
  <c r="AB902" i="1"/>
  <c r="V899" i="1"/>
  <c r="T899" i="1"/>
  <c r="V895" i="1"/>
  <c r="T895" i="1"/>
  <c r="AB895" i="1" s="1"/>
  <c r="V893" i="1"/>
  <c r="AB893" i="1"/>
  <c r="V892" i="1"/>
  <c r="T892" i="1"/>
  <c r="AB892" i="1"/>
  <c r="V891" i="1"/>
  <c r="V889" i="1"/>
  <c r="AB889" i="1"/>
  <c r="V888" i="1"/>
  <c r="T888" i="1"/>
  <c r="AB888" i="1" s="1"/>
  <c r="V887" i="1"/>
  <c r="T887" i="1"/>
  <c r="AB887" i="1" s="1"/>
  <c r="V885" i="1"/>
  <c r="T885" i="1"/>
  <c r="AB885" i="1"/>
  <c r="V880" i="1"/>
  <c r="T880" i="1"/>
  <c r="AB880" i="1"/>
  <c r="AB996" i="1"/>
  <c r="AB989" i="1"/>
  <c r="AB984" i="1"/>
  <c r="AB983" i="1"/>
  <c r="AB982" i="1"/>
  <c r="AB976" i="1"/>
  <c r="AB975" i="1"/>
  <c r="AB972" i="1"/>
  <c r="AB970" i="1"/>
  <c r="AB968" i="1"/>
  <c r="AB964" i="1"/>
  <c r="AB961" i="1"/>
  <c r="AB949" i="1"/>
  <c r="AB945" i="1"/>
  <c r="AB933" i="1"/>
  <c r="AB898" i="1"/>
  <c r="AB881" i="1"/>
  <c r="AB879" i="1"/>
  <c r="AB876" i="1"/>
  <c r="AB872" i="1"/>
  <c r="AB868" i="1"/>
  <c r="AB867" i="1"/>
  <c r="AB865" i="1"/>
  <c r="AB861" i="1"/>
  <c r="AB859" i="1"/>
  <c r="AB857" i="1"/>
  <c r="AB856" i="1"/>
  <c r="AB853" i="1"/>
  <c r="AB848" i="1"/>
  <c r="AB847" i="1"/>
  <c r="AB844" i="1"/>
  <c r="AB843" i="1"/>
  <c r="AB840" i="1"/>
  <c r="AB836" i="1"/>
  <c r="AB835" i="1"/>
  <c r="AB833" i="1"/>
  <c r="AB832" i="1"/>
  <c r="AB831" i="1"/>
  <c r="AB829" i="1"/>
  <c r="AB825" i="1"/>
  <c r="AB824" i="1"/>
  <c r="AB820" i="1"/>
  <c r="T820" i="1"/>
  <c r="T816" i="1"/>
  <c r="U816" i="1" s="1"/>
  <c r="T812" i="1"/>
  <c r="AB812" i="1" s="1"/>
  <c r="AB808" i="1"/>
  <c r="T808" i="1"/>
  <c r="AB804" i="1"/>
  <c r="T804" i="1"/>
  <c r="T800" i="1"/>
  <c r="T796" i="1"/>
  <c r="AB796" i="1" s="1"/>
  <c r="AB792" i="1"/>
  <c r="T792" i="1"/>
  <c r="T788" i="1"/>
  <c r="AF784" i="1"/>
  <c r="AG784" i="1" s="1"/>
  <c r="AH784" i="1" s="1"/>
  <c r="AF780" i="1"/>
  <c r="AF772" i="1"/>
  <c r="AF764" i="1"/>
  <c r="AF752" i="1"/>
  <c r="AF748" i="1"/>
  <c r="AF733" i="1"/>
  <c r="AG733" i="1" s="1"/>
  <c r="AH733" i="1" s="1"/>
  <c r="AC728" i="1"/>
  <c r="AD728" i="1"/>
  <c r="U728" i="1"/>
  <c r="AC712" i="1"/>
  <c r="AD712" i="1" s="1"/>
  <c r="U712" i="1"/>
  <c r="AC704" i="1"/>
  <c r="AD704" i="1" s="1"/>
  <c r="U704" i="1"/>
  <c r="AC696" i="1"/>
  <c r="AD696" i="1"/>
  <c r="U696" i="1"/>
  <c r="AC688" i="1"/>
  <c r="AD688" i="1" s="1"/>
  <c r="U688" i="1"/>
  <c r="AD680" i="1"/>
  <c r="U680" i="1"/>
  <c r="AC672" i="1"/>
  <c r="AD672" i="1"/>
  <c r="U672" i="1"/>
  <c r="U588" i="1"/>
  <c r="AC588" i="1"/>
  <c r="AD588" i="1" s="1"/>
  <c r="T585" i="1"/>
  <c r="AB585" i="1"/>
  <c r="AC999" i="1"/>
  <c r="AD999" i="1" s="1"/>
  <c r="AF999" i="1" s="1"/>
  <c r="AC990" i="1"/>
  <c r="AD990" i="1" s="1"/>
  <c r="AC986" i="1"/>
  <c r="AD986" i="1"/>
  <c r="AC979" i="1"/>
  <c r="AD979" i="1"/>
  <c r="AC961" i="1"/>
  <c r="AD961" i="1"/>
  <c r="AF961" i="1" s="1"/>
  <c r="T790" i="1"/>
  <c r="AF754" i="1"/>
  <c r="AF739" i="1"/>
  <c r="AG739" i="1" s="1"/>
  <c r="AH739" i="1" s="1"/>
  <c r="V960" i="1"/>
  <c r="T960" i="1"/>
  <c r="V959" i="1"/>
  <c r="T959" i="1"/>
  <c r="AB959" i="1" s="1"/>
  <c r="V949" i="1"/>
  <c r="T949" i="1"/>
  <c r="V947" i="1"/>
  <c r="T947" i="1"/>
  <c r="V944" i="1"/>
  <c r="T944" i="1"/>
  <c r="AB944" i="1"/>
  <c r="V943" i="1"/>
  <c r="T943" i="1"/>
  <c r="V941" i="1"/>
  <c r="T941" i="1"/>
  <c r="V940" i="1"/>
  <c r="T940" i="1"/>
  <c r="V938" i="1"/>
  <c r="T938" i="1"/>
  <c r="V937" i="1"/>
  <c r="T937" i="1"/>
  <c r="AB937" i="1" s="1"/>
  <c r="V936" i="1"/>
  <c r="T936" i="1"/>
  <c r="AB936" i="1"/>
  <c r="V933" i="1"/>
  <c r="T933" i="1"/>
  <c r="V932" i="1"/>
  <c r="T932" i="1"/>
  <c r="AC932" i="1" s="1"/>
  <c r="V931" i="1"/>
  <c r="T931" i="1"/>
  <c r="V930" i="1"/>
  <c r="T930" i="1"/>
  <c r="V929" i="1"/>
  <c r="T929" i="1"/>
  <c r="AB929" i="1" s="1"/>
  <c r="V928" i="1"/>
  <c r="T928" i="1"/>
  <c r="AB928" i="1" s="1"/>
  <c r="V927" i="1"/>
  <c r="T927" i="1"/>
  <c r="V925" i="1"/>
  <c r="V923" i="1"/>
  <c r="T923" i="1"/>
  <c r="AB923" i="1" s="1"/>
  <c r="V922" i="1"/>
  <c r="T922" i="1"/>
  <c r="V915" i="1"/>
  <c r="T915" i="1"/>
  <c r="V912" i="1"/>
  <c r="V911" i="1"/>
  <c r="T911" i="1"/>
  <c r="U911" i="1" s="1"/>
  <c r="V909" i="1"/>
  <c r="T909" i="1"/>
  <c r="U909" i="1" s="1"/>
  <c r="V908" i="1"/>
  <c r="V903" i="1"/>
  <c r="T903" i="1"/>
  <c r="V900" i="1"/>
  <c r="AB900" i="1"/>
  <c r="V897" i="1"/>
  <c r="T897" i="1"/>
  <c r="V894" i="1"/>
  <c r="T894" i="1"/>
  <c r="AB894" i="1"/>
  <c r="V886" i="1"/>
  <c r="T886" i="1"/>
  <c r="V884" i="1"/>
  <c r="T884" i="1"/>
  <c r="AB999" i="1"/>
  <c r="AB995" i="1"/>
  <c r="AB992" i="1"/>
  <c r="AB986" i="1"/>
  <c r="T821" i="1"/>
  <c r="U821" i="1" s="1"/>
  <c r="T817" i="1"/>
  <c r="T813" i="1"/>
  <c r="AB813" i="1" s="1"/>
  <c r="T809" i="1"/>
  <c r="T805" i="1"/>
  <c r="AB805" i="1" s="1"/>
  <c r="T801" i="1"/>
  <c r="T797" i="1"/>
  <c r="T793" i="1"/>
  <c r="T789" i="1"/>
  <c r="AF777" i="1"/>
  <c r="AF769" i="1"/>
  <c r="AG769" i="1" s="1"/>
  <c r="AH769" i="1" s="1"/>
  <c r="AF765" i="1"/>
  <c r="AG765" i="1" s="1"/>
  <c r="AH765" i="1" s="1"/>
  <c r="AF761" i="1"/>
  <c r="AF757" i="1"/>
  <c r="AF749" i="1"/>
  <c r="AF745" i="1"/>
  <c r="AG745" i="1"/>
  <c r="AH745" i="1"/>
  <c r="AF741" i="1"/>
  <c r="AF736" i="1"/>
  <c r="AB728" i="1"/>
  <c r="AC727" i="1"/>
  <c r="AD727" i="1"/>
  <c r="U727" i="1"/>
  <c r="AC723" i="1"/>
  <c r="AD723" i="1" s="1"/>
  <c r="U723" i="1"/>
  <c r="AC719" i="1"/>
  <c r="AD719" i="1"/>
  <c r="U719" i="1"/>
  <c r="AB716" i="1"/>
  <c r="AC715" i="1"/>
  <c r="AD715" i="1" s="1"/>
  <c r="AF715" i="1" s="1"/>
  <c r="U715" i="1"/>
  <c r="AB712" i="1"/>
  <c r="AC711" i="1"/>
  <c r="AD711" i="1"/>
  <c r="U711" i="1"/>
  <c r="AB708" i="1"/>
  <c r="U707" i="1"/>
  <c r="AB704" i="1"/>
  <c r="AC703" i="1"/>
  <c r="AD703" i="1"/>
  <c r="U703" i="1"/>
  <c r="AB700" i="1"/>
  <c r="AC699" i="1"/>
  <c r="AD699" i="1" s="1"/>
  <c r="U699" i="1"/>
  <c r="AG699" i="1" s="1"/>
  <c r="AH699" i="1" s="1"/>
  <c r="AB696" i="1"/>
  <c r="AC695" i="1"/>
  <c r="AD695" i="1"/>
  <c r="U695" i="1"/>
  <c r="AC691" i="1"/>
  <c r="AD691" i="1" s="1"/>
  <c r="U691" i="1"/>
  <c r="AB688" i="1"/>
  <c r="U687" i="1"/>
  <c r="AB684" i="1"/>
  <c r="AC683" i="1"/>
  <c r="AD683" i="1" s="1"/>
  <c r="U683" i="1"/>
  <c r="AB680" i="1"/>
  <c r="AC679" i="1"/>
  <c r="AD679" i="1"/>
  <c r="U679" i="1"/>
  <c r="AB676" i="1"/>
  <c r="AC675" i="1"/>
  <c r="AD675" i="1" s="1"/>
  <c r="U675" i="1"/>
  <c r="AB672" i="1"/>
  <c r="AC671" i="1"/>
  <c r="AD671" i="1"/>
  <c r="U671" i="1"/>
  <c r="U667" i="1"/>
  <c r="U661" i="1"/>
  <c r="AC661" i="1"/>
  <c r="AD661" i="1"/>
  <c r="U653" i="1"/>
  <c r="AC653" i="1"/>
  <c r="AD653" i="1" s="1"/>
  <c r="U645" i="1"/>
  <c r="AC645" i="1"/>
  <c r="AD645" i="1"/>
  <c r="U637" i="1"/>
  <c r="AC637" i="1"/>
  <c r="AD637" i="1" s="1"/>
  <c r="U629" i="1"/>
  <c r="AC629" i="1"/>
  <c r="AD629" i="1" s="1"/>
  <c r="U621" i="1"/>
  <c r="AC621" i="1"/>
  <c r="AD621" i="1" s="1"/>
  <c r="U613" i="1"/>
  <c r="AC613" i="1"/>
  <c r="AD613" i="1" s="1"/>
  <c r="U605" i="1"/>
  <c r="AC605" i="1"/>
  <c r="AD605" i="1"/>
  <c r="U597" i="1"/>
  <c r="AC597" i="1"/>
  <c r="AD597" i="1"/>
  <c r="T581" i="1"/>
  <c r="V787" i="1"/>
  <c r="AB787" i="1"/>
  <c r="V786" i="1"/>
  <c r="AB786" i="1"/>
  <c r="V785" i="1"/>
  <c r="AB785" i="1"/>
  <c r="V784" i="1"/>
  <c r="AB784" i="1"/>
  <c r="V783" i="1"/>
  <c r="V782" i="1"/>
  <c r="V781" i="1"/>
  <c r="V780" i="1"/>
  <c r="AB780" i="1"/>
  <c r="V779" i="1"/>
  <c r="AB779" i="1"/>
  <c r="V778" i="1"/>
  <c r="AB778" i="1"/>
  <c r="V777" i="1"/>
  <c r="AB777" i="1"/>
  <c r="V776" i="1"/>
  <c r="V775" i="1"/>
  <c r="AB775" i="1"/>
  <c r="V774" i="1"/>
  <c r="AB774" i="1"/>
  <c r="V773" i="1"/>
  <c r="AB773" i="1"/>
  <c r="V772" i="1"/>
  <c r="AB772" i="1"/>
  <c r="V771" i="1"/>
  <c r="V770" i="1"/>
  <c r="AB770" i="1"/>
  <c r="V769" i="1"/>
  <c r="AB769" i="1"/>
  <c r="V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V752" i="1"/>
  <c r="AB752" i="1"/>
  <c r="V751" i="1"/>
  <c r="AB751" i="1"/>
  <c r="V750" i="1"/>
  <c r="V749" i="1"/>
  <c r="AB749" i="1"/>
  <c r="V748" i="1"/>
  <c r="AB748" i="1"/>
  <c r="V747" i="1"/>
  <c r="AB747" i="1"/>
  <c r="V746" i="1"/>
  <c r="V745" i="1"/>
  <c r="AB745" i="1"/>
  <c r="V744" i="1"/>
  <c r="V743" i="1"/>
  <c r="V742" i="1"/>
  <c r="AB742" i="1"/>
  <c r="V741" i="1"/>
  <c r="AB741" i="1"/>
  <c r="V740" i="1"/>
  <c r="AB740" i="1"/>
  <c r="AB739" i="1"/>
  <c r="AB738" i="1"/>
  <c r="AB736" i="1"/>
  <c r="AB735" i="1"/>
  <c r="AB734" i="1"/>
  <c r="AB733" i="1"/>
  <c r="AB732" i="1"/>
  <c r="AB731" i="1"/>
  <c r="AB730" i="1"/>
  <c r="AB729" i="1"/>
  <c r="AC726" i="1"/>
  <c r="AD726" i="1" s="1"/>
  <c r="U722" i="1"/>
  <c r="AC718" i="1"/>
  <c r="AD718" i="1"/>
  <c r="U718" i="1"/>
  <c r="AC714" i="1"/>
  <c r="AD714" i="1" s="1"/>
  <c r="AF714" i="1" s="1"/>
  <c r="U714" i="1"/>
  <c r="AC710" i="1"/>
  <c r="AD710" i="1" s="1"/>
  <c r="AC706" i="1"/>
  <c r="AD706" i="1"/>
  <c r="AC702" i="1"/>
  <c r="AD702" i="1" s="1"/>
  <c r="U702" i="1"/>
  <c r="AC698" i="1"/>
  <c r="AD698" i="1" s="1"/>
  <c r="U698" i="1"/>
  <c r="AC694" i="1"/>
  <c r="AD694" i="1" s="1"/>
  <c r="U690" i="1"/>
  <c r="U686" i="1"/>
  <c r="AC682" i="1"/>
  <c r="AD682" i="1" s="1"/>
  <c r="U682" i="1"/>
  <c r="AC678" i="1"/>
  <c r="AD678" i="1"/>
  <c r="U678" i="1"/>
  <c r="AC674" i="1"/>
  <c r="AD674" i="1"/>
  <c r="U674" i="1"/>
  <c r="AC670" i="1"/>
  <c r="AD670" i="1" s="1"/>
  <c r="U670" i="1"/>
  <c r="AC666" i="1"/>
  <c r="AD666" i="1" s="1"/>
  <c r="U666" i="1"/>
  <c r="AF599" i="1"/>
  <c r="T593" i="1"/>
  <c r="AB593" i="1" s="1"/>
  <c r="AC584" i="1"/>
  <c r="AD584" i="1"/>
  <c r="T577" i="1"/>
  <c r="AB577" i="1" s="1"/>
  <c r="T573" i="1"/>
  <c r="AC787" i="1"/>
  <c r="AD787" i="1" s="1"/>
  <c r="AF787" i="1" s="1"/>
  <c r="U786" i="1"/>
  <c r="U785" i="1"/>
  <c r="U784" i="1"/>
  <c r="U781" i="1"/>
  <c r="U780" i="1"/>
  <c r="U779" i="1"/>
  <c r="U778" i="1"/>
  <c r="AG778" i="1" s="1"/>
  <c r="AH778" i="1" s="1"/>
  <c r="U777" i="1"/>
  <c r="AG777" i="1" s="1"/>
  <c r="AH777" i="1" s="1"/>
  <c r="U776" i="1"/>
  <c r="U775" i="1"/>
  <c r="U774" i="1"/>
  <c r="U773" i="1"/>
  <c r="U772" i="1"/>
  <c r="U771" i="1"/>
  <c r="U770" i="1"/>
  <c r="AG770" i="1"/>
  <c r="AH770" i="1"/>
  <c r="U769" i="1"/>
  <c r="U767" i="1"/>
  <c r="U766" i="1"/>
  <c r="U765" i="1"/>
  <c r="U764" i="1"/>
  <c r="U763" i="1"/>
  <c r="U761" i="1"/>
  <c r="AG761" i="1" s="1"/>
  <c r="AH761" i="1" s="1"/>
  <c r="U760" i="1"/>
  <c r="U759" i="1"/>
  <c r="U758" i="1"/>
  <c r="AG758" i="1" s="1"/>
  <c r="U757" i="1"/>
  <c r="U756" i="1"/>
  <c r="U755" i="1"/>
  <c r="U754" i="1"/>
  <c r="AG754" i="1" s="1"/>
  <c r="AH754" i="1" s="1"/>
  <c r="U753" i="1"/>
  <c r="U752" i="1"/>
  <c r="U751" i="1"/>
  <c r="U749" i="1"/>
  <c r="U748" i="1"/>
  <c r="U747" i="1"/>
  <c r="U745" i="1"/>
  <c r="U741" i="1"/>
  <c r="AG741" i="1" s="1"/>
  <c r="AH741" i="1" s="1"/>
  <c r="U740" i="1"/>
  <c r="U739" i="1"/>
  <c r="U738" i="1"/>
  <c r="U736" i="1"/>
  <c r="AG736" i="1"/>
  <c r="AH736" i="1"/>
  <c r="U735" i="1"/>
  <c r="U734" i="1"/>
  <c r="U733" i="1"/>
  <c r="U732" i="1"/>
  <c r="U731" i="1"/>
  <c r="U730" i="1"/>
  <c r="U729" i="1"/>
  <c r="AC725" i="1"/>
  <c r="AD725" i="1"/>
  <c r="U725" i="1"/>
  <c r="AC721" i="1"/>
  <c r="AD721" i="1" s="1"/>
  <c r="AF721" i="1" s="1"/>
  <c r="U721" i="1"/>
  <c r="AB718" i="1"/>
  <c r="AC717" i="1"/>
  <c r="AD717" i="1"/>
  <c r="U717" i="1"/>
  <c r="AB714" i="1"/>
  <c r="AC713" i="1"/>
  <c r="AD713" i="1" s="1"/>
  <c r="U713" i="1"/>
  <c r="AC709" i="1"/>
  <c r="AD709" i="1"/>
  <c r="U709" i="1"/>
  <c r="AG709" i="1" s="1"/>
  <c r="AC705" i="1"/>
  <c r="AD705" i="1"/>
  <c r="U705" i="1"/>
  <c r="AB702" i="1"/>
  <c r="AB698" i="1"/>
  <c r="AC697" i="1"/>
  <c r="AD697" i="1" s="1"/>
  <c r="U697" i="1"/>
  <c r="AC689" i="1"/>
  <c r="AD689" i="1"/>
  <c r="U689" i="1"/>
  <c r="AC685" i="1"/>
  <c r="AD685" i="1"/>
  <c r="U685" i="1"/>
  <c r="AB682" i="1"/>
  <c r="AC681" i="1"/>
  <c r="AD681" i="1" s="1"/>
  <c r="U681" i="1"/>
  <c r="AB678" i="1"/>
  <c r="AC677" i="1"/>
  <c r="AD677" i="1"/>
  <c r="U677" i="1"/>
  <c r="AB674" i="1"/>
  <c r="AC673" i="1"/>
  <c r="AD673" i="1" s="1"/>
  <c r="U673" i="1"/>
  <c r="AB670" i="1"/>
  <c r="AC669" i="1"/>
  <c r="AD669" i="1"/>
  <c r="U669" i="1"/>
  <c r="AB666" i="1"/>
  <c r="T665" i="1"/>
  <c r="AB665" i="1" s="1"/>
  <c r="AB661" i="1"/>
  <c r="T657" i="1"/>
  <c r="AB653" i="1"/>
  <c r="T649" i="1"/>
  <c r="AB649" i="1"/>
  <c r="AB645" i="1"/>
  <c r="T641" i="1"/>
  <c r="AB637" i="1"/>
  <c r="T633" i="1"/>
  <c r="AB633" i="1" s="1"/>
  <c r="AB629" i="1"/>
  <c r="T625" i="1"/>
  <c r="AB621" i="1"/>
  <c r="T617" i="1"/>
  <c r="AB617" i="1"/>
  <c r="AB613" i="1"/>
  <c r="T609" i="1"/>
  <c r="AB605" i="1"/>
  <c r="T601" i="1"/>
  <c r="AB601" i="1"/>
  <c r="AB597" i="1"/>
  <c r="T589" i="1"/>
  <c r="AB589" i="1"/>
  <c r="T569" i="1"/>
  <c r="AF539" i="1"/>
  <c r="AG539" i="1" s="1"/>
  <c r="AH539" i="1" s="1"/>
  <c r="U525" i="1"/>
  <c r="U521" i="1"/>
  <c r="U515" i="1"/>
  <c r="AB515" i="1"/>
  <c r="AC515" i="1"/>
  <c r="AD515" i="1" s="1"/>
  <c r="AG636" i="1"/>
  <c r="AH636" i="1"/>
  <c r="T590" i="1"/>
  <c r="AB590" i="1" s="1"/>
  <c r="T586" i="1"/>
  <c r="AB586" i="1" s="1"/>
  <c r="T582" i="1"/>
  <c r="T578" i="1"/>
  <c r="AB575" i="1"/>
  <c r="T574" i="1"/>
  <c r="AB574" i="1" s="1"/>
  <c r="T570" i="1"/>
  <c r="AF546" i="1"/>
  <c r="AG546" i="1"/>
  <c r="AH546" i="1" s="1"/>
  <c r="AB513" i="1"/>
  <c r="AC662" i="1"/>
  <c r="AD662" i="1" s="1"/>
  <c r="AC654" i="1"/>
  <c r="AD654" i="1" s="1"/>
  <c r="AC650" i="1"/>
  <c r="AD650" i="1"/>
  <c r="AC634" i="1"/>
  <c r="AD634" i="1" s="1"/>
  <c r="AC618" i="1"/>
  <c r="AD618" i="1" s="1"/>
  <c r="AC610" i="1"/>
  <c r="AD610" i="1"/>
  <c r="AC606" i="1"/>
  <c r="AD606" i="1" s="1"/>
  <c r="AC602" i="1"/>
  <c r="AD602" i="1" s="1"/>
  <c r="AC598" i="1"/>
  <c r="AD598" i="1"/>
  <c r="AB592" i="1"/>
  <c r="T591" i="1"/>
  <c r="T587" i="1"/>
  <c r="AB587" i="1" s="1"/>
  <c r="AB584" i="1"/>
  <c r="T583" i="1"/>
  <c r="AB583" i="1"/>
  <c r="T579" i="1"/>
  <c r="AB579" i="1"/>
  <c r="AB576" i="1"/>
  <c r="AA547" i="1"/>
  <c r="AB547" i="1" s="1"/>
  <c r="AC547" i="1"/>
  <c r="AD547" i="1" s="1"/>
  <c r="AA501" i="1"/>
  <c r="AA493" i="1"/>
  <c r="AA485" i="1"/>
  <c r="AC477" i="1"/>
  <c r="AD477" i="1" s="1"/>
  <c r="AA469" i="1"/>
  <c r="AA461" i="1"/>
  <c r="AA542" i="1"/>
  <c r="AB542" i="1" s="1"/>
  <c r="AA538" i="1"/>
  <c r="AB538" i="1" s="1"/>
  <c r="AC538" i="1"/>
  <c r="AD538" i="1"/>
  <c r="AA536" i="1"/>
  <c r="AB536" i="1" s="1"/>
  <c r="AC536" i="1"/>
  <c r="AD536" i="1" s="1"/>
  <c r="U534" i="1"/>
  <c r="AA532" i="1"/>
  <c r="AB532" i="1" s="1"/>
  <c r="AC532" i="1"/>
  <c r="AD532" i="1"/>
  <c r="AF532" i="1" s="1"/>
  <c r="U530" i="1"/>
  <c r="AA528" i="1"/>
  <c r="AB528" i="1" s="1"/>
  <c r="AA524" i="1"/>
  <c r="U522" i="1"/>
  <c r="AA520" i="1"/>
  <c r="AA516" i="1"/>
  <c r="AB516" i="1"/>
  <c r="AC516" i="1"/>
  <c r="AD516" i="1" s="1"/>
  <c r="U514" i="1"/>
  <c r="AA512" i="1"/>
  <c r="AA508" i="1"/>
  <c r="AA506" i="1"/>
  <c r="AB506" i="1" s="1"/>
  <c r="AC506" i="1"/>
  <c r="AD506" i="1" s="1"/>
  <c r="AA502" i="1"/>
  <c r="AB502" i="1" s="1"/>
  <c r="AA498" i="1"/>
  <c r="AB498" i="1" s="1"/>
  <c r="AC498" i="1"/>
  <c r="AD498" i="1" s="1"/>
  <c r="AA494" i="1"/>
  <c r="AA490" i="1"/>
  <c r="AB490" i="1" s="1"/>
  <c r="AC490" i="1"/>
  <c r="AD490" i="1"/>
  <c r="AA486" i="1"/>
  <c r="AB486" i="1" s="1"/>
  <c r="AA482" i="1"/>
  <c r="AA478" i="1"/>
  <c r="AA474" i="1"/>
  <c r="AB474" i="1" s="1"/>
  <c r="U457" i="1"/>
  <c r="U453" i="1"/>
  <c r="U451" i="1"/>
  <c r="U536" i="1"/>
  <c r="AA534" i="1"/>
  <c r="AB534" i="1" s="1"/>
  <c r="AC534" i="1"/>
  <c r="AD534" i="1"/>
  <c r="U532" i="1"/>
  <c r="AA530" i="1"/>
  <c r="AB530" i="1" s="1"/>
  <c r="AC530" i="1"/>
  <c r="AD530" i="1"/>
  <c r="U528" i="1"/>
  <c r="AG528" i="1" s="1"/>
  <c r="AH528" i="1" s="1"/>
  <c r="AD528" i="1"/>
  <c r="AF528" i="1" s="1"/>
  <c r="AA526" i="1"/>
  <c r="AA522" i="1"/>
  <c r="AB522" i="1"/>
  <c r="AC522" i="1"/>
  <c r="AD522" i="1" s="1"/>
  <c r="AA518" i="1"/>
  <c r="AB518" i="1" s="1"/>
  <c r="U516" i="1"/>
  <c r="AA514" i="1"/>
  <c r="AB514" i="1" s="1"/>
  <c r="AC514" i="1"/>
  <c r="AD514" i="1"/>
  <c r="AG510" i="1"/>
  <c r="AH510" i="1" s="1"/>
  <c r="AA504" i="1"/>
  <c r="AB504" i="1"/>
  <c r="AC504" i="1"/>
  <c r="AD504" i="1" s="1"/>
  <c r="AA500" i="1"/>
  <c r="AA496" i="1"/>
  <c r="AA492" i="1"/>
  <c r="AB492" i="1" s="1"/>
  <c r="AC492" i="1"/>
  <c r="AD492" i="1" s="1"/>
  <c r="AA488" i="1"/>
  <c r="AA484" i="1"/>
  <c r="AA480" i="1"/>
  <c r="AA476" i="1"/>
  <c r="AB476" i="1"/>
  <c r="AC476" i="1"/>
  <c r="AD476" i="1"/>
  <c r="AF476" i="1" s="1"/>
  <c r="AG476" i="1" s="1"/>
  <c r="AH476" i="1" s="1"/>
  <c r="AA468" i="1"/>
  <c r="AA460" i="1"/>
  <c r="AB460" i="1" s="1"/>
  <c r="AC460" i="1"/>
  <c r="AD460" i="1"/>
  <c r="U458" i="1"/>
  <c r="U450" i="1"/>
  <c r="AB446" i="1"/>
  <c r="AA545" i="1"/>
  <c r="AA541" i="1"/>
  <c r="AB541" i="1" s="1"/>
  <c r="AC541" i="1"/>
  <c r="AD541" i="1" s="1"/>
  <c r="AA537" i="1"/>
  <c r="AA533" i="1"/>
  <c r="AB533" i="1" s="1"/>
  <c r="AA529" i="1"/>
  <c r="U527" i="1"/>
  <c r="AC527" i="1"/>
  <c r="AD527" i="1"/>
  <c r="AA525" i="1"/>
  <c r="AB525" i="1" s="1"/>
  <c r="AC525" i="1"/>
  <c r="AD525" i="1" s="1"/>
  <c r="U523" i="1"/>
  <c r="AA521" i="1"/>
  <c r="U519" i="1"/>
  <c r="AC519" i="1"/>
  <c r="AD519" i="1" s="1"/>
  <c r="AA517" i="1"/>
  <c r="U513" i="1"/>
  <c r="AC513" i="1"/>
  <c r="AD513" i="1"/>
  <c r="AA511" i="1"/>
  <c r="AB511" i="1" s="1"/>
  <c r="AC511" i="1"/>
  <c r="AD511" i="1" s="1"/>
  <c r="AA507" i="1"/>
  <c r="AA503" i="1"/>
  <c r="AB503" i="1" s="1"/>
  <c r="AC503" i="1"/>
  <c r="AD503" i="1" s="1"/>
  <c r="AB495" i="1"/>
  <c r="AC495" i="1"/>
  <c r="AD495" i="1"/>
  <c r="AA491" i="1"/>
  <c r="AA479" i="1"/>
  <c r="AB479" i="1" s="1"/>
  <c r="AC479" i="1"/>
  <c r="AD479" i="1" s="1"/>
  <c r="AA475" i="1"/>
  <c r="AA471" i="1"/>
  <c r="AA467" i="1"/>
  <c r="AC459" i="1"/>
  <c r="AD459" i="1" s="1"/>
  <c r="AB457" i="1"/>
  <c r="AC457" i="1"/>
  <c r="AD457" i="1" s="1"/>
  <c r="AF457" i="1"/>
  <c r="AG457" i="1"/>
  <c r="AH457" i="1" s="1"/>
  <c r="AA455" i="1"/>
  <c r="AB455" i="1" s="1"/>
  <c r="AA453" i="1"/>
  <c r="AB453" i="1" s="1"/>
  <c r="AC453" i="1"/>
  <c r="AD453" i="1" s="1"/>
  <c r="AF453" i="1" s="1"/>
  <c r="AA451" i="1"/>
  <c r="AB451" i="1"/>
  <c r="AC451" i="1"/>
  <c r="AD451" i="1" s="1"/>
  <c r="AF451" i="1" s="1"/>
  <c r="AG451" i="1" s="1"/>
  <c r="AH451" i="1" s="1"/>
  <c r="AA449" i="1"/>
  <c r="AA447" i="1"/>
  <c r="T375" i="1"/>
  <c r="U375" i="1" s="1"/>
  <c r="V435" i="1"/>
  <c r="T435" i="1"/>
  <c r="V434" i="1"/>
  <c r="V433" i="1"/>
  <c r="T433" i="1"/>
  <c r="V432" i="1"/>
  <c r="T432" i="1"/>
  <c r="V431" i="1"/>
  <c r="T431" i="1"/>
  <c r="V430" i="1"/>
  <c r="T430" i="1"/>
  <c r="V429" i="1"/>
  <c r="T429" i="1"/>
  <c r="V428" i="1"/>
  <c r="V427" i="1"/>
  <c r="T427" i="1"/>
  <c r="AC427" i="1" s="1"/>
  <c r="AD427" i="1" s="1"/>
  <c r="AF427" i="1" s="1"/>
  <c r="V426" i="1"/>
  <c r="T426" i="1"/>
  <c r="V425" i="1"/>
  <c r="T425" i="1"/>
  <c r="V424" i="1"/>
  <c r="V423" i="1"/>
  <c r="T423" i="1"/>
  <c r="V422" i="1"/>
  <c r="T422" i="1"/>
  <c r="V421" i="1"/>
  <c r="T421" i="1"/>
  <c r="AC421" i="1" s="1"/>
  <c r="AD421" i="1"/>
  <c r="V420" i="1"/>
  <c r="T420" i="1"/>
  <c r="V419" i="1"/>
  <c r="T419" i="1"/>
  <c r="V418" i="1"/>
  <c r="T418" i="1"/>
  <c r="V417" i="1"/>
  <c r="T417" i="1"/>
  <c r="V416" i="1"/>
  <c r="T416" i="1"/>
  <c r="V415" i="1"/>
  <c r="T415" i="1"/>
  <c r="V414" i="1"/>
  <c r="T414" i="1"/>
  <c r="V413" i="1"/>
  <c r="V412" i="1"/>
  <c r="V411" i="1"/>
  <c r="T411" i="1"/>
  <c r="AC411" i="1" s="1"/>
  <c r="AD411" i="1" s="1"/>
  <c r="V410" i="1"/>
  <c r="V409" i="1"/>
  <c r="V408" i="1"/>
  <c r="T408" i="1"/>
  <c r="AB408" i="1" s="1"/>
  <c r="V406" i="1"/>
  <c r="V405" i="1"/>
  <c r="T404" i="1"/>
  <c r="V401" i="1"/>
  <c r="T401" i="1"/>
  <c r="V400" i="1"/>
  <c r="V398" i="1"/>
  <c r="V397" i="1"/>
  <c r="V393" i="1"/>
  <c r="T393" i="1"/>
  <c r="V391" i="1"/>
  <c r="V389" i="1"/>
  <c r="T389" i="1"/>
  <c r="U389" i="1" s="1"/>
  <c r="V387" i="1"/>
  <c r="T387" i="1"/>
  <c r="U387" i="1"/>
  <c r="V383" i="1"/>
  <c r="V381" i="1"/>
  <c r="V378" i="1"/>
  <c r="T378" i="1"/>
  <c r="T372" i="1"/>
  <c r="U372" i="1" s="1"/>
  <c r="T369" i="1"/>
  <c r="V364" i="1"/>
  <c r="T364" i="1"/>
  <c r="T445" i="1"/>
  <c r="AC445" i="1"/>
  <c r="AD445" i="1" s="1"/>
  <c r="AF445" i="1" s="1"/>
  <c r="T444" i="1"/>
  <c r="T442" i="1"/>
  <c r="AB442" i="1" s="1"/>
  <c r="T441" i="1"/>
  <c r="AB441" i="1" s="1"/>
  <c r="T439" i="1"/>
  <c r="T438" i="1"/>
  <c r="T437" i="1"/>
  <c r="AC437" i="1" s="1"/>
  <c r="AD437" i="1" s="1"/>
  <c r="T436" i="1"/>
  <c r="AA434" i="1"/>
  <c r="AA433" i="1"/>
  <c r="AA432" i="1"/>
  <c r="AA431" i="1"/>
  <c r="AA430" i="1"/>
  <c r="AA429" i="1"/>
  <c r="AA428" i="1"/>
  <c r="AA427" i="1"/>
  <c r="AA426" i="1"/>
  <c r="AB426" i="1" s="1"/>
  <c r="AA425" i="1"/>
  <c r="AA424" i="1"/>
  <c r="AA423" i="1"/>
  <c r="AB423" i="1" s="1"/>
  <c r="AA422" i="1"/>
  <c r="AB422" i="1" s="1"/>
  <c r="AA421" i="1"/>
  <c r="AA420" i="1"/>
  <c r="AB420" i="1" s="1"/>
  <c r="AA419" i="1"/>
  <c r="AA418" i="1"/>
  <c r="AA416" i="1"/>
  <c r="AA415" i="1"/>
  <c r="AA414" i="1"/>
  <c r="AA413" i="1"/>
  <c r="AA412" i="1"/>
  <c r="AA411" i="1"/>
  <c r="AB411" i="1" s="1"/>
  <c r="AA409" i="1"/>
  <c r="AB409" i="1" s="1"/>
  <c r="AA408" i="1"/>
  <c r="AA407" i="1"/>
  <c r="AA398" i="1"/>
  <c r="AA397" i="1"/>
  <c r="AA390" i="1"/>
  <c r="V370" i="1"/>
  <c r="T370" i="1"/>
  <c r="AB370" i="1" s="1"/>
  <c r="V365" i="1"/>
  <c r="AA445" i="1"/>
  <c r="AA444" i="1"/>
  <c r="AA443" i="1"/>
  <c r="AA441" i="1"/>
  <c r="AA440" i="1"/>
  <c r="AA439" i="1"/>
  <c r="AA437" i="1"/>
  <c r="AA436" i="1"/>
  <c r="V373" i="1"/>
  <c r="V240" i="1"/>
  <c r="T240" i="1"/>
  <c r="U240" i="1" s="1"/>
  <c r="V239" i="1"/>
  <c r="V237" i="1"/>
  <c r="T237" i="1"/>
  <c r="V236" i="1"/>
  <c r="T234" i="1"/>
  <c r="U234" i="1" s="1"/>
  <c r="T233" i="1"/>
  <c r="AC233" i="1" s="1"/>
  <c r="AD233" i="1"/>
  <c r="U233" i="1"/>
  <c r="V232" i="1"/>
  <c r="V231" i="1"/>
  <c r="V229" i="1"/>
  <c r="V228" i="1"/>
  <c r="T228" i="1"/>
  <c r="V227" i="1"/>
  <c r="V225" i="1"/>
  <c r="T225" i="1"/>
  <c r="V224" i="1"/>
  <c r="T224" i="1"/>
  <c r="AC224" i="1" s="1"/>
  <c r="AD224" i="1" s="1"/>
  <c r="V221" i="1"/>
  <c r="V220" i="1"/>
  <c r="V217" i="1"/>
  <c r="T217" i="1"/>
  <c r="U217" i="1"/>
  <c r="V216" i="1"/>
  <c r="T216" i="1"/>
  <c r="T215" i="1"/>
  <c r="U215" i="1"/>
  <c r="V212" i="1"/>
  <c r="T210" i="1"/>
  <c r="U210" i="1" s="1"/>
  <c r="V209" i="1"/>
  <c r="V208" i="1"/>
  <c r="V207" i="1"/>
  <c r="T207" i="1"/>
  <c r="T206" i="1"/>
  <c r="V205" i="1"/>
  <c r="T205" i="1"/>
  <c r="V204" i="1"/>
  <c r="T204" i="1"/>
  <c r="AC204" i="1" s="1"/>
  <c r="AD204" i="1"/>
  <c r="U204" i="1"/>
  <c r="V203" i="1"/>
  <c r="V202" i="1"/>
  <c r="T202" i="1"/>
  <c r="AC202" i="1"/>
  <c r="AD202" i="1" s="1"/>
  <c r="AB202" i="1"/>
  <c r="V201" i="1"/>
  <c r="T201" i="1"/>
  <c r="V200" i="1"/>
  <c r="V199" i="1"/>
  <c r="T199" i="1"/>
  <c r="V197" i="1"/>
  <c r="T197" i="1"/>
  <c r="V196" i="1"/>
  <c r="V194" i="1"/>
  <c r="T193" i="1"/>
  <c r="U193" i="1" s="1"/>
  <c r="V192" i="1"/>
  <c r="T192" i="1"/>
  <c r="U192" i="1"/>
  <c r="V191" i="1"/>
  <c r="T191" i="1"/>
  <c r="U191" i="1"/>
  <c r="V189" i="1"/>
  <c r="V187" i="1"/>
  <c r="V185" i="1"/>
  <c r="V183" i="1"/>
  <c r="T183" i="1"/>
  <c r="V182" i="1"/>
  <c r="T182" i="1"/>
  <c r="V181" i="1"/>
  <c r="V180" i="1"/>
  <c r="T180" i="1"/>
  <c r="U180" i="1" s="1"/>
  <c r="V179" i="1"/>
  <c r="V178" i="1"/>
  <c r="AA203" i="1"/>
  <c r="AB203" i="1" s="1"/>
  <c r="AC203" i="1"/>
  <c r="AD203" i="1" s="1"/>
  <c r="AA200" i="1"/>
  <c r="AA194" i="1"/>
  <c r="AA192" i="1"/>
  <c r="V177" i="1"/>
  <c r="AA170" i="1"/>
  <c r="AB170" i="1"/>
  <c r="AC170" i="1"/>
  <c r="AD170" i="1" s="1"/>
  <c r="U156" i="1"/>
  <c r="V99" i="1"/>
  <c r="AA125" i="1"/>
  <c r="AB125" i="1"/>
  <c r="AA121" i="1"/>
  <c r="AA136" i="1"/>
  <c r="AA123" i="1"/>
  <c r="AA119" i="1"/>
  <c r="T68" i="1"/>
  <c r="U68" i="1"/>
  <c r="V68" i="1"/>
  <c r="AA95" i="1"/>
  <c r="T87" i="1"/>
  <c r="V87" i="1"/>
  <c r="AA75" i="1"/>
  <c r="AA71" i="1"/>
  <c r="T69" i="1"/>
  <c r="V69" i="1"/>
  <c r="T23" i="1"/>
  <c r="V136" i="1"/>
  <c r="T136" i="1"/>
  <c r="V135" i="1"/>
  <c r="T135" i="1"/>
  <c r="V134" i="1"/>
  <c r="T134" i="1"/>
  <c r="U134" i="1" s="1"/>
  <c r="T91" i="1"/>
  <c r="U91" i="1" s="1"/>
  <c r="V91" i="1"/>
  <c r="V78" i="1"/>
  <c r="AA76" i="1"/>
  <c r="V74" i="1"/>
  <c r="AA72" i="1"/>
  <c r="T70" i="1"/>
  <c r="V70" i="1"/>
  <c r="AA106" i="1"/>
  <c r="V95" i="1"/>
  <c r="T79" i="1"/>
  <c r="V79" i="1"/>
  <c r="T75" i="1"/>
  <c r="V75" i="1"/>
  <c r="T71" i="1"/>
  <c r="AB71" i="1" s="1"/>
  <c r="U71" i="1"/>
  <c r="V71" i="1"/>
  <c r="T67" i="1"/>
  <c r="V67" i="1"/>
  <c r="T131" i="1"/>
  <c r="T128" i="1"/>
  <c r="T127" i="1"/>
  <c r="U127" i="1"/>
  <c r="T126" i="1"/>
  <c r="U126" i="1" s="1"/>
  <c r="T125" i="1"/>
  <c r="U125" i="1" s="1"/>
  <c r="T124" i="1"/>
  <c r="U124" i="1"/>
  <c r="T123" i="1"/>
  <c r="T122" i="1"/>
  <c r="U122" i="1"/>
  <c r="T121" i="1"/>
  <c r="U121" i="1" s="1"/>
  <c r="T120" i="1"/>
  <c r="AB120" i="1" s="1"/>
  <c r="T118" i="1"/>
  <c r="U118" i="1"/>
  <c r="V36" i="1"/>
  <c r="AA96" i="1"/>
  <c r="AB96" i="1"/>
  <c r="AC96" i="1"/>
  <c r="AD96" i="1" s="1"/>
  <c r="AF96" i="1" s="1"/>
  <c r="U96" i="1"/>
  <c r="V94" i="1"/>
  <c r="V90" i="1"/>
  <c r="V86" i="1"/>
  <c r="V82" i="1"/>
  <c r="U93" i="1"/>
  <c r="T63" i="1"/>
  <c r="V63" i="1"/>
  <c r="T62" i="1"/>
  <c r="V62" i="1"/>
  <c r="T59" i="1"/>
  <c r="V59" i="1"/>
  <c r="T58" i="1"/>
  <c r="AB58" i="1" s="1"/>
  <c r="V40" i="1"/>
  <c r="AA65" i="1"/>
  <c r="V50" i="1"/>
  <c r="V41" i="1"/>
  <c r="V37" i="1"/>
  <c r="T37" i="1"/>
  <c r="U37" i="1" s="1"/>
  <c r="V45" i="1"/>
  <c r="T45" i="1"/>
  <c r="V44" i="1"/>
  <c r="T44" i="1"/>
  <c r="T18" i="1"/>
  <c r="AC18" i="1"/>
  <c r="AD18" i="1" s="1"/>
  <c r="AF18" i="1" s="1"/>
  <c r="AA51" i="1"/>
  <c r="AA50" i="1"/>
  <c r="V47" i="1"/>
  <c r="V43" i="1"/>
  <c r="V39" i="1"/>
  <c r="V35" i="1"/>
  <c r="T53" i="1"/>
  <c r="V46" i="1"/>
  <c r="V42" i="1"/>
  <c r="T42" i="1"/>
  <c r="U42" i="1" s="1"/>
  <c r="V38" i="1"/>
  <c r="T38" i="1"/>
  <c r="AC38" i="1" s="1"/>
  <c r="AD38" i="1"/>
  <c r="AA47" i="1"/>
  <c r="T30" i="1"/>
  <c r="AE18" i="1"/>
  <c r="AE17" i="1"/>
  <c r="AE15" i="1"/>
  <c r="AF554" i="1"/>
  <c r="AF612" i="1"/>
  <c r="AG612" i="1" s="1"/>
  <c r="AH612" i="1" s="1"/>
  <c r="AB499" i="1"/>
  <c r="AC452" i="1"/>
  <c r="AD452" i="1" s="1"/>
  <c r="AF452" i="1" s="1"/>
  <c r="AC456" i="1"/>
  <c r="AD456" i="1"/>
  <c r="AF456" i="1"/>
  <c r="AC611" i="1"/>
  <c r="AD611" i="1"/>
  <c r="AC640" i="1"/>
  <c r="AD640" i="1" s="1"/>
  <c r="AF640" i="1" s="1"/>
  <c r="AB449" i="1"/>
  <c r="AB521" i="1"/>
  <c r="AC521" i="1"/>
  <c r="AD521" i="1"/>
  <c r="AB537" i="1"/>
  <c r="AC537" i="1"/>
  <c r="AD537" i="1" s="1"/>
  <c r="AC480" i="1"/>
  <c r="AD480" i="1" s="1"/>
  <c r="AC502" i="1"/>
  <c r="AD502" i="1" s="1"/>
  <c r="AB461" i="1"/>
  <c r="AC461" i="1"/>
  <c r="AD461" i="1" s="1"/>
  <c r="AC594" i="1"/>
  <c r="AD594" i="1"/>
  <c r="AC626" i="1"/>
  <c r="AD626" i="1" s="1"/>
  <c r="AC642" i="1"/>
  <c r="AD642" i="1"/>
  <c r="AB571" i="1"/>
  <c r="AB564" i="1"/>
  <c r="AC568" i="1"/>
  <c r="AD568" i="1" s="1"/>
  <c r="AF568" i="1"/>
  <c r="AG568" i="1" s="1"/>
  <c r="AH568" i="1" s="1"/>
  <c r="U552" i="1"/>
  <c r="AC571" i="1"/>
  <c r="AD571" i="1" s="1"/>
  <c r="U549" i="1"/>
  <c r="AG549" i="1" s="1"/>
  <c r="AB619" i="1"/>
  <c r="U608" i="1"/>
  <c r="AG608" i="1"/>
  <c r="AH608" i="1" s="1"/>
  <c r="U640" i="1"/>
  <c r="AC604" i="1"/>
  <c r="AD604" i="1"/>
  <c r="AB631" i="1"/>
  <c r="AB646" i="1"/>
  <c r="AC455" i="1"/>
  <c r="AD455" i="1"/>
  <c r="AF455" i="1" s="1"/>
  <c r="AB600" i="1"/>
  <c r="AB491" i="1"/>
  <c r="AC491" i="1"/>
  <c r="AD491" i="1" s="1"/>
  <c r="AB507" i="1"/>
  <c r="AC507" i="1"/>
  <c r="AD507" i="1"/>
  <c r="AF507" i="1" s="1"/>
  <c r="AG507" i="1"/>
  <c r="AH507" i="1" s="1"/>
  <c r="AB517" i="1"/>
  <c r="AC517" i="1"/>
  <c r="AD517" i="1" s="1"/>
  <c r="AC523" i="1"/>
  <c r="AD523" i="1"/>
  <c r="AC533" i="1"/>
  <c r="AD533" i="1"/>
  <c r="AB526" i="1"/>
  <c r="AC474" i="1"/>
  <c r="AD474" i="1" s="1"/>
  <c r="AF474" i="1" s="1"/>
  <c r="AC542" i="1"/>
  <c r="AD542" i="1"/>
  <c r="AF542" i="1"/>
  <c r="AB572" i="1"/>
  <c r="AB580" i="1"/>
  <c r="AC614" i="1"/>
  <c r="AD614" i="1" s="1"/>
  <c r="AC630" i="1"/>
  <c r="AD630" i="1"/>
  <c r="AF630" i="1" s="1"/>
  <c r="AC646" i="1"/>
  <c r="AD646" i="1" s="1"/>
  <c r="AB568" i="1"/>
  <c r="AB544" i="1"/>
  <c r="AC544" i="1"/>
  <c r="AD544" i="1" s="1"/>
  <c r="AB554" i="1"/>
  <c r="AC481" i="1"/>
  <c r="AD481" i="1" s="1"/>
  <c r="AC564" i="1"/>
  <c r="AD564" i="1" s="1"/>
  <c r="AB612" i="1"/>
  <c r="AB642" i="1"/>
  <c r="AG774" i="1"/>
  <c r="AH774" i="1" s="1"/>
  <c r="AH758" i="1"/>
  <c r="AH734" i="1"/>
  <c r="AF628" i="1"/>
  <c r="AG628" i="1" s="1"/>
  <c r="AH628" i="1" s="1"/>
  <c r="AB628" i="1"/>
  <c r="AB620" i="1"/>
  <c r="AC627" i="1"/>
  <c r="AD627" i="1" s="1"/>
  <c r="AF627" i="1" s="1"/>
  <c r="U599" i="1"/>
  <c r="AG599" i="1" s="1"/>
  <c r="AH599" i="1" s="1"/>
  <c r="U620" i="1"/>
  <c r="AG620" i="1"/>
  <c r="AH620" i="1" s="1"/>
  <c r="AB610" i="1"/>
  <c r="AB606" i="1"/>
  <c r="AB654" i="1"/>
  <c r="AC962" i="1"/>
  <c r="AD962" i="1"/>
  <c r="U655" i="1"/>
  <c r="AC655" i="1"/>
  <c r="AD655" i="1" s="1"/>
  <c r="AF655" i="1" s="1"/>
  <c r="AB655" i="1"/>
  <c r="AC441" i="1"/>
  <c r="AD441" i="1" s="1"/>
  <c r="AC423" i="1"/>
  <c r="AD423" i="1"/>
  <c r="AF423" i="1" s="1"/>
  <c r="AC408" i="1"/>
  <c r="AD408" i="1" s="1"/>
  <c r="AF408" i="1" s="1"/>
  <c r="AC412" i="1"/>
  <c r="AD412" i="1" s="1"/>
  <c r="AG756" i="1"/>
  <c r="AH756" i="1"/>
  <c r="AG600" i="1"/>
  <c r="AH600" i="1" s="1"/>
  <c r="AG755" i="1"/>
  <c r="AH755" i="1" s="1"/>
  <c r="AC509" i="1"/>
  <c r="AD509" i="1" s="1"/>
  <c r="AF509" i="1"/>
  <c r="AC552" i="1"/>
  <c r="AD552" i="1" s="1"/>
  <c r="U627" i="1"/>
  <c r="U595" i="1"/>
  <c r="AG595" i="1" s="1"/>
  <c r="AH595" i="1" s="1"/>
  <c r="AB595" i="1"/>
  <c r="AB650" i="1"/>
  <c r="AB662" i="1"/>
  <c r="AH549" i="1"/>
  <c r="AG624" i="1"/>
  <c r="AH624" i="1" s="1"/>
  <c r="U559" i="1"/>
  <c r="AC559" i="1"/>
  <c r="AD559" i="1" s="1"/>
  <c r="U648" i="1"/>
  <c r="AC648" i="1"/>
  <c r="AD648" i="1" s="1"/>
  <c r="U656" i="1"/>
  <c r="AC656" i="1"/>
  <c r="AD656" i="1"/>
  <c r="U664" i="1"/>
  <c r="AC664" i="1"/>
  <c r="AD664" i="1" s="1"/>
  <c r="U984" i="1"/>
  <c r="AC984" i="1"/>
  <c r="AD984" i="1" s="1"/>
  <c r="AF984" i="1"/>
  <c r="AG984" i="1"/>
  <c r="AH984" i="1" s="1"/>
  <c r="U663" i="1"/>
  <c r="AC663" i="1"/>
  <c r="AD663" i="1" s="1"/>
  <c r="AB405" i="1"/>
  <c r="AB421" i="1"/>
  <c r="AG757" i="1"/>
  <c r="AH757" i="1" s="1"/>
  <c r="AG729" i="1"/>
  <c r="AH729" i="1"/>
  <c r="AG764" i="1"/>
  <c r="AH764" i="1" s="1"/>
  <c r="AG780" i="1"/>
  <c r="AH780" i="1" s="1"/>
  <c r="AG730" i="1"/>
  <c r="AH730" i="1" s="1"/>
  <c r="AG763" i="1"/>
  <c r="AH763" i="1" s="1"/>
  <c r="AG779" i="1"/>
  <c r="AH779" i="1" s="1"/>
  <c r="AG731" i="1"/>
  <c r="AH731" i="1" s="1"/>
  <c r="AB559" i="1"/>
  <c r="AG567" i="1"/>
  <c r="AH567" i="1" s="1"/>
  <c r="U638" i="1"/>
  <c r="AB638" i="1"/>
  <c r="AB664" i="1"/>
  <c r="AC422" i="1"/>
  <c r="AD422" i="1" s="1"/>
  <c r="U560" i="1"/>
  <c r="AC560" i="1"/>
  <c r="AD560" i="1" s="1"/>
  <c r="AB560" i="1"/>
  <c r="AB473" i="1"/>
  <c r="AC473" i="1"/>
  <c r="AD473" i="1"/>
  <c r="AF473" i="1"/>
  <c r="AB467" i="1"/>
  <c r="AC467" i="1"/>
  <c r="AD467" i="1" s="1"/>
  <c r="AC518" i="1"/>
  <c r="AD518" i="1" s="1"/>
  <c r="AF518" i="1" s="1"/>
  <c r="AG540" i="1"/>
  <c r="AH540" i="1" s="1"/>
  <c r="AB462" i="1"/>
  <c r="AC462" i="1"/>
  <c r="AD462" i="1"/>
  <c r="AG623" i="1"/>
  <c r="AH623" i="1" s="1"/>
  <c r="U592" i="1"/>
  <c r="AC592" i="1"/>
  <c r="AD592" i="1"/>
  <c r="AF592" i="1"/>
  <c r="U607" i="1"/>
  <c r="AB436" i="1"/>
  <c r="AH555" i="1"/>
  <c r="AB482" i="1"/>
  <c r="AC482" i="1"/>
  <c r="AD482" i="1" s="1"/>
  <c r="AB512" i="1"/>
  <c r="AC512" i="1"/>
  <c r="AD512" i="1" s="1"/>
  <c r="AG465" i="1"/>
  <c r="AH465" i="1" s="1"/>
  <c r="AC580" i="1"/>
  <c r="AD580" i="1" s="1"/>
  <c r="AF580" i="1" s="1"/>
  <c r="AH635" i="1"/>
  <c r="U557" i="1"/>
  <c r="AC557" i="1"/>
  <c r="AD557" i="1"/>
  <c r="AB505" i="1"/>
  <c r="AC505" i="1"/>
  <c r="AD505" i="1"/>
  <c r="AF525" i="1"/>
  <c r="AG525" i="1"/>
  <c r="AH525" i="1" s="1"/>
  <c r="AF515" i="1"/>
  <c r="AG515" i="1" s="1"/>
  <c r="AH515" i="1" s="1"/>
  <c r="AG532" i="1"/>
  <c r="AH532" i="1" s="1"/>
  <c r="AF521" i="1"/>
  <c r="AG521" i="1"/>
  <c r="AH521" i="1"/>
  <c r="AF517" i="1"/>
  <c r="AF514" i="1"/>
  <c r="AG514" i="1" s="1"/>
  <c r="AH514" i="1" s="1"/>
  <c r="AF522" i="1"/>
  <c r="AG522" i="1"/>
  <c r="AH522" i="1"/>
  <c r="U201" i="1"/>
  <c r="U221" i="1"/>
  <c r="U437" i="1"/>
  <c r="U441" i="1"/>
  <c r="AG441" i="1" s="1"/>
  <c r="U366" i="1"/>
  <c r="U411" i="1"/>
  <c r="AC415" i="1"/>
  <c r="AD415" i="1"/>
  <c r="U415" i="1"/>
  <c r="AG415" i="1" s="1"/>
  <c r="AH415" i="1" s="1"/>
  <c r="AC417" i="1"/>
  <c r="AD417" i="1" s="1"/>
  <c r="U419" i="1"/>
  <c r="U423" i="1"/>
  <c r="U427" i="1"/>
  <c r="AC429" i="1"/>
  <c r="AD429" i="1"/>
  <c r="AF429" i="1"/>
  <c r="U431" i="1"/>
  <c r="AB419" i="1"/>
  <c r="AC419" i="1"/>
  <c r="AD419" i="1" s="1"/>
  <c r="AB427" i="1"/>
  <c r="AG486" i="1"/>
  <c r="AH486" i="1"/>
  <c r="AF598" i="1"/>
  <c r="AG598" i="1"/>
  <c r="AH598" i="1" s="1"/>
  <c r="AF646" i="1"/>
  <c r="U589" i="1"/>
  <c r="AC589" i="1"/>
  <c r="AD589" i="1" s="1"/>
  <c r="AF589" i="1" s="1"/>
  <c r="AF709" i="1"/>
  <c r="AH709" i="1"/>
  <c r="AF725" i="1"/>
  <c r="AG725" i="1" s="1"/>
  <c r="AH725" i="1" s="1"/>
  <c r="AG787" i="1"/>
  <c r="AH787" i="1" s="1"/>
  <c r="U577" i="1"/>
  <c r="AC577" i="1"/>
  <c r="AD577" i="1"/>
  <c r="AF666" i="1"/>
  <c r="AF674" i="1"/>
  <c r="AG674" i="1" s="1"/>
  <c r="AH674" i="1" s="1"/>
  <c r="AF682" i="1"/>
  <c r="AG682" i="1" s="1"/>
  <c r="AH682" i="1" s="1"/>
  <c r="AF698" i="1"/>
  <c r="AG698" i="1" s="1"/>
  <c r="AH698" i="1" s="1"/>
  <c r="AF706" i="1"/>
  <c r="AG714" i="1"/>
  <c r="AH714" i="1"/>
  <c r="AF691" i="1"/>
  <c r="AG691" i="1"/>
  <c r="AH691" i="1" s="1"/>
  <c r="AF588" i="1"/>
  <c r="AG588" i="1"/>
  <c r="AH588" i="1"/>
  <c r="AC792" i="1"/>
  <c r="AD792" i="1" s="1"/>
  <c r="U792" i="1"/>
  <c r="U800" i="1"/>
  <c r="AC808" i="1"/>
  <c r="AD808" i="1" s="1"/>
  <c r="U808" i="1"/>
  <c r="AC816" i="1"/>
  <c r="AD816" i="1"/>
  <c r="AF995" i="1"/>
  <c r="AC795" i="1"/>
  <c r="AD795" i="1"/>
  <c r="U795" i="1"/>
  <c r="AC803" i="1"/>
  <c r="AD803" i="1" s="1"/>
  <c r="U803" i="1"/>
  <c r="U811" i="1"/>
  <c r="AC819" i="1"/>
  <c r="AD819" i="1"/>
  <c r="U819" i="1"/>
  <c r="AG819" i="1" s="1"/>
  <c r="AH819" i="1" s="1"/>
  <c r="AC824" i="1"/>
  <c r="AD824" i="1"/>
  <c r="U824" i="1"/>
  <c r="AC826" i="1"/>
  <c r="AD826" i="1"/>
  <c r="U826" i="1"/>
  <c r="AC828" i="1"/>
  <c r="AD828" i="1"/>
  <c r="U828" i="1"/>
  <c r="AC830" i="1"/>
  <c r="AD830" i="1" s="1"/>
  <c r="AC832" i="1"/>
  <c r="AD832" i="1" s="1"/>
  <c r="U832" i="1"/>
  <c r="AC836" i="1"/>
  <c r="AD836" i="1" s="1"/>
  <c r="U836" i="1"/>
  <c r="AC838" i="1"/>
  <c r="AD838" i="1" s="1"/>
  <c r="U838" i="1"/>
  <c r="AC840" i="1"/>
  <c r="AD840" i="1"/>
  <c r="U840" i="1"/>
  <c r="AC844" i="1"/>
  <c r="AD844" i="1" s="1"/>
  <c r="U844" i="1"/>
  <c r="AC848" i="1"/>
  <c r="AD848" i="1" s="1"/>
  <c r="U848" i="1"/>
  <c r="AC852" i="1"/>
  <c r="AD852" i="1" s="1"/>
  <c r="U852" i="1"/>
  <c r="AC854" i="1"/>
  <c r="AD854" i="1"/>
  <c r="U854" i="1"/>
  <c r="AC856" i="1"/>
  <c r="AD856" i="1" s="1"/>
  <c r="U856" i="1"/>
  <c r="AC860" i="1"/>
  <c r="AD860" i="1"/>
  <c r="U860" i="1"/>
  <c r="AC864" i="1"/>
  <c r="AD864" i="1"/>
  <c r="U864" i="1"/>
  <c r="AG864" i="1" s="1"/>
  <c r="AH864" i="1" s="1"/>
  <c r="AC866" i="1"/>
  <c r="AD866" i="1" s="1"/>
  <c r="U866" i="1"/>
  <c r="AC868" i="1"/>
  <c r="AD868" i="1" s="1"/>
  <c r="U868" i="1"/>
  <c r="AC870" i="1"/>
  <c r="AD870" i="1"/>
  <c r="U870" i="1"/>
  <c r="AC872" i="1"/>
  <c r="AD872" i="1" s="1"/>
  <c r="U872" i="1"/>
  <c r="AC874" i="1"/>
  <c r="AD874" i="1"/>
  <c r="U874" i="1"/>
  <c r="AC876" i="1"/>
  <c r="AD876" i="1"/>
  <c r="U876" i="1"/>
  <c r="AC878" i="1"/>
  <c r="AD878" i="1" s="1"/>
  <c r="U878" i="1"/>
  <c r="AC881" i="1"/>
  <c r="AD881" i="1"/>
  <c r="U881" i="1"/>
  <c r="AC883" i="1"/>
  <c r="AD883" i="1"/>
  <c r="U883" i="1"/>
  <c r="AC901" i="1"/>
  <c r="AD901" i="1"/>
  <c r="U901" i="1"/>
  <c r="AC905" i="1"/>
  <c r="AD905" i="1" s="1"/>
  <c r="U905" i="1"/>
  <c r="AC794" i="1"/>
  <c r="AD794" i="1"/>
  <c r="U794" i="1"/>
  <c r="AC814" i="1"/>
  <c r="AD814" i="1"/>
  <c r="U814" i="1"/>
  <c r="AG814" i="1" s="1"/>
  <c r="AH814" i="1" s="1"/>
  <c r="AC822" i="1"/>
  <c r="AD822" i="1" s="1"/>
  <c r="U822" i="1"/>
  <c r="AF634" i="1"/>
  <c r="AG634" i="1" s="1"/>
  <c r="AH634" i="1" s="1"/>
  <c r="AF650" i="1"/>
  <c r="AG650" i="1"/>
  <c r="AH650" i="1" s="1"/>
  <c r="U570" i="1"/>
  <c r="AC570" i="1"/>
  <c r="AD570" i="1" s="1"/>
  <c r="U586" i="1"/>
  <c r="AC586" i="1"/>
  <c r="AD586" i="1" s="1"/>
  <c r="AB578" i="1"/>
  <c r="U569" i="1"/>
  <c r="AC569" i="1"/>
  <c r="AD569" i="1" s="1"/>
  <c r="U609" i="1"/>
  <c r="AC609" i="1"/>
  <c r="AD609" i="1"/>
  <c r="AF609" i="1" s="1"/>
  <c r="AC625" i="1"/>
  <c r="AD625" i="1"/>
  <c r="AF625" i="1" s="1"/>
  <c r="U641" i="1"/>
  <c r="AC641" i="1"/>
  <c r="AD641" i="1" s="1"/>
  <c r="U657" i="1"/>
  <c r="AC657" i="1"/>
  <c r="AD657" i="1" s="1"/>
  <c r="AF673" i="1"/>
  <c r="AG673" i="1"/>
  <c r="AH673" i="1" s="1"/>
  <c r="AF689" i="1"/>
  <c r="AG689" i="1" s="1"/>
  <c r="AH689" i="1" s="1"/>
  <c r="AF605" i="1"/>
  <c r="AG605" i="1" s="1"/>
  <c r="AH605" i="1" s="1"/>
  <c r="AB657" i="1"/>
  <c r="AF671" i="1"/>
  <c r="AG671" i="1"/>
  <c r="AH671" i="1" s="1"/>
  <c r="AF703" i="1"/>
  <c r="AG703" i="1"/>
  <c r="AH703" i="1"/>
  <c r="AF719" i="1"/>
  <c r="AG719" i="1" s="1"/>
  <c r="AH719" i="1" s="1"/>
  <c r="AC801" i="1"/>
  <c r="AD801" i="1"/>
  <c r="U801" i="1"/>
  <c r="AC809" i="1"/>
  <c r="AD809" i="1" s="1"/>
  <c r="U809" i="1"/>
  <c r="AC817" i="1"/>
  <c r="AD817" i="1" s="1"/>
  <c r="U817" i="1"/>
  <c r="AC886" i="1"/>
  <c r="AD886" i="1"/>
  <c r="U886" i="1"/>
  <c r="AC897" i="1"/>
  <c r="AD897" i="1"/>
  <c r="U897" i="1"/>
  <c r="AC903" i="1"/>
  <c r="AD903" i="1"/>
  <c r="U903" i="1"/>
  <c r="AC909" i="1"/>
  <c r="AD909" i="1" s="1"/>
  <c r="AC912" i="1"/>
  <c r="AD912" i="1"/>
  <c r="U912" i="1"/>
  <c r="AC922" i="1"/>
  <c r="AD922" i="1"/>
  <c r="U922" i="1"/>
  <c r="AC925" i="1"/>
  <c r="AD925" i="1" s="1"/>
  <c r="U925" i="1"/>
  <c r="AC928" i="1"/>
  <c r="AD928" i="1"/>
  <c r="U928" i="1"/>
  <c r="AC930" i="1"/>
  <c r="AD930" i="1"/>
  <c r="U930" i="1"/>
  <c r="AD932" i="1"/>
  <c r="U932" i="1"/>
  <c r="AC936" i="1"/>
  <c r="AD936" i="1"/>
  <c r="U936" i="1"/>
  <c r="AC938" i="1"/>
  <c r="AD938" i="1"/>
  <c r="U938" i="1"/>
  <c r="AC941" i="1"/>
  <c r="AD941" i="1" s="1"/>
  <c r="AF941" i="1" s="1"/>
  <c r="AG941" i="1" s="1"/>
  <c r="AH941" i="1" s="1"/>
  <c r="U941" i="1"/>
  <c r="AC943" i="1"/>
  <c r="AD943" i="1" s="1"/>
  <c r="U943" i="1"/>
  <c r="AC947" i="1"/>
  <c r="AD947" i="1" s="1"/>
  <c r="U947" i="1"/>
  <c r="AC790" i="1"/>
  <c r="AD790" i="1" s="1"/>
  <c r="U790" i="1"/>
  <c r="AF990" i="1"/>
  <c r="AG990" i="1" s="1"/>
  <c r="AH990" i="1" s="1"/>
  <c r="AF680" i="1"/>
  <c r="AF696" i="1"/>
  <c r="AG696" i="1"/>
  <c r="AH696" i="1"/>
  <c r="AF712" i="1"/>
  <c r="AG712" i="1" s="1"/>
  <c r="AH712" i="1" s="1"/>
  <c r="AB897" i="1"/>
  <c r="AB909" i="1"/>
  <c r="AB925" i="1"/>
  <c r="AB941" i="1"/>
  <c r="AC885" i="1"/>
  <c r="AD885" i="1" s="1"/>
  <c r="U885" i="1"/>
  <c r="AC888" i="1"/>
  <c r="AD888" i="1"/>
  <c r="U888" i="1"/>
  <c r="AC891" i="1"/>
  <c r="AD891" i="1"/>
  <c r="AF891" i="1" s="1"/>
  <c r="U891" i="1"/>
  <c r="AC893" i="1"/>
  <c r="AD893" i="1" s="1"/>
  <c r="U893" i="1"/>
  <c r="U899" i="1"/>
  <c r="AC906" i="1"/>
  <c r="AD906" i="1" s="1"/>
  <c r="U906" i="1"/>
  <c r="AC910" i="1"/>
  <c r="AD910" i="1"/>
  <c r="U910" i="1"/>
  <c r="AC914" i="1"/>
  <c r="AD914" i="1" s="1"/>
  <c r="U914" i="1"/>
  <c r="AC919" i="1"/>
  <c r="AD919" i="1"/>
  <c r="U919" i="1"/>
  <c r="AC921" i="1"/>
  <c r="AD921" i="1" s="1"/>
  <c r="U921" i="1"/>
  <c r="AC926" i="1"/>
  <c r="AD926" i="1" s="1"/>
  <c r="U926" i="1"/>
  <c r="AC935" i="1"/>
  <c r="AD935" i="1"/>
  <c r="U935" i="1"/>
  <c r="AC945" i="1"/>
  <c r="AD945" i="1" s="1"/>
  <c r="AC948" i="1"/>
  <c r="AD948" i="1"/>
  <c r="U948" i="1"/>
  <c r="AC953" i="1"/>
  <c r="AD953" i="1" s="1"/>
  <c r="U953" i="1"/>
  <c r="AC955" i="1"/>
  <c r="AD955" i="1"/>
  <c r="U955" i="1"/>
  <c r="AC957" i="1"/>
  <c r="AD957" i="1" s="1"/>
  <c r="U957" i="1"/>
  <c r="AC802" i="1"/>
  <c r="AD802" i="1" s="1"/>
  <c r="U802" i="1"/>
  <c r="AC810" i="1"/>
  <c r="AD810" i="1"/>
  <c r="U810" i="1"/>
  <c r="AF982" i="1"/>
  <c r="AG982" i="1"/>
  <c r="AH982" i="1"/>
  <c r="AF676" i="1"/>
  <c r="AG676" i="1" s="1"/>
  <c r="AH676" i="1" s="1"/>
  <c r="AF708" i="1"/>
  <c r="AG708" i="1"/>
  <c r="AH708" i="1"/>
  <c r="U123" i="1"/>
  <c r="U228" i="1"/>
  <c r="U439" i="1"/>
  <c r="U402" i="1"/>
  <c r="AG402" i="1" s="1"/>
  <c r="AH402" i="1" s="1"/>
  <c r="U408" i="1"/>
  <c r="U414" i="1"/>
  <c r="U416" i="1"/>
  <c r="U418" i="1"/>
  <c r="U420" i="1"/>
  <c r="U422" i="1"/>
  <c r="AC426" i="1"/>
  <c r="AD426" i="1"/>
  <c r="U426" i="1"/>
  <c r="U430" i="1"/>
  <c r="U432" i="1"/>
  <c r="U434" i="1"/>
  <c r="AF527" i="1"/>
  <c r="AG527" i="1" s="1"/>
  <c r="AH527" i="1" s="1"/>
  <c r="AF537" i="1"/>
  <c r="AG537" i="1" s="1"/>
  <c r="AH537" i="1" s="1"/>
  <c r="AF538" i="1"/>
  <c r="AG538" i="1"/>
  <c r="AH538" i="1" s="1"/>
  <c r="AF606" i="1"/>
  <c r="AG606" i="1" s="1"/>
  <c r="AH606" i="1"/>
  <c r="AF638" i="1"/>
  <c r="AG638" i="1"/>
  <c r="AH638" i="1" s="1"/>
  <c r="AF654" i="1"/>
  <c r="AG654" i="1" s="1"/>
  <c r="AH654" i="1" s="1"/>
  <c r="AB416" i="1"/>
  <c r="AC416" i="1"/>
  <c r="AD416" i="1"/>
  <c r="AB432" i="1"/>
  <c r="AC432" i="1"/>
  <c r="AD432" i="1"/>
  <c r="AB569" i="1"/>
  <c r="AB398" i="1"/>
  <c r="AB414" i="1"/>
  <c r="AC414" i="1"/>
  <c r="AD414" i="1" s="1"/>
  <c r="AB430" i="1"/>
  <c r="AC430" i="1"/>
  <c r="AD430" i="1"/>
  <c r="AF430" i="1" s="1"/>
  <c r="U573" i="1"/>
  <c r="AC573" i="1"/>
  <c r="AD573" i="1"/>
  <c r="AF584" i="1"/>
  <c r="AG584" i="1" s="1"/>
  <c r="AH584" i="1" s="1"/>
  <c r="AF670" i="1"/>
  <c r="AG670" i="1"/>
  <c r="AH670" i="1" s="1"/>
  <c r="AF678" i="1"/>
  <c r="AG678" i="1" s="1"/>
  <c r="AH678" i="1" s="1"/>
  <c r="AF694" i="1"/>
  <c r="AF702" i="1"/>
  <c r="AG702" i="1" s="1"/>
  <c r="AH702" i="1" s="1"/>
  <c r="AF718" i="1"/>
  <c r="AG718" i="1"/>
  <c r="AH718" i="1" s="1"/>
  <c r="AF597" i="1"/>
  <c r="AG597" i="1"/>
  <c r="AH597" i="1" s="1"/>
  <c r="AF629" i="1"/>
  <c r="AG629" i="1"/>
  <c r="AH629" i="1" s="1"/>
  <c r="AF683" i="1"/>
  <c r="AF699" i="1"/>
  <c r="AB801" i="1"/>
  <c r="AB809" i="1"/>
  <c r="AB817" i="1"/>
  <c r="AB790" i="1"/>
  <c r="AF979" i="1"/>
  <c r="AG979" i="1" s="1"/>
  <c r="AH979" i="1" s="1"/>
  <c r="U585" i="1"/>
  <c r="AC585" i="1"/>
  <c r="AD585" i="1" s="1"/>
  <c r="AC788" i="1"/>
  <c r="AD788" i="1" s="1"/>
  <c r="AC796" i="1"/>
  <c r="AD796" i="1"/>
  <c r="U796" i="1"/>
  <c r="AC804" i="1"/>
  <c r="AD804" i="1"/>
  <c r="U804" i="1"/>
  <c r="AC812" i="1"/>
  <c r="AD812" i="1" s="1"/>
  <c r="U812" i="1"/>
  <c r="AC820" i="1"/>
  <c r="AD820" i="1"/>
  <c r="U820" i="1"/>
  <c r="AB886" i="1"/>
  <c r="AB906" i="1"/>
  <c r="AB910" i="1"/>
  <c r="AB914" i="1"/>
  <c r="AB922" i="1"/>
  <c r="AB926" i="1"/>
  <c r="AB930" i="1"/>
  <c r="AB938" i="1"/>
  <c r="AB802" i="1"/>
  <c r="AB810" i="1"/>
  <c r="AF968" i="1"/>
  <c r="AF983" i="1"/>
  <c r="AG983" i="1"/>
  <c r="AH983" i="1"/>
  <c r="AC791" i="1"/>
  <c r="AD791" i="1"/>
  <c r="AF791" i="1" s="1"/>
  <c r="U791" i="1"/>
  <c r="AC799" i="1"/>
  <c r="AD799" i="1" s="1"/>
  <c r="U799" i="1"/>
  <c r="AC807" i="1"/>
  <c r="AD807" i="1"/>
  <c r="U807" i="1"/>
  <c r="AC815" i="1"/>
  <c r="AD815" i="1"/>
  <c r="U815" i="1"/>
  <c r="AC823" i="1"/>
  <c r="AD823" i="1"/>
  <c r="U823" i="1"/>
  <c r="AC825" i="1"/>
  <c r="AD825" i="1" s="1"/>
  <c r="U825" i="1"/>
  <c r="AC829" i="1"/>
  <c r="AD829" i="1"/>
  <c r="AF829" i="1" s="1"/>
  <c r="U829" i="1"/>
  <c r="AC831" i="1"/>
  <c r="AD831" i="1" s="1"/>
  <c r="U831" i="1"/>
  <c r="AC833" i="1"/>
  <c r="AD833" i="1" s="1"/>
  <c r="U833" i="1"/>
  <c r="AC835" i="1"/>
  <c r="AD835" i="1"/>
  <c r="U835" i="1"/>
  <c r="AC837" i="1"/>
  <c r="AD837" i="1" s="1"/>
  <c r="U837" i="1"/>
  <c r="AC839" i="1"/>
  <c r="AD839" i="1"/>
  <c r="U839" i="1"/>
  <c r="AC841" i="1"/>
  <c r="AD841" i="1"/>
  <c r="U841" i="1"/>
  <c r="AC843" i="1"/>
  <c r="AD843" i="1" s="1"/>
  <c r="U843" i="1"/>
  <c r="AC847" i="1"/>
  <c r="AD847" i="1" s="1"/>
  <c r="U847" i="1"/>
  <c r="AC851" i="1"/>
  <c r="AD851" i="1"/>
  <c r="U851" i="1"/>
  <c r="AC853" i="1"/>
  <c r="AD853" i="1" s="1"/>
  <c r="AF853" i="1" s="1"/>
  <c r="U853" i="1"/>
  <c r="AC855" i="1"/>
  <c r="AD855" i="1"/>
  <c r="U855" i="1"/>
  <c r="AC857" i="1"/>
  <c r="AD857" i="1"/>
  <c r="U857" i="1"/>
  <c r="AC859" i="1"/>
  <c r="AD859" i="1" s="1"/>
  <c r="AF859" i="1" s="1"/>
  <c r="U859" i="1"/>
  <c r="AC861" i="1"/>
  <c r="AD861" i="1"/>
  <c r="U861" i="1"/>
  <c r="AG861" i="1" s="1"/>
  <c r="AH861" i="1" s="1"/>
  <c r="AC863" i="1"/>
  <c r="AD863" i="1"/>
  <c r="U863" i="1"/>
  <c r="AC865" i="1"/>
  <c r="AD865" i="1" s="1"/>
  <c r="U865" i="1"/>
  <c r="AC867" i="1"/>
  <c r="AD867" i="1"/>
  <c r="U867" i="1"/>
  <c r="AC869" i="1"/>
  <c r="AD869" i="1"/>
  <c r="AC871" i="1"/>
  <c r="AD871" i="1"/>
  <c r="U871" i="1"/>
  <c r="U873" i="1"/>
  <c r="AC875" i="1"/>
  <c r="AD875" i="1" s="1"/>
  <c r="U875" i="1"/>
  <c r="AC877" i="1"/>
  <c r="AD877" i="1"/>
  <c r="U877" i="1"/>
  <c r="AC879" i="1"/>
  <c r="AD879" i="1"/>
  <c r="U879" i="1"/>
  <c r="AC882" i="1"/>
  <c r="AD882" i="1" s="1"/>
  <c r="AF882" i="1" s="1"/>
  <c r="U882" i="1"/>
  <c r="AC898" i="1"/>
  <c r="AD898" i="1" s="1"/>
  <c r="U898" i="1"/>
  <c r="AF572" i="1"/>
  <c r="AG572" i="1" s="1"/>
  <c r="AH572" i="1" s="1"/>
  <c r="AC798" i="1"/>
  <c r="AD798" i="1" s="1"/>
  <c r="U798" i="1"/>
  <c r="AC818" i="1"/>
  <c r="AD818" i="1"/>
  <c r="U818" i="1"/>
  <c r="AF963" i="1"/>
  <c r="AF992" i="1"/>
  <c r="AG992" i="1"/>
  <c r="AH992" i="1"/>
  <c r="AC442" i="1"/>
  <c r="AD442" i="1"/>
  <c r="U442" i="1"/>
  <c r="AF513" i="1"/>
  <c r="AG513" i="1"/>
  <c r="AH513" i="1"/>
  <c r="AG474" i="1"/>
  <c r="AH474" i="1"/>
  <c r="AF506" i="1"/>
  <c r="AG506" i="1" s="1"/>
  <c r="AH506" i="1" s="1"/>
  <c r="AG526" i="1"/>
  <c r="AH526" i="1"/>
  <c r="U583" i="1"/>
  <c r="AC583" i="1"/>
  <c r="AD583" i="1" s="1"/>
  <c r="AF602" i="1"/>
  <c r="AG602" i="1"/>
  <c r="AH602" i="1"/>
  <c r="AB70" i="1"/>
  <c r="AC70" i="1" s="1"/>
  <c r="AD70" i="1" s="1"/>
  <c r="U70" i="1"/>
  <c r="AC436" i="1"/>
  <c r="AD436" i="1"/>
  <c r="AF436" i="1"/>
  <c r="U436" i="1"/>
  <c r="AF523" i="1"/>
  <c r="AG523" i="1" s="1"/>
  <c r="AH523" i="1" s="1"/>
  <c r="U579" i="1"/>
  <c r="AC579" i="1"/>
  <c r="AD579" i="1"/>
  <c r="U587" i="1"/>
  <c r="AC587" i="1"/>
  <c r="AD587" i="1"/>
  <c r="AF594" i="1"/>
  <c r="AG594" i="1" s="1"/>
  <c r="AH594" i="1" s="1"/>
  <c r="AC420" i="1"/>
  <c r="AD420" i="1"/>
  <c r="AF420" i="1"/>
  <c r="AG420" i="1" s="1"/>
  <c r="AH420" i="1" s="1"/>
  <c r="U574" i="1"/>
  <c r="AC574" i="1"/>
  <c r="AD574" i="1" s="1"/>
  <c r="U590" i="1"/>
  <c r="AC590" i="1"/>
  <c r="AD590" i="1"/>
  <c r="AB570" i="1"/>
  <c r="U601" i="1"/>
  <c r="AC601" i="1"/>
  <c r="AD601" i="1"/>
  <c r="U617" i="1"/>
  <c r="AC617" i="1"/>
  <c r="AD617" i="1" s="1"/>
  <c r="U633" i="1"/>
  <c r="AC633" i="1"/>
  <c r="AD633" i="1" s="1"/>
  <c r="U665" i="1"/>
  <c r="AC665" i="1"/>
  <c r="AD665" i="1"/>
  <c r="AF402" i="1"/>
  <c r="AB418" i="1"/>
  <c r="AC418" i="1"/>
  <c r="AD418" i="1" s="1"/>
  <c r="AC434" i="1"/>
  <c r="AD434" i="1" s="1"/>
  <c r="AF434" i="1" s="1"/>
  <c r="AB573" i="1"/>
  <c r="U593" i="1"/>
  <c r="AC593" i="1"/>
  <c r="AD593" i="1"/>
  <c r="AB609" i="1"/>
  <c r="AF621" i="1"/>
  <c r="AG621" i="1" s="1"/>
  <c r="AH621" i="1" s="1"/>
  <c r="AB641" i="1"/>
  <c r="AF653" i="1"/>
  <c r="AG653" i="1"/>
  <c r="AH653" i="1" s="1"/>
  <c r="AF679" i="1"/>
  <c r="AG679" i="1" s="1"/>
  <c r="AH679" i="1" s="1"/>
  <c r="AF711" i="1"/>
  <c r="AG711" i="1" s="1"/>
  <c r="AH711" i="1" s="1"/>
  <c r="AC805" i="1"/>
  <c r="AD805" i="1"/>
  <c r="U805" i="1"/>
  <c r="AC813" i="1"/>
  <c r="AD813" i="1" s="1"/>
  <c r="U813" i="1"/>
  <c r="U884" i="1"/>
  <c r="AC894" i="1"/>
  <c r="AD894" i="1" s="1"/>
  <c r="U894" i="1"/>
  <c r="AC900" i="1"/>
  <c r="AD900" i="1" s="1"/>
  <c r="U900" i="1"/>
  <c r="AC908" i="1"/>
  <c r="AD908" i="1"/>
  <c r="U908" i="1"/>
  <c r="AC911" i="1"/>
  <c r="AD911" i="1" s="1"/>
  <c r="AC915" i="1"/>
  <c r="AD915" i="1"/>
  <c r="AG915" i="1" s="1"/>
  <c r="AH915" i="1" s="1"/>
  <c r="U915" i="1"/>
  <c r="AC923" i="1"/>
  <c r="AD923" i="1" s="1"/>
  <c r="U923" i="1"/>
  <c r="AC927" i="1"/>
  <c r="AD927" i="1" s="1"/>
  <c r="U927" i="1"/>
  <c r="AC929" i="1"/>
  <c r="AD929" i="1"/>
  <c r="U929" i="1"/>
  <c r="AC931" i="1"/>
  <c r="AD931" i="1" s="1"/>
  <c r="U931" i="1"/>
  <c r="AC933" i="1"/>
  <c r="AD933" i="1" s="1"/>
  <c r="U933" i="1"/>
  <c r="AC937" i="1"/>
  <c r="AD937" i="1"/>
  <c r="U937" i="1"/>
  <c r="AC940" i="1"/>
  <c r="AD940" i="1" s="1"/>
  <c r="AC944" i="1"/>
  <c r="AD944" i="1"/>
  <c r="U944" i="1"/>
  <c r="AC949" i="1"/>
  <c r="AD949" i="1" s="1"/>
  <c r="U949" i="1"/>
  <c r="U960" i="1"/>
  <c r="AG999" i="1"/>
  <c r="AH999" i="1" s="1"/>
  <c r="AF672" i="1"/>
  <c r="AF688" i="1"/>
  <c r="AG688" i="1"/>
  <c r="AH688" i="1"/>
  <c r="AF704" i="1"/>
  <c r="AG704" i="1" s="1"/>
  <c r="AH704" i="1" s="1"/>
  <c r="AF720" i="1"/>
  <c r="AB891" i="1"/>
  <c r="AB903" i="1"/>
  <c r="AB911" i="1"/>
  <c r="AB915" i="1"/>
  <c r="AB919" i="1"/>
  <c r="AB927" i="1"/>
  <c r="AB931" i="1"/>
  <c r="AB935" i="1"/>
  <c r="AB943" i="1"/>
  <c r="AB947" i="1"/>
  <c r="AB955" i="1"/>
  <c r="AC880" i="1"/>
  <c r="AD880" i="1"/>
  <c r="U880" i="1"/>
  <c r="AC887" i="1"/>
  <c r="AD887" i="1" s="1"/>
  <c r="AC889" i="1"/>
  <c r="AD889" i="1" s="1"/>
  <c r="U889" i="1"/>
  <c r="AC892" i="1"/>
  <c r="AD892" i="1"/>
  <c r="U892" i="1"/>
  <c r="AG892" i="1" s="1"/>
  <c r="AH892" i="1" s="1"/>
  <c r="AC895" i="1"/>
  <c r="AD895" i="1" s="1"/>
  <c r="U895" i="1"/>
  <c r="AC902" i="1"/>
  <c r="AD902" i="1" s="1"/>
  <c r="U902" i="1"/>
  <c r="AC907" i="1"/>
  <c r="AD907" i="1"/>
  <c r="U907" i="1"/>
  <c r="AC913" i="1"/>
  <c r="AD913" i="1" s="1"/>
  <c r="AC918" i="1"/>
  <c r="AD918" i="1"/>
  <c r="AF918" i="1" s="1"/>
  <c r="U918" i="1"/>
  <c r="AC920" i="1"/>
  <c r="AD920" i="1" s="1"/>
  <c r="U920" i="1"/>
  <c r="AC924" i="1"/>
  <c r="AD924" i="1"/>
  <c r="AG924" i="1" s="1"/>
  <c r="AH924" i="1" s="1"/>
  <c r="U924" i="1"/>
  <c r="AC939" i="1"/>
  <c r="AD939" i="1" s="1"/>
  <c r="U939" i="1"/>
  <c r="AC946" i="1"/>
  <c r="AD946" i="1"/>
  <c r="U946" i="1"/>
  <c r="AC950" i="1"/>
  <c r="AD950" i="1"/>
  <c r="U950" i="1"/>
  <c r="AC952" i="1"/>
  <c r="AD952" i="1"/>
  <c r="U952" i="1"/>
  <c r="AC954" i="1"/>
  <c r="AD954" i="1" s="1"/>
  <c r="U954" i="1"/>
  <c r="AC956" i="1"/>
  <c r="AD956" i="1" s="1"/>
  <c r="U956" i="1"/>
  <c r="AC958" i="1"/>
  <c r="AD958" i="1"/>
  <c r="U958" i="1"/>
  <c r="AC806" i="1"/>
  <c r="AD806" i="1" s="1"/>
  <c r="U806" i="1"/>
  <c r="AG972" i="1"/>
  <c r="AH972" i="1" s="1"/>
  <c r="AF684" i="1"/>
  <c r="AG684" i="1" s="1"/>
  <c r="AH684" i="1" s="1"/>
  <c r="AF700" i="1"/>
  <c r="AF976" i="1"/>
  <c r="AG976" i="1" s="1"/>
  <c r="AH976" i="1" s="1"/>
  <c r="AF564" i="1"/>
  <c r="AG564" i="1"/>
  <c r="AH564" i="1" s="1"/>
  <c r="AG640" i="1"/>
  <c r="AH640" i="1" s="1"/>
  <c r="AF481" i="1"/>
  <c r="AG481" i="1" s="1"/>
  <c r="AH481" i="1" s="1"/>
  <c r="AG592" i="1"/>
  <c r="AH592" i="1"/>
  <c r="AG655" i="1"/>
  <c r="AH655" i="1" s="1"/>
  <c r="AF663" i="1"/>
  <c r="AG663" i="1" s="1"/>
  <c r="AH663" i="1" s="1"/>
  <c r="AF656" i="1"/>
  <c r="AG656" i="1" s="1"/>
  <c r="AH656" i="1" s="1"/>
  <c r="AF559" i="1"/>
  <c r="AG559" i="1"/>
  <c r="AH559" i="1"/>
  <c r="AG627" i="1"/>
  <c r="AH627" i="1" s="1"/>
  <c r="AF664" i="1"/>
  <c r="AG664" i="1" s="1"/>
  <c r="AH664" i="1" s="1"/>
  <c r="AG473" i="1"/>
  <c r="AH473" i="1" s="1"/>
  <c r="AG580" i="1"/>
  <c r="AH580" i="1" s="1"/>
  <c r="AF505" i="1"/>
  <c r="AG505" i="1"/>
  <c r="AH505" i="1"/>
  <c r="AF560" i="1"/>
  <c r="AF416" i="1"/>
  <c r="AF931" i="1"/>
  <c r="AG931" i="1"/>
  <c r="AH931" i="1" s="1"/>
  <c r="AF908" i="1"/>
  <c r="AG908" i="1" s="1"/>
  <c r="AH908" i="1" s="1"/>
  <c r="AF601" i="1"/>
  <c r="AG601" i="1"/>
  <c r="AH601" i="1" s="1"/>
  <c r="AF798" i="1"/>
  <c r="AG798" i="1"/>
  <c r="AH798" i="1"/>
  <c r="AF871" i="1"/>
  <c r="AG871" i="1"/>
  <c r="AH871" i="1" s="1"/>
  <c r="AG859" i="1"/>
  <c r="AH859" i="1"/>
  <c r="AF855" i="1"/>
  <c r="AG855" i="1"/>
  <c r="AH855" i="1" s="1"/>
  <c r="AF823" i="1"/>
  <c r="AG823" i="1" s="1"/>
  <c r="AH823" i="1" s="1"/>
  <c r="AG791" i="1"/>
  <c r="AH791" i="1" s="1"/>
  <c r="AF820" i="1"/>
  <c r="AG820" i="1" s="1"/>
  <c r="AH820" i="1" s="1"/>
  <c r="AF958" i="1"/>
  <c r="AG958" i="1"/>
  <c r="AH958" i="1"/>
  <c r="AF954" i="1"/>
  <c r="AF924" i="1"/>
  <c r="AG918" i="1"/>
  <c r="AH918" i="1" s="1"/>
  <c r="AF892" i="1"/>
  <c r="AF887" i="1"/>
  <c r="AF814" i="1"/>
  <c r="AF881" i="1"/>
  <c r="AG881" i="1" s="1"/>
  <c r="AH881" i="1" s="1"/>
  <c r="AF868" i="1"/>
  <c r="AG868" i="1" s="1"/>
  <c r="AH868" i="1" s="1"/>
  <c r="AF864" i="1"/>
  <c r="AF860" i="1"/>
  <c r="AG860" i="1"/>
  <c r="AH860" i="1" s="1"/>
  <c r="AF852" i="1"/>
  <c r="AG852" i="1"/>
  <c r="AH852" i="1"/>
  <c r="AF828" i="1"/>
  <c r="AG828" i="1" s="1"/>
  <c r="AH828" i="1" s="1"/>
  <c r="AF811" i="1"/>
  <c r="AG811" i="1" s="1"/>
  <c r="AH811" i="1" s="1"/>
  <c r="AF795" i="1"/>
  <c r="AF857" i="1"/>
  <c r="AF833" i="1"/>
  <c r="AG833" i="1" s="1"/>
  <c r="AH833" i="1" s="1"/>
  <c r="AF957" i="1"/>
  <c r="AF935" i="1"/>
  <c r="AG935" i="1" s="1"/>
  <c r="AH935" i="1" s="1"/>
  <c r="AF932" i="1"/>
  <c r="AG932" i="1" s="1"/>
  <c r="AH932" i="1" s="1"/>
  <c r="AF570" i="1"/>
  <c r="AG570" i="1"/>
  <c r="AH570" i="1"/>
  <c r="AF944" i="1"/>
  <c r="AF929" i="1"/>
  <c r="AG929" i="1" s="1"/>
  <c r="AH929" i="1" s="1"/>
  <c r="AF590" i="1"/>
  <c r="AG590" i="1" s="1"/>
  <c r="AH590" i="1" s="1"/>
  <c r="AF796" i="1"/>
  <c r="AG796" i="1"/>
  <c r="AH796" i="1"/>
  <c r="AF948" i="1"/>
  <c r="AG948" i="1"/>
  <c r="AH948" i="1"/>
  <c r="AF885" i="1"/>
  <c r="AF928" i="1"/>
  <c r="AF421" i="1"/>
  <c r="AF956" i="1"/>
  <c r="AG956" i="1"/>
  <c r="AH956" i="1" s="1"/>
  <c r="AF952" i="1"/>
  <c r="AG952" i="1" s="1"/>
  <c r="AH952" i="1" s="1"/>
  <c r="AF889" i="1"/>
  <c r="AG889" i="1" s="1"/>
  <c r="AH889" i="1" s="1"/>
  <c r="AF880" i="1"/>
  <c r="AG880" i="1" s="1"/>
  <c r="AH880" i="1" s="1"/>
  <c r="AF579" i="1"/>
  <c r="AG579" i="1" s="1"/>
  <c r="AH579" i="1" s="1"/>
  <c r="AF657" i="1"/>
  <c r="AG657" i="1" s="1"/>
  <c r="AH657" i="1" s="1"/>
  <c r="AF794" i="1"/>
  <c r="AG794" i="1" s="1"/>
  <c r="AH794" i="1" s="1"/>
  <c r="AF901" i="1"/>
  <c r="AG901" i="1"/>
  <c r="AH901" i="1"/>
  <c r="AF883" i="1"/>
  <c r="AG883" i="1" s="1"/>
  <c r="AH883" i="1" s="1"/>
  <c r="AF874" i="1"/>
  <c r="AG874" i="1"/>
  <c r="AH874" i="1"/>
  <c r="AF870" i="1"/>
  <c r="AG870" i="1"/>
  <c r="AH870" i="1"/>
  <c r="AF826" i="1"/>
  <c r="AG826" i="1"/>
  <c r="AH826" i="1" s="1"/>
  <c r="AF819" i="1"/>
  <c r="AF808" i="1"/>
  <c r="AF900" i="1"/>
  <c r="AG900" i="1" s="1"/>
  <c r="AH900" i="1" s="1"/>
  <c r="AF818" i="1"/>
  <c r="AG882" i="1"/>
  <c r="AH882" i="1"/>
  <c r="AF877" i="1"/>
  <c r="AG877" i="1" s="1"/>
  <c r="AH877" i="1" s="1"/>
  <c r="AF861" i="1"/>
  <c r="AF825" i="1"/>
  <c r="AG825" i="1"/>
  <c r="AH825" i="1" s="1"/>
  <c r="AF810" i="1"/>
  <c r="AF910" i="1"/>
  <c r="AG910" i="1" s="1"/>
  <c r="AH910" i="1" s="1"/>
  <c r="AG891" i="1"/>
  <c r="AH891" i="1" s="1"/>
  <c r="AF938" i="1"/>
  <c r="AG938" i="1"/>
  <c r="AH938" i="1"/>
  <c r="AF922" i="1"/>
  <c r="AG922" i="1"/>
  <c r="AH922" i="1" s="1"/>
  <c r="AF897" i="1"/>
  <c r="AF937" i="1"/>
  <c r="AG937" i="1" s="1"/>
  <c r="AH937" i="1" s="1"/>
  <c r="AF915" i="1"/>
  <c r="AF805" i="1"/>
  <c r="AG805" i="1"/>
  <c r="AH805" i="1"/>
  <c r="AF875" i="1"/>
  <c r="AF839" i="1"/>
  <c r="AG839" i="1"/>
  <c r="AH839" i="1"/>
  <c r="AF412" i="1"/>
  <c r="AG412" i="1" s="1"/>
  <c r="AH412" i="1" s="1"/>
  <c r="AG408" i="1"/>
  <c r="AH408" i="1" s="1"/>
  <c r="AF955" i="1"/>
  <c r="AG955" i="1"/>
  <c r="AH955" i="1"/>
  <c r="AF926" i="1"/>
  <c r="AG926" i="1" s="1"/>
  <c r="AH926" i="1" s="1"/>
  <c r="AF919" i="1"/>
  <c r="AF888" i="1"/>
  <c r="AG888" i="1"/>
  <c r="AH888" i="1" s="1"/>
  <c r="AF947" i="1"/>
  <c r="AG947" i="1"/>
  <c r="AH947" i="1"/>
  <c r="AF930" i="1"/>
  <c r="AG930" i="1"/>
  <c r="AH930" i="1"/>
  <c r="AF925" i="1"/>
  <c r="AG925" i="1"/>
  <c r="AH925" i="1" s="1"/>
  <c r="AF903" i="1"/>
  <c r="AG903" i="1"/>
  <c r="AH903" i="1" s="1"/>
  <c r="AF886" i="1"/>
  <c r="AG886" i="1" s="1"/>
  <c r="AH886" i="1" s="1"/>
  <c r="AF577" i="1"/>
  <c r="AG577" i="1"/>
  <c r="AH577" i="1"/>
  <c r="AG589" i="1"/>
  <c r="AH589" i="1" s="1"/>
  <c r="AF415" i="1"/>
  <c r="AF441" i="1"/>
  <c r="T142" i="1"/>
  <c r="V119" i="1"/>
  <c r="T119" i="1"/>
  <c r="V104" i="1"/>
  <c r="T104" i="1"/>
  <c r="U104" i="1" s="1"/>
  <c r="T256" i="1"/>
  <c r="AB256" i="1" s="1"/>
  <c r="V256" i="1"/>
  <c r="V255" i="1"/>
  <c r="V238" i="1"/>
  <c r="V218" i="1"/>
  <c r="T218" i="1"/>
  <c r="T213" i="1"/>
  <c r="V213" i="1"/>
  <c r="AE213" i="1"/>
  <c r="V198" i="1"/>
  <c r="AE198" i="1"/>
  <c r="AA196" i="1"/>
  <c r="T187" i="1"/>
  <c r="V158" i="1"/>
  <c r="T158" i="1"/>
  <c r="U158" i="1"/>
  <c r="T152" i="1"/>
  <c r="V152" i="1"/>
  <c r="U79" i="1"/>
  <c r="V246" i="1"/>
  <c r="AA223" i="1"/>
  <c r="T161" i="1"/>
  <c r="U161" i="1"/>
  <c r="T34" i="1"/>
  <c r="V242" i="1"/>
  <c r="T242" i="1"/>
  <c r="U242" i="1" s="1"/>
  <c r="T227" i="1"/>
  <c r="AC227" i="1" s="1"/>
  <c r="T189" i="1"/>
  <c r="T138" i="1"/>
  <c r="V33" i="1"/>
  <c r="T33" i="1"/>
  <c r="AB33" i="1" s="1"/>
  <c r="T55" i="1"/>
  <c r="AC55" i="1" s="1"/>
  <c r="AD55" i="1" s="1"/>
  <c r="AA219" i="1"/>
  <c r="V20" i="1"/>
  <c r="R234" i="1"/>
  <c r="S234" i="1"/>
  <c r="R228" i="1"/>
  <c r="S228" i="1"/>
  <c r="R220" i="1"/>
  <c r="S220" i="1" s="1"/>
  <c r="R149" i="1"/>
  <c r="S149" i="1" s="1"/>
  <c r="R125" i="1"/>
  <c r="S125" i="1"/>
  <c r="R255" i="1"/>
  <c r="S255" i="1"/>
  <c r="R204" i="1"/>
  <c r="S204" i="1" s="1"/>
  <c r="R194" i="1"/>
  <c r="S194" i="1" s="1"/>
  <c r="R190" i="1"/>
  <c r="S190" i="1"/>
  <c r="R188" i="1"/>
  <c r="S188" i="1"/>
  <c r="R177" i="1"/>
  <c r="S177" i="1" s="1"/>
  <c r="R175" i="1"/>
  <c r="S175" i="1" s="1"/>
  <c r="R168" i="1"/>
  <c r="S168" i="1"/>
  <c r="R151" i="1"/>
  <c r="S151" i="1"/>
  <c r="R126" i="1"/>
  <c r="S126" i="1"/>
  <c r="R68" i="1"/>
  <c r="S68" i="1" s="1"/>
  <c r="R52" i="1"/>
  <c r="S52" i="1"/>
  <c r="R161" i="1"/>
  <c r="S161" i="1"/>
  <c r="R98" i="1"/>
  <c r="S98" i="1" s="1"/>
  <c r="R103" i="1"/>
  <c r="S103" i="1" s="1"/>
  <c r="AA84" i="1"/>
  <c r="AA66" i="1"/>
  <c r="AB66" i="1"/>
  <c r="R43" i="1"/>
  <c r="S43" i="1" s="1"/>
  <c r="R39" i="1"/>
  <c r="S39" i="1" s="1"/>
  <c r="R19" i="1"/>
  <c r="S19" i="1" s="1"/>
  <c r="R115" i="1"/>
  <c r="S115" i="1"/>
  <c r="R83" i="1"/>
  <c r="S83" i="1"/>
  <c r="R71" i="1"/>
  <c r="S71" i="1"/>
  <c r="R59" i="1"/>
  <c r="S59" i="1" s="1"/>
  <c r="AF462" i="1"/>
  <c r="AG462" i="1"/>
  <c r="AH462" i="1" s="1"/>
  <c r="AF491" i="1"/>
  <c r="AG491" i="1"/>
  <c r="AH491" i="1" s="1"/>
  <c r="AC409" i="1"/>
  <c r="AD409" i="1"/>
  <c r="AG409" i="1" s="1"/>
  <c r="AH409" i="1" s="1"/>
  <c r="U409" i="1"/>
  <c r="AG427" i="1"/>
  <c r="AH427" i="1"/>
  <c r="AF467" i="1"/>
  <c r="AG467" i="1" s="1"/>
  <c r="AH467" i="1" s="1"/>
  <c r="AG458" i="1"/>
  <c r="AH458" i="1" s="1"/>
  <c r="AG434" i="1"/>
  <c r="AH434" i="1" s="1"/>
  <c r="AG430" i="1"/>
  <c r="AH430" i="1"/>
  <c r="AF461" i="1"/>
  <c r="AG461" i="1"/>
  <c r="AH461" i="1" s="1"/>
  <c r="AH441" i="1"/>
  <c r="U139" i="1"/>
  <c r="AB469" i="1"/>
  <c r="U469" i="1"/>
  <c r="AC469" i="1"/>
  <c r="AD469" i="1" s="1"/>
  <c r="T447" i="1"/>
  <c r="T428" i="1"/>
  <c r="AB428" i="1"/>
  <c r="T424" i="1"/>
  <c r="V351" i="1"/>
  <c r="T52" i="1"/>
  <c r="AB52" i="1" s="1"/>
  <c r="U52" i="1"/>
  <c r="AA52" i="1"/>
  <c r="AE41" i="1"/>
  <c r="AA41" i="1"/>
  <c r="AB434" i="1"/>
  <c r="AC389" i="1"/>
  <c r="AD389" i="1" s="1"/>
  <c r="AB412" i="1"/>
  <c r="AC449" i="1"/>
  <c r="AD449" i="1" s="1"/>
  <c r="AF449" i="1" s="1"/>
  <c r="AG449" i="1" s="1"/>
  <c r="AH449" i="1" s="1"/>
  <c r="AC499" i="1"/>
  <c r="AD499" i="1"/>
  <c r="AF499" i="1" s="1"/>
  <c r="AA89" i="1"/>
  <c r="T413" i="1"/>
  <c r="AB415" i="1"/>
  <c r="AC446" i="1"/>
  <c r="AD446" i="1"/>
  <c r="AC472" i="1"/>
  <c r="AD472" i="1" s="1"/>
  <c r="U92" i="1"/>
  <c r="V469" i="1"/>
  <c r="U472" i="1"/>
  <c r="V500" i="1"/>
  <c r="T500" i="1"/>
  <c r="V496" i="1"/>
  <c r="T496" i="1"/>
  <c r="T471" i="1"/>
  <c r="AB471" i="1" s="1"/>
  <c r="T153" i="1"/>
  <c r="U153" i="1"/>
  <c r="V130" i="1"/>
  <c r="T130" i="1"/>
  <c r="AB130" i="1" s="1"/>
  <c r="U470" i="1"/>
  <c r="AB470" i="1"/>
  <c r="AC470" i="1"/>
  <c r="AD470" i="1"/>
  <c r="V501" i="1"/>
  <c r="T501" i="1"/>
  <c r="AB484" i="1"/>
  <c r="U484" i="1"/>
  <c r="AC484" i="1"/>
  <c r="AD484" i="1" s="1"/>
  <c r="AB438" i="1"/>
  <c r="AC464" i="1"/>
  <c r="AD464" i="1"/>
  <c r="AF464" i="1" s="1"/>
  <c r="AB489" i="1"/>
  <c r="AC448" i="1"/>
  <c r="AD448" i="1" s="1"/>
  <c r="AB478" i="1"/>
  <c r="AC478" i="1"/>
  <c r="AD478" i="1"/>
  <c r="AB488" i="1"/>
  <c r="AC488" i="1"/>
  <c r="AD488" i="1" s="1"/>
  <c r="T493" i="1"/>
  <c r="T485" i="1"/>
  <c r="AB485" i="1"/>
  <c r="V468" i="1"/>
  <c r="T468" i="1"/>
  <c r="V443" i="1"/>
  <c r="T443" i="1"/>
  <c r="T410" i="1"/>
  <c r="AB410" i="1" s="1"/>
  <c r="AB458" i="1"/>
  <c r="V266" i="1"/>
  <c r="T266" i="1"/>
  <c r="AB450" i="1"/>
  <c r="AC450" i="1"/>
  <c r="AD450" i="1" s="1"/>
  <c r="T475" i="1"/>
  <c r="T454" i="1"/>
  <c r="U454" i="1" s="1"/>
  <c r="V354" i="1"/>
  <c r="T354" i="1"/>
  <c r="AC354" i="1" s="1"/>
  <c r="AD354" i="1" s="1"/>
  <c r="U354" i="1"/>
  <c r="V298" i="1"/>
  <c r="T298" i="1"/>
  <c r="AE236" i="1"/>
  <c r="AE222" i="1"/>
  <c r="AA222" i="1"/>
  <c r="T494" i="1"/>
  <c r="T487" i="1"/>
  <c r="T466" i="1"/>
  <c r="AC466" i="1" s="1"/>
  <c r="AD466" i="1" s="1"/>
  <c r="V483" i="1"/>
  <c r="T483" i="1"/>
  <c r="T288" i="1"/>
  <c r="U288" i="1"/>
  <c r="T274" i="1"/>
  <c r="U274" i="1"/>
  <c r="AA255" i="1"/>
  <c r="AB255" i="1" s="1"/>
  <c r="V147" i="1"/>
  <c r="T106" i="1"/>
  <c r="AA253" i="1"/>
  <c r="T89" i="1"/>
  <c r="V89" i="1"/>
  <c r="AA34" i="1"/>
  <c r="T100" i="1"/>
  <c r="U100" i="1"/>
  <c r="R91" i="1"/>
  <c r="S91" i="1" s="1"/>
  <c r="R64" i="1"/>
  <c r="S64" i="1"/>
  <c r="AA57" i="1"/>
  <c r="AB57" i="1"/>
  <c r="AC33" i="1"/>
  <c r="AD33" i="1" s="1"/>
  <c r="U198" i="1"/>
  <c r="U493" i="1"/>
  <c r="AB493" i="1"/>
  <c r="AC493" i="1"/>
  <c r="AD493" i="1"/>
  <c r="AF493" i="1" s="1"/>
  <c r="AF488" i="1"/>
  <c r="AG488" i="1" s="1"/>
  <c r="AH488" i="1" s="1"/>
  <c r="AC424" i="1"/>
  <c r="AD424" i="1"/>
  <c r="U424" i="1"/>
  <c r="AC447" i="1"/>
  <c r="AD447" i="1" s="1"/>
  <c r="U447" i="1"/>
  <c r="AF450" i="1"/>
  <c r="AG450" i="1"/>
  <c r="AH450" i="1" s="1"/>
  <c r="U471" i="1"/>
  <c r="U483" i="1"/>
  <c r="AB483" i="1"/>
  <c r="AC483" i="1"/>
  <c r="AD483" i="1" s="1"/>
  <c r="U298" i="1"/>
  <c r="AC454" i="1"/>
  <c r="AD454" i="1" s="1"/>
  <c r="U443" i="1"/>
  <c r="AF478" i="1"/>
  <c r="AG478" i="1"/>
  <c r="AH478" i="1" s="1"/>
  <c r="AF470" i="1"/>
  <c r="AG470" i="1" s="1"/>
  <c r="AH470" i="1" s="1"/>
  <c r="U500" i="1"/>
  <c r="AB500" i="1"/>
  <c r="AC500" i="1"/>
  <c r="AD500" i="1"/>
  <c r="AG499" i="1"/>
  <c r="AH499" i="1" s="1"/>
  <c r="AC428" i="1"/>
  <c r="AD428" i="1"/>
  <c r="U428" i="1"/>
  <c r="U475" i="1"/>
  <c r="AB475" i="1"/>
  <c r="AC475" i="1"/>
  <c r="AD475" i="1"/>
  <c r="U468" i="1"/>
  <c r="AB468" i="1"/>
  <c r="AC468" i="1"/>
  <c r="AD468" i="1" s="1"/>
  <c r="AF409" i="1"/>
  <c r="U410" i="1"/>
  <c r="AC410" i="1"/>
  <c r="AD410" i="1" s="1"/>
  <c r="AF472" i="1"/>
  <c r="AG472" i="1" s="1"/>
  <c r="AH472" i="1" s="1"/>
  <c r="U485" i="1"/>
  <c r="AC485" i="1"/>
  <c r="AD485" i="1" s="1"/>
  <c r="AB424" i="1"/>
  <c r="AB447" i="1"/>
  <c r="AF485" i="1"/>
  <c r="AF468" i="1"/>
  <c r="AG493" i="1"/>
  <c r="AH493" i="1" s="1"/>
  <c r="AA246" i="1"/>
  <c r="U63" i="1"/>
  <c r="T175" i="1"/>
  <c r="U175" i="1"/>
  <c r="AC175" i="1"/>
  <c r="AD175" i="1"/>
  <c r="AA102" i="1"/>
  <c r="AB102" i="1"/>
  <c r="AC102" i="1" s="1"/>
  <c r="AD102" i="1" s="1"/>
  <c r="AE101" i="1"/>
  <c r="AA101" i="1"/>
  <c r="AB101" i="1"/>
  <c r="AC101" i="1" s="1"/>
  <c r="AD101" i="1" s="1"/>
  <c r="U102" i="1"/>
  <c r="U33" i="1"/>
  <c r="V186" i="1"/>
  <c r="V190" i="1"/>
  <c r="V110" i="1"/>
  <c r="T254" i="1"/>
  <c r="V254" i="1"/>
  <c r="AE250" i="1"/>
  <c r="T229" i="1"/>
  <c r="AA207" i="1"/>
  <c r="AA201" i="1"/>
  <c r="V195" i="1"/>
  <c r="AC114" i="1"/>
  <c r="AD114" i="1" s="1"/>
  <c r="AF114" i="1" s="1"/>
  <c r="AA225" i="1"/>
  <c r="V140" i="1"/>
  <c r="T140" i="1"/>
  <c r="T95" i="1"/>
  <c r="U95" i="1"/>
  <c r="AA49" i="1"/>
  <c r="AB49" i="1" s="1"/>
  <c r="AB198" i="1"/>
  <c r="AC198" i="1"/>
  <c r="AD198" i="1"/>
  <c r="T133" i="1"/>
  <c r="U133" i="1"/>
  <c r="T188" i="1"/>
  <c r="U188" i="1"/>
  <c r="AB191" i="1"/>
  <c r="AC201" i="1"/>
  <c r="AD201" i="1" s="1"/>
  <c r="V223" i="1"/>
  <c r="U86" i="1"/>
  <c r="T145" i="1"/>
  <c r="AB145" i="1" s="1"/>
  <c r="AC145" i="1" s="1"/>
  <c r="AD145" i="1" s="1"/>
  <c r="AF145" i="1" s="1"/>
  <c r="T261" i="1"/>
  <c r="AB261" i="1" s="1"/>
  <c r="AC261" i="1"/>
  <c r="AA238" i="1"/>
  <c r="AE193" i="1"/>
  <c r="AA193" i="1"/>
  <c r="AB193" i="1" s="1"/>
  <c r="AA234" i="1"/>
  <c r="AB234" i="1"/>
  <c r="AA233" i="1"/>
  <c r="AA220" i="1"/>
  <c r="AB220" i="1" s="1"/>
  <c r="AA216" i="1"/>
  <c r="AB216" i="1" s="1"/>
  <c r="AA208" i="1"/>
  <c r="AB208" i="1" s="1"/>
  <c r="AC208" i="1" s="1"/>
  <c r="AD208" i="1" s="1"/>
  <c r="AF208" i="1" s="1"/>
  <c r="AA206" i="1"/>
  <c r="AA204" i="1"/>
  <c r="AA197" i="1"/>
  <c r="T146" i="1"/>
  <c r="U146" i="1" s="1"/>
  <c r="R144" i="1"/>
  <c r="S144" i="1"/>
  <c r="AA82" i="1"/>
  <c r="AB82" i="1" s="1"/>
  <c r="AC82" i="1" s="1"/>
  <c r="AD82" i="1" s="1"/>
  <c r="R123" i="1"/>
  <c r="S123" i="1"/>
  <c r="AA36" i="1"/>
  <c r="R118" i="1"/>
  <c r="S118" i="1" s="1"/>
  <c r="R86" i="1"/>
  <c r="S86" i="1" s="1"/>
  <c r="R63" i="1"/>
  <c r="S63" i="1"/>
  <c r="U229" i="1"/>
  <c r="AB229" i="1"/>
  <c r="T48" i="1"/>
  <c r="U48" i="1" s="1"/>
  <c r="V48" i="1"/>
  <c r="V32" i="1"/>
  <c r="T32" i="1"/>
  <c r="AB32" i="1" s="1"/>
  <c r="V31" i="1"/>
  <c r="T31" i="1"/>
  <c r="AB128" i="1"/>
  <c r="T49" i="1"/>
  <c r="T243" i="1"/>
  <c r="U243" i="1"/>
  <c r="V243" i="1"/>
  <c r="V169" i="1"/>
  <c r="T169" i="1"/>
  <c r="T164" i="1"/>
  <c r="V164" i="1"/>
  <c r="AA83" i="1"/>
  <c r="AA73" i="1"/>
  <c r="U29" i="1"/>
  <c r="AC29" i="1"/>
  <c r="AD29" i="1" s="1"/>
  <c r="V245" i="1"/>
  <c r="V98" i="1"/>
  <c r="T83" i="1"/>
  <c r="U202" i="1"/>
  <c r="U182" i="1"/>
  <c r="T36" i="1"/>
  <c r="AC36" i="1" s="1"/>
  <c r="AD36" i="1" s="1"/>
  <c r="U36" i="1"/>
  <c r="AB136" i="1"/>
  <c r="AC136" i="1" s="1"/>
  <c r="AD136" i="1" s="1"/>
  <c r="U136" i="1"/>
  <c r="V77" i="1"/>
  <c r="T72" i="1"/>
  <c r="T399" i="1"/>
  <c r="U399" i="1" s="1"/>
  <c r="AA350" i="1"/>
  <c r="AC23" i="1"/>
  <c r="AD23" i="1"/>
  <c r="T337" i="1"/>
  <c r="V337" i="1"/>
  <c r="AA77" i="1"/>
  <c r="AB77" i="1"/>
  <c r="AC77" i="1"/>
  <c r="AD77" i="1" s="1"/>
  <c r="T76" i="1"/>
  <c r="V76" i="1"/>
  <c r="U80" i="1"/>
  <c r="V395" i="1"/>
  <c r="T395" i="1"/>
  <c r="T173" i="1"/>
  <c r="V173" i="1"/>
  <c r="V170" i="1"/>
  <c r="T170" i="1"/>
  <c r="T165" i="1"/>
  <c r="V165" i="1"/>
  <c r="AA109" i="1"/>
  <c r="T108" i="1"/>
  <c r="AB108" i="1" s="1"/>
  <c r="AC108" i="1" s="1"/>
  <c r="AD108" i="1" s="1"/>
  <c r="V108" i="1"/>
  <c r="T74" i="1"/>
  <c r="AA74" i="1"/>
  <c r="T73" i="1"/>
  <c r="U73" i="1"/>
  <c r="V73" i="1"/>
  <c r="T214" i="1"/>
  <c r="T167" i="1"/>
  <c r="T166" i="1"/>
  <c r="U166" i="1" s="1"/>
  <c r="V333" i="1"/>
  <c r="T322" i="1"/>
  <c r="V402" i="1"/>
  <c r="V403" i="1"/>
  <c r="T353" i="1"/>
  <c r="U353" i="1" s="1"/>
  <c r="AA327" i="1"/>
  <c r="AA189" i="1"/>
  <c r="AB189" i="1" s="1"/>
  <c r="AA155" i="1"/>
  <c r="V111" i="1"/>
  <c r="T111" i="1"/>
  <c r="U111" i="1" s="1"/>
  <c r="AB201" i="1"/>
  <c r="AA384" i="1"/>
  <c r="R363" i="1"/>
  <c r="S363" i="1" s="1"/>
  <c r="AA331" i="1"/>
  <c r="AB366" i="1"/>
  <c r="R387" i="1"/>
  <c r="S387" i="1"/>
  <c r="R378" i="1"/>
  <c r="S378" i="1"/>
  <c r="AA344" i="1"/>
  <c r="AA329" i="1"/>
  <c r="AA286" i="1"/>
  <c r="AA215" i="1"/>
  <c r="AB215" i="1" s="1"/>
  <c r="AC215" i="1" s="1"/>
  <c r="AD215" i="1" s="1"/>
  <c r="AA214" i="1"/>
  <c r="AB210" i="1"/>
  <c r="AA180" i="1"/>
  <c r="AB180" i="1" s="1"/>
  <c r="AC180" i="1" s="1"/>
  <c r="AD180" i="1" s="1"/>
  <c r="AA174" i="1"/>
  <c r="AA173" i="1"/>
  <c r="AA171" i="1"/>
  <c r="AA169" i="1"/>
  <c r="AA151" i="1"/>
  <c r="AB151" i="1" s="1"/>
  <c r="AC151" i="1" s="1"/>
  <c r="AD151" i="1" s="1"/>
  <c r="R402" i="1"/>
  <c r="S402" i="1" s="1"/>
  <c r="R369" i="1"/>
  <c r="S369" i="1" s="1"/>
  <c r="R333" i="1"/>
  <c r="S333" i="1"/>
  <c r="S319" i="1"/>
  <c r="AA183" i="1"/>
  <c r="AA98" i="1"/>
  <c r="R390" i="1"/>
  <c r="S390" i="1"/>
  <c r="R367" i="1"/>
  <c r="S367" i="1" s="1"/>
  <c r="T363" i="1"/>
  <c r="T357" i="1"/>
  <c r="U357" i="1" s="1"/>
  <c r="R350" i="1"/>
  <c r="S350" i="1" s="1"/>
  <c r="R349" i="1"/>
  <c r="S349" i="1" s="1"/>
  <c r="T344" i="1"/>
  <c r="R338" i="1"/>
  <c r="S338" i="1" s="1"/>
  <c r="R329" i="1"/>
  <c r="S329" i="1"/>
  <c r="T325" i="1"/>
  <c r="U325" i="1"/>
  <c r="R321" i="1"/>
  <c r="S321" i="1" s="1"/>
  <c r="R297" i="1"/>
  <c r="S297" i="1" s="1"/>
  <c r="AA294" i="1"/>
  <c r="R294" i="1"/>
  <c r="S294" i="1"/>
  <c r="R287" i="1"/>
  <c r="S287" i="1" s="1"/>
  <c r="T272" i="1"/>
  <c r="R271" i="1"/>
  <c r="S271" i="1" s="1"/>
  <c r="T259" i="1"/>
  <c r="AB259" i="1" s="1"/>
  <c r="U259" i="1"/>
  <c r="AA252" i="1"/>
  <c r="AC252" i="1"/>
  <c r="AD252" i="1" s="1"/>
  <c r="T244" i="1"/>
  <c r="U244" i="1"/>
  <c r="T226" i="1"/>
  <c r="U226" i="1" s="1"/>
  <c r="R225" i="1"/>
  <c r="S225" i="1" s="1"/>
  <c r="S219" i="1"/>
  <c r="R218" i="1"/>
  <c r="S218" i="1" s="1"/>
  <c r="S217" i="1"/>
  <c r="R210" i="1"/>
  <c r="S210" i="1"/>
  <c r="R196" i="1"/>
  <c r="S196" i="1" s="1"/>
  <c r="R178" i="1"/>
  <c r="S178" i="1" s="1"/>
  <c r="R170" i="1"/>
  <c r="S170" i="1" s="1"/>
  <c r="R159" i="1"/>
  <c r="S159" i="1"/>
  <c r="AA145" i="1"/>
  <c r="AA139" i="1"/>
  <c r="AB139" i="1"/>
  <c r="AC139" i="1" s="1"/>
  <c r="AD139" i="1" s="1"/>
  <c r="AA138" i="1"/>
  <c r="AA137" i="1"/>
  <c r="AA90" i="1"/>
  <c r="AB90" i="1" s="1"/>
  <c r="AC90" i="1" s="1"/>
  <c r="AD90" i="1" s="1"/>
  <c r="AF90" i="1" s="1"/>
  <c r="T57" i="1"/>
  <c r="R46" i="1"/>
  <c r="S46" i="1"/>
  <c r="R45" i="1"/>
  <c r="S45" i="1"/>
  <c r="R37" i="1"/>
  <c r="S37" i="1"/>
  <c r="R36" i="1"/>
  <c r="S36" i="1" s="1"/>
  <c r="R30" i="1"/>
  <c r="S30" i="1"/>
  <c r="T307" i="1"/>
  <c r="R293" i="1"/>
  <c r="S293" i="1"/>
  <c r="R282" i="1"/>
  <c r="S282" i="1"/>
  <c r="R281" i="1"/>
  <c r="S281" i="1" s="1"/>
  <c r="T263" i="1"/>
  <c r="R263" i="1"/>
  <c r="S263" i="1"/>
  <c r="R260" i="1"/>
  <c r="S260" i="1" s="1"/>
  <c r="T249" i="1"/>
  <c r="U249" i="1"/>
  <c r="AG249" i="1" s="1"/>
  <c r="AH249" i="1" s="1"/>
  <c r="T231" i="1"/>
  <c r="R227" i="1"/>
  <c r="S227" i="1" s="1"/>
  <c r="R200" i="1"/>
  <c r="S200" i="1"/>
  <c r="T154" i="1"/>
  <c r="U154" i="1"/>
  <c r="R153" i="1"/>
  <c r="S153" i="1" s="1"/>
  <c r="R133" i="1"/>
  <c r="S133" i="1" s="1"/>
  <c r="R122" i="1"/>
  <c r="S122" i="1"/>
  <c r="T22" i="1"/>
  <c r="R207" i="1"/>
  <c r="S207" i="1"/>
  <c r="AA188" i="1"/>
  <c r="AB188" i="1" s="1"/>
  <c r="AC188" i="1" s="1"/>
  <c r="AD188" i="1" s="1"/>
  <c r="AA187" i="1"/>
  <c r="AB187" i="1"/>
  <c r="AC187" i="1" s="1"/>
  <c r="AD187" i="1" s="1"/>
  <c r="T185" i="1"/>
  <c r="T177" i="1"/>
  <c r="R157" i="1"/>
  <c r="S157" i="1"/>
  <c r="R155" i="1"/>
  <c r="S155" i="1"/>
  <c r="AA152" i="1"/>
  <c r="AB152" i="1" s="1"/>
  <c r="AC152" i="1" s="1"/>
  <c r="AD152" i="1" s="1"/>
  <c r="AA150" i="1"/>
  <c r="AB150" i="1" s="1"/>
  <c r="AC150" i="1"/>
  <c r="AD150" i="1" s="1"/>
  <c r="R146" i="1"/>
  <c r="S146" i="1"/>
  <c r="R131" i="1"/>
  <c r="S131" i="1"/>
  <c r="AA128" i="1"/>
  <c r="AA127" i="1"/>
  <c r="AA126" i="1"/>
  <c r="AB126" i="1" s="1"/>
  <c r="AC126" i="1" s="1"/>
  <c r="AD126" i="1" s="1"/>
  <c r="R109" i="1"/>
  <c r="S109" i="1" s="1"/>
  <c r="R100" i="1"/>
  <c r="S100" i="1"/>
  <c r="R84" i="1"/>
  <c r="S84" i="1" s="1"/>
  <c r="AA64" i="1"/>
  <c r="AB64" i="1"/>
  <c r="AC64" i="1" s="1"/>
  <c r="AD64" i="1" s="1"/>
  <c r="AA63" i="1"/>
  <c r="AB63" i="1"/>
  <c r="AA62" i="1"/>
  <c r="AB62" i="1"/>
  <c r="AC62" i="1" s="1"/>
  <c r="AD62" i="1" s="1"/>
  <c r="R61" i="1"/>
  <c r="S61" i="1" s="1"/>
  <c r="R40" i="1"/>
  <c r="S40" i="1" s="1"/>
  <c r="R33" i="1"/>
  <c r="S33" i="1"/>
  <c r="R24" i="1"/>
  <c r="S24" i="1" s="1"/>
  <c r="T17" i="1"/>
  <c r="AB17" i="1" s="1"/>
  <c r="U150" i="1"/>
  <c r="U256" i="1"/>
  <c r="AC71" i="1"/>
  <c r="AD71" i="1" s="1"/>
  <c r="AB117" i="1"/>
  <c r="AC117" i="1" s="1"/>
  <c r="AD117" i="1" s="1"/>
  <c r="U117" i="1"/>
  <c r="U159" i="1"/>
  <c r="T384" i="1"/>
  <c r="U384" i="1" s="1"/>
  <c r="T310" i="1"/>
  <c r="V310" i="1"/>
  <c r="AA305" i="1"/>
  <c r="AB305" i="1" s="1"/>
  <c r="AA272" i="1"/>
  <c r="T271" i="1"/>
  <c r="V271" i="1"/>
  <c r="V270" i="1"/>
  <c r="T270" i="1"/>
  <c r="U270" i="1" s="1"/>
  <c r="V247" i="1"/>
  <c r="T247" i="1"/>
  <c r="T171" i="1"/>
  <c r="AB171" i="1" s="1"/>
  <c r="V160" i="1"/>
  <c r="T160" i="1"/>
  <c r="AB175" i="1"/>
  <c r="V324" i="1"/>
  <c r="T14" i="1"/>
  <c r="AB213" i="1"/>
  <c r="AC213" i="1" s="1"/>
  <c r="AD213" i="1" s="1"/>
  <c r="U213" i="1"/>
  <c r="U44" i="1"/>
  <c r="AB192" i="1"/>
  <c r="T390" i="1"/>
  <c r="V382" i="1"/>
  <c r="T382" i="1"/>
  <c r="V380" i="1"/>
  <c r="T338" i="1"/>
  <c r="AB338" i="1" s="1"/>
  <c r="AC338" i="1" s="1"/>
  <c r="AD338" i="1" s="1"/>
  <c r="V338" i="1"/>
  <c r="T330" i="1"/>
  <c r="T326" i="1"/>
  <c r="V326" i="1"/>
  <c r="R320" i="1"/>
  <c r="S320" i="1" s="1"/>
  <c r="R317" i="1"/>
  <c r="S317" i="1"/>
  <c r="V314" i="1"/>
  <c r="T314" i="1"/>
  <c r="U314" i="1" s="1"/>
  <c r="AB298" i="1"/>
  <c r="AC298" i="1"/>
  <c r="AD298" i="1" s="1"/>
  <c r="AA245" i="1"/>
  <c r="AA237" i="1"/>
  <c r="T176" i="1"/>
  <c r="U176" i="1" s="1"/>
  <c r="V174" i="1"/>
  <c r="T174" i="1"/>
  <c r="V172" i="1"/>
  <c r="T172" i="1"/>
  <c r="AB172" i="1" s="1"/>
  <c r="AB204" i="1"/>
  <c r="AF204" i="1"/>
  <c r="AG204" i="1"/>
  <c r="AH204" i="1" s="1"/>
  <c r="U183" i="1"/>
  <c r="U369" i="1"/>
  <c r="AC391" i="1"/>
  <c r="AD391" i="1"/>
  <c r="U66" i="1"/>
  <c r="AC66" i="1"/>
  <c r="AD66" i="1"/>
  <c r="AG66" i="1" s="1"/>
  <c r="AH66" i="1" s="1"/>
  <c r="V371" i="1"/>
  <c r="T371" i="1"/>
  <c r="U371" i="1"/>
  <c r="V319" i="1"/>
  <c r="U131" i="1"/>
  <c r="V272" i="1"/>
  <c r="AC52" i="1"/>
  <c r="AD52" i="1"/>
  <c r="AB89" i="1"/>
  <c r="AC89" i="1" s="1"/>
  <c r="AD89" i="1" s="1"/>
  <c r="U187" i="1"/>
  <c r="AB218" i="1"/>
  <c r="U83" i="1"/>
  <c r="AB158" i="1"/>
  <c r="AC158" i="1"/>
  <c r="AD158" i="1" s="1"/>
  <c r="U62" i="1"/>
  <c r="AB121" i="1"/>
  <c r="AC121" i="1" s="1"/>
  <c r="AD121" i="1" s="1"/>
  <c r="T385" i="1"/>
  <c r="AB73" i="1"/>
  <c r="AC73" i="1" s="1"/>
  <c r="AD73" i="1" s="1"/>
  <c r="AF73" i="1" s="1"/>
  <c r="AB84" i="1"/>
  <c r="AC84" i="1"/>
  <c r="AD84" i="1"/>
  <c r="T377" i="1"/>
  <c r="U377" i="1" s="1"/>
  <c r="V377" i="1"/>
  <c r="AA358" i="1"/>
  <c r="AC59" i="1"/>
  <c r="AD59" i="1" s="1"/>
  <c r="AA349" i="1"/>
  <c r="AA342" i="1"/>
  <c r="AA340" i="1"/>
  <c r="AB340" i="1" s="1"/>
  <c r="AC340" i="1" s="1"/>
  <c r="AD340" i="1" s="1"/>
  <c r="AA326" i="1"/>
  <c r="AA321" i="1"/>
  <c r="AA317" i="1"/>
  <c r="AA303" i="1"/>
  <c r="T299" i="1"/>
  <c r="U299" i="1"/>
  <c r="V299" i="1"/>
  <c r="AA292" i="1"/>
  <c r="AA283" i="1"/>
  <c r="AA278" i="1"/>
  <c r="AA275" i="1"/>
  <c r="AA271" i="1"/>
  <c r="AB271" i="1" s="1"/>
  <c r="AC271" i="1" s="1"/>
  <c r="AD271" i="1" s="1"/>
  <c r="AA264" i="1"/>
  <c r="AB264" i="1" s="1"/>
  <c r="AC264" i="1"/>
  <c r="AD264" i="1" s="1"/>
  <c r="AB133" i="1"/>
  <c r="AC133" i="1"/>
  <c r="AD133" i="1" s="1"/>
  <c r="AB123" i="1"/>
  <c r="AC123" i="1"/>
  <c r="AD123" i="1"/>
  <c r="R324" i="1"/>
  <c r="S324" i="1" s="1"/>
  <c r="AA319" i="1"/>
  <c r="V311" i="1"/>
  <c r="T311" i="1"/>
  <c r="AA296" i="1"/>
  <c r="AA291" i="1"/>
  <c r="AB291" i="1" s="1"/>
  <c r="AC291" i="1" s="1"/>
  <c r="AD291" i="1" s="1"/>
  <c r="AA269" i="1"/>
  <c r="AB269" i="1" s="1"/>
  <c r="AA268" i="1"/>
  <c r="AB268" i="1" s="1"/>
  <c r="AC268" i="1"/>
  <c r="AD268" i="1" s="1"/>
  <c r="V253" i="1"/>
  <c r="T253" i="1"/>
  <c r="AC253" i="1" s="1"/>
  <c r="AD253" i="1" s="1"/>
  <c r="R354" i="1"/>
  <c r="S354" i="1"/>
  <c r="T352" i="1"/>
  <c r="R352" i="1"/>
  <c r="S352" i="1"/>
  <c r="R348" i="1"/>
  <c r="S348" i="1"/>
  <c r="R327" i="1"/>
  <c r="S327" i="1"/>
  <c r="R322" i="1"/>
  <c r="S322" i="1" s="1"/>
  <c r="AA318" i="1"/>
  <c r="AA316" i="1"/>
  <c r="R314" i="1"/>
  <c r="S314" i="1" s="1"/>
  <c r="R310" i="1"/>
  <c r="S310" i="1"/>
  <c r="R307" i="1"/>
  <c r="S307" i="1" s="1"/>
  <c r="R305" i="1"/>
  <c r="S305" i="1"/>
  <c r="R304" i="1"/>
  <c r="S304" i="1"/>
  <c r="T297" i="1"/>
  <c r="U297" i="1"/>
  <c r="V282" i="1"/>
  <c r="T282" i="1"/>
  <c r="R274" i="1"/>
  <c r="S274" i="1"/>
  <c r="R273" i="1"/>
  <c r="S273" i="1"/>
  <c r="R262" i="1"/>
  <c r="S262" i="1"/>
  <c r="AC256" i="1"/>
  <c r="AD256" i="1" s="1"/>
  <c r="R243" i="1"/>
  <c r="S243" i="1" s="1"/>
  <c r="AA240" i="1"/>
  <c r="AB240" i="1" s="1"/>
  <c r="AC240" i="1" s="1"/>
  <c r="AD240" i="1" s="1"/>
  <c r="R236" i="1"/>
  <c r="S236" i="1"/>
  <c r="T359" i="1"/>
  <c r="U359" i="1"/>
  <c r="R358" i="1"/>
  <c r="S358" i="1"/>
  <c r="R357" i="1"/>
  <c r="S357" i="1"/>
  <c r="R355" i="1"/>
  <c r="S355" i="1"/>
  <c r="T349" i="1"/>
  <c r="AB349" i="1"/>
  <c r="AC349" i="1" s="1"/>
  <c r="AD349" i="1" s="1"/>
  <c r="R347" i="1"/>
  <c r="S347" i="1" s="1"/>
  <c r="R335" i="1"/>
  <c r="S335" i="1" s="1"/>
  <c r="AA330" i="1"/>
  <c r="AB330" i="1" s="1"/>
  <c r="AC330" i="1" s="1"/>
  <c r="T329" i="1"/>
  <c r="AB329" i="1" s="1"/>
  <c r="R328" i="1"/>
  <c r="S328" i="1"/>
  <c r="R326" i="1"/>
  <c r="S326" i="1"/>
  <c r="AA325" i="1"/>
  <c r="T317" i="1"/>
  <c r="AB317" i="1"/>
  <c r="R315" i="1"/>
  <c r="S315" i="1"/>
  <c r="S299" i="1"/>
  <c r="AA293" i="1"/>
  <c r="AA289" i="1"/>
  <c r="AA254" i="1"/>
  <c r="R250" i="1"/>
  <c r="S250" i="1"/>
  <c r="R246" i="1"/>
  <c r="S246" i="1"/>
  <c r="R309" i="1"/>
  <c r="S309" i="1" s="1"/>
  <c r="T302" i="1"/>
  <c r="R300" i="1"/>
  <c r="S300" i="1"/>
  <c r="R291" i="1"/>
  <c r="S291" i="1" s="1"/>
  <c r="R283" i="1"/>
  <c r="S283" i="1" s="1"/>
  <c r="T281" i="1"/>
  <c r="U281" i="1" s="1"/>
  <c r="R279" i="1"/>
  <c r="S279" i="1" s="1"/>
  <c r="R277" i="1"/>
  <c r="S277" i="1" s="1"/>
  <c r="T275" i="1"/>
  <c r="U275" i="1" s="1"/>
  <c r="R270" i="1"/>
  <c r="S270" i="1" s="1"/>
  <c r="R269" i="1"/>
  <c r="S269" i="1"/>
  <c r="R268" i="1"/>
  <c r="S268" i="1" s="1"/>
  <c r="AA267" i="1"/>
  <c r="AA265" i="1"/>
  <c r="AB265" i="1"/>
  <c r="AC265" i="1" s="1"/>
  <c r="AD265" i="1" s="1"/>
  <c r="R257" i="1"/>
  <c r="S257" i="1"/>
  <c r="R253" i="1"/>
  <c r="S253" i="1"/>
  <c r="R249" i="1"/>
  <c r="S249" i="1"/>
  <c r="R248" i="1"/>
  <c r="S248" i="1" s="1"/>
  <c r="R241" i="1"/>
  <c r="S241" i="1"/>
  <c r="AA236" i="1"/>
  <c r="AB236" i="1"/>
  <c r="AC236" i="1"/>
  <c r="AD236" i="1"/>
  <c r="AF236" i="1" s="1"/>
  <c r="R235" i="1"/>
  <c r="S235" i="1" s="1"/>
  <c r="AA227" i="1"/>
  <c r="AB227" i="1"/>
  <c r="AD227" i="1"/>
  <c r="R206" i="1"/>
  <c r="S206" i="1" s="1"/>
  <c r="T178" i="1"/>
  <c r="AA159" i="1"/>
  <c r="AB159" i="1" s="1"/>
  <c r="AC159" i="1" s="1"/>
  <c r="AD159" i="1" s="1"/>
  <c r="AA157" i="1"/>
  <c r="T147" i="1"/>
  <c r="AA135" i="1"/>
  <c r="AB135" i="1" s="1"/>
  <c r="AC135" i="1" s="1"/>
  <c r="AD135" i="1" s="1"/>
  <c r="AA130" i="1"/>
  <c r="AB288" i="1"/>
  <c r="R278" i="1"/>
  <c r="S278" i="1" s="1"/>
  <c r="R272" i="1"/>
  <c r="S272" i="1" s="1"/>
  <c r="T269" i="1"/>
  <c r="U269" i="1" s="1"/>
  <c r="R267" i="1"/>
  <c r="S267" i="1" s="1"/>
  <c r="R266" i="1"/>
  <c r="S266" i="1"/>
  <c r="R265" i="1"/>
  <c r="S265" i="1"/>
  <c r="R244" i="1"/>
  <c r="S244" i="1" s="1"/>
  <c r="T238" i="1"/>
  <c r="U238" i="1" s="1"/>
  <c r="AA168" i="1"/>
  <c r="AA166" i="1"/>
  <c r="AB166" i="1" s="1"/>
  <c r="AC166" i="1"/>
  <c r="AD166" i="1"/>
  <c r="AF166" i="1"/>
  <c r="R163" i="1"/>
  <c r="S163" i="1" s="1"/>
  <c r="R160" i="1"/>
  <c r="S160" i="1"/>
  <c r="AA156" i="1"/>
  <c r="AB156" i="1"/>
  <c r="AC156" i="1"/>
  <c r="AD156" i="1"/>
  <c r="AF156" i="1" s="1"/>
  <c r="AA154" i="1"/>
  <c r="AA103" i="1"/>
  <c r="AB103" i="1" s="1"/>
  <c r="AC103" i="1" s="1"/>
  <c r="AD103" i="1" s="1"/>
  <c r="R233" i="1"/>
  <c r="S233" i="1" s="1"/>
  <c r="T208" i="1"/>
  <c r="R198" i="1"/>
  <c r="S198" i="1"/>
  <c r="T186" i="1"/>
  <c r="U186" i="1"/>
  <c r="R184" i="1"/>
  <c r="S184" i="1"/>
  <c r="R182" i="1"/>
  <c r="S182" i="1" s="1"/>
  <c r="R181" i="1"/>
  <c r="S181" i="1" s="1"/>
  <c r="R167" i="1"/>
  <c r="S167" i="1" s="1"/>
  <c r="AA162" i="1"/>
  <c r="R154" i="1"/>
  <c r="S154" i="1" s="1"/>
  <c r="R132" i="1"/>
  <c r="S132" i="1"/>
  <c r="AA131" i="1"/>
  <c r="AB131" i="1"/>
  <c r="AC131" i="1" s="1"/>
  <c r="AD131" i="1"/>
  <c r="AF131" i="1" s="1"/>
  <c r="AG131" i="1" s="1"/>
  <c r="AH131" i="1" s="1"/>
  <c r="R119" i="1"/>
  <c r="S119" i="1" s="1"/>
  <c r="AA110" i="1"/>
  <c r="AA108" i="1"/>
  <c r="AA53" i="1"/>
  <c r="AA44" i="1"/>
  <c r="AB44" i="1"/>
  <c r="AC44" i="1"/>
  <c r="AD44" i="1"/>
  <c r="AF44" i="1" s="1"/>
  <c r="AG44" i="1" s="1"/>
  <c r="AH44" i="1" s="1"/>
  <c r="AB29" i="1"/>
  <c r="T232" i="1"/>
  <c r="R232" i="1"/>
  <c r="S232" i="1"/>
  <c r="T220" i="1"/>
  <c r="U220" i="1"/>
  <c r="T211" i="1"/>
  <c r="U211" i="1" s="1"/>
  <c r="T190" i="1"/>
  <c r="U190" i="1" s="1"/>
  <c r="R183" i="1"/>
  <c r="S183" i="1"/>
  <c r="R179" i="1"/>
  <c r="S179" i="1"/>
  <c r="R172" i="1"/>
  <c r="S172" i="1"/>
  <c r="AA163" i="1"/>
  <c r="R162" i="1"/>
  <c r="S162" i="1" s="1"/>
  <c r="R152" i="1"/>
  <c r="S152" i="1" s="1"/>
  <c r="R148" i="1"/>
  <c r="S148" i="1"/>
  <c r="AA146" i="1"/>
  <c r="AB146" i="1"/>
  <c r="AC146" i="1" s="1"/>
  <c r="AD146" i="1" s="1"/>
  <c r="R145" i="1"/>
  <c r="S145" i="1" s="1"/>
  <c r="R135" i="1"/>
  <c r="S135" i="1" s="1"/>
  <c r="R130" i="1"/>
  <c r="S130" i="1" s="1"/>
  <c r="AA124" i="1"/>
  <c r="AB124" i="1" s="1"/>
  <c r="AC124" i="1"/>
  <c r="AD124" i="1" s="1"/>
  <c r="AF124" i="1" s="1"/>
  <c r="AG124" i="1" s="1"/>
  <c r="AH124" i="1" s="1"/>
  <c r="AA45" i="1"/>
  <c r="R124" i="1"/>
  <c r="S124" i="1" s="1"/>
  <c r="R113" i="1"/>
  <c r="S113" i="1" s="1"/>
  <c r="R95" i="1"/>
  <c r="S95" i="1" s="1"/>
  <c r="R90" i="1"/>
  <c r="S90" i="1"/>
  <c r="AA113" i="1"/>
  <c r="AB113" i="1" s="1"/>
  <c r="AC113" i="1" s="1"/>
  <c r="AD113" i="1" s="1"/>
  <c r="T112" i="1"/>
  <c r="R112" i="1"/>
  <c r="S112" i="1"/>
  <c r="R111" i="1"/>
  <c r="S111" i="1" s="1"/>
  <c r="T109" i="1"/>
  <c r="R106" i="1"/>
  <c r="S106" i="1" s="1"/>
  <c r="AA105" i="1"/>
  <c r="AB105" i="1" s="1"/>
  <c r="AC105" i="1" s="1"/>
  <c r="AD105" i="1" s="1"/>
  <c r="R96" i="1"/>
  <c r="S96" i="1"/>
  <c r="R70" i="1"/>
  <c r="S70" i="1"/>
  <c r="U140" i="1"/>
  <c r="U264" i="1"/>
  <c r="AG114" i="1"/>
  <c r="AH114" i="1" s="1"/>
  <c r="AC229" i="1"/>
  <c r="AD229" i="1"/>
  <c r="AF229" i="1" s="1"/>
  <c r="AC234" i="1"/>
  <c r="AD234" i="1" s="1"/>
  <c r="U57" i="1"/>
  <c r="AD261" i="1"/>
  <c r="U261" i="1"/>
  <c r="AC199" i="1"/>
  <c r="AD199" i="1" s="1"/>
  <c r="AB199" i="1"/>
  <c r="U199" i="1"/>
  <c r="U56" i="1"/>
  <c r="AG56" i="1" s="1"/>
  <c r="AH56" i="1" s="1"/>
  <c r="AB56" i="1"/>
  <c r="U90" i="1"/>
  <c r="AC305" i="1"/>
  <c r="AD305" i="1" s="1"/>
  <c r="AF305" i="1" s="1"/>
  <c r="U340" i="1"/>
  <c r="U338" i="1"/>
  <c r="V327" i="1"/>
  <c r="V295" i="1"/>
  <c r="T295" i="1"/>
  <c r="U295" i="1" s="1"/>
  <c r="V293" i="1"/>
  <c r="T293" i="1"/>
  <c r="T289" i="1"/>
  <c r="V289" i="1"/>
  <c r="T258" i="1"/>
  <c r="AA251" i="1"/>
  <c r="AB251" i="1" s="1"/>
  <c r="AA248" i="1"/>
  <c r="AB239" i="1"/>
  <c r="AC239" i="1" s="1"/>
  <c r="AD239" i="1" s="1"/>
  <c r="AC226" i="1"/>
  <c r="AD226" i="1" s="1"/>
  <c r="AE60" i="1"/>
  <c r="AF60" i="1" s="1"/>
  <c r="AA60" i="1"/>
  <c r="AB60" i="1" s="1"/>
  <c r="U41" i="1"/>
  <c r="AB41" i="1"/>
  <c r="AE37" i="1"/>
  <c r="AA37" i="1"/>
  <c r="AB37" i="1"/>
  <c r="AC37" i="1"/>
  <c r="AD37" i="1"/>
  <c r="AF37" i="1" s="1"/>
  <c r="V16" i="1"/>
  <c r="T16" i="1"/>
  <c r="V15" i="1"/>
  <c r="T15" i="1"/>
  <c r="AC191" i="1"/>
  <c r="AD191" i="1" s="1"/>
  <c r="U189" i="1"/>
  <c r="U89" i="1"/>
  <c r="U152" i="1"/>
  <c r="AA35" i="1"/>
  <c r="AB35" i="1" s="1"/>
  <c r="AC35" i="1"/>
  <c r="AD35" i="1" s="1"/>
  <c r="AC257" i="1"/>
  <c r="AD257" i="1" s="1"/>
  <c r="AF257" i="1" s="1"/>
  <c r="AC41" i="1"/>
  <c r="AD41" i="1"/>
  <c r="AF41" i="1"/>
  <c r="U227" i="1"/>
  <c r="U173" i="1"/>
  <c r="AB39" i="1"/>
  <c r="AC39" i="1"/>
  <c r="AD39" i="1"/>
  <c r="T54" i="1"/>
  <c r="AC54" i="1" s="1"/>
  <c r="AD54" i="1" s="1"/>
  <c r="U51" i="1"/>
  <c r="AB51" i="1"/>
  <c r="AC51" i="1"/>
  <c r="AD51" i="1" s="1"/>
  <c r="U135" i="1"/>
  <c r="U77" i="1"/>
  <c r="AC56" i="1"/>
  <c r="AD56" i="1" s="1"/>
  <c r="AF56" i="1"/>
  <c r="AB21" i="1"/>
  <c r="AC21" i="1"/>
  <c r="AD21" i="1" s="1"/>
  <c r="U144" i="1"/>
  <c r="U171" i="1"/>
  <c r="U282" i="1"/>
  <c r="AA339" i="1"/>
  <c r="V352" i="1"/>
  <c r="AA347" i="1"/>
  <c r="V323" i="1"/>
  <c r="T323" i="1"/>
  <c r="AA315" i="1"/>
  <c r="AB315" i="1" s="1"/>
  <c r="AC315" i="1" s="1"/>
  <c r="AD315" i="1" s="1"/>
  <c r="AE314" i="1"/>
  <c r="T306" i="1"/>
  <c r="AE297" i="1"/>
  <c r="AA297" i="1"/>
  <c r="AA287" i="1"/>
  <c r="AA285" i="1"/>
  <c r="V276" i="1"/>
  <c r="T276" i="1"/>
  <c r="U276" i="1" s="1"/>
  <c r="AA266" i="1"/>
  <c r="T265" i="1"/>
  <c r="T262" i="1"/>
  <c r="AB262" i="1" s="1"/>
  <c r="U262" i="1"/>
  <c r="V262" i="1"/>
  <c r="T219" i="1"/>
  <c r="AC219" i="1" s="1"/>
  <c r="AD219" i="1" s="1"/>
  <c r="V219" i="1"/>
  <c r="T155" i="1"/>
  <c r="U155" i="1" s="1"/>
  <c r="V155" i="1"/>
  <c r="AA149" i="1"/>
  <c r="V148" i="1"/>
  <c r="T148" i="1"/>
  <c r="AE134" i="1"/>
  <c r="AA134" i="1"/>
  <c r="AB134" i="1" s="1"/>
  <c r="AC134" i="1" s="1"/>
  <c r="AD134" i="1" s="1"/>
  <c r="AE132" i="1"/>
  <c r="AA132" i="1"/>
  <c r="V129" i="1"/>
  <c r="T129" i="1"/>
  <c r="AA118" i="1"/>
  <c r="AB118" i="1"/>
  <c r="AC118" i="1" s="1"/>
  <c r="AD118" i="1" s="1"/>
  <c r="U18" i="1"/>
  <c r="AB18" i="1"/>
  <c r="U50" i="1"/>
  <c r="AC50" i="1"/>
  <c r="AD50" i="1"/>
  <c r="AG50" i="1" s="1"/>
  <c r="AH50" i="1" s="1"/>
  <c r="U58" i="1"/>
  <c r="AC58" i="1"/>
  <c r="AD58" i="1"/>
  <c r="AF58" i="1"/>
  <c r="AG58" i="1" s="1"/>
  <c r="AH58" i="1" s="1"/>
  <c r="AC128" i="1"/>
  <c r="AD128" i="1" s="1"/>
  <c r="U128" i="1"/>
  <c r="U69" i="1"/>
  <c r="U205" i="1"/>
  <c r="AB224" i="1"/>
  <c r="U224" i="1"/>
  <c r="U64" i="1"/>
  <c r="AB160" i="1"/>
  <c r="T343" i="1"/>
  <c r="T335" i="1"/>
  <c r="U335" i="1" s="1"/>
  <c r="V335" i="1"/>
  <c r="T334" i="1"/>
  <c r="U334" i="1" s="1"/>
  <c r="V332" i="1"/>
  <c r="T332" i="1"/>
  <c r="V316" i="1"/>
  <c r="T316" i="1"/>
  <c r="AB316" i="1" s="1"/>
  <c r="V296" i="1"/>
  <c r="T296" i="1"/>
  <c r="AB296" i="1" s="1"/>
  <c r="V283" i="1"/>
  <c r="T283" i="1"/>
  <c r="AE282" i="1"/>
  <c r="AA282" i="1"/>
  <c r="V260" i="1"/>
  <c r="T235" i="1"/>
  <c r="AC235" i="1" s="1"/>
  <c r="AD235" i="1" s="1"/>
  <c r="V235" i="1"/>
  <c r="AE235" i="1"/>
  <c r="AA235" i="1"/>
  <c r="T26" i="1"/>
  <c r="V26" i="1"/>
  <c r="T25" i="1"/>
  <c r="AB48" i="1"/>
  <c r="AC48" i="1"/>
  <c r="AD48" i="1"/>
  <c r="U160" i="1"/>
  <c r="V226" i="1"/>
  <c r="AC192" i="1"/>
  <c r="AD192" i="1" s="1"/>
  <c r="U322" i="1"/>
  <c r="U307" i="1"/>
  <c r="U38" i="1"/>
  <c r="T27" i="1"/>
  <c r="AB27" i="1" s="1"/>
  <c r="U78" i="1"/>
  <c r="U72" i="1"/>
  <c r="AG72" i="1" s="1"/>
  <c r="AH72" i="1" s="1"/>
  <c r="AB72" i="1"/>
  <c r="AC72" i="1" s="1"/>
  <c r="AD72" i="1" s="1"/>
  <c r="T65" i="1"/>
  <c r="T304" i="1"/>
  <c r="T291" i="1"/>
  <c r="U291" i="1"/>
  <c r="V269" i="1"/>
  <c r="T331" i="1"/>
  <c r="AC331" i="1" s="1"/>
  <c r="AD331" i="1" s="1"/>
  <c r="T284" i="1"/>
  <c r="V348" i="1"/>
  <c r="T348" i="1"/>
  <c r="U337" i="1"/>
  <c r="T336" i="1"/>
  <c r="AA333" i="1"/>
  <c r="AB333" i="1"/>
  <c r="V328" i="1"/>
  <c r="T328" i="1"/>
  <c r="T315" i="1"/>
  <c r="AA311" i="1"/>
  <c r="AB311" i="1" s="1"/>
  <c r="AC311" i="1" s="1"/>
  <c r="AD311" i="1" s="1"/>
  <c r="AF311" i="1" s="1"/>
  <c r="AA310" i="1"/>
  <c r="AB310" i="1" s="1"/>
  <c r="AC310" i="1" s="1"/>
  <c r="AD310" i="1" s="1"/>
  <c r="V309" i="1"/>
  <c r="AA308" i="1"/>
  <c r="V303" i="1"/>
  <c r="T303" i="1"/>
  <c r="T273" i="1"/>
  <c r="AA242" i="1"/>
  <c r="AB242" i="1"/>
  <c r="AC242" i="1" s="1"/>
  <c r="AD242" i="1" s="1"/>
  <c r="AB223" i="1"/>
  <c r="AC223" i="1"/>
  <c r="AD223" i="1" s="1"/>
  <c r="AF223" i="1" s="1"/>
  <c r="U223" i="1"/>
  <c r="T168" i="1"/>
  <c r="U168" i="1"/>
  <c r="V168" i="1"/>
  <c r="T163" i="1"/>
  <c r="V163" i="1"/>
  <c r="V151" i="1"/>
  <c r="T151" i="1"/>
  <c r="U151" i="1" s="1"/>
  <c r="T141" i="1"/>
  <c r="AA346" i="1"/>
  <c r="AA343" i="1"/>
  <c r="AA341" i="1"/>
  <c r="AA336" i="1"/>
  <c r="AB336" i="1"/>
  <c r="AC336" i="1" s="1"/>
  <c r="AD336" i="1" s="1"/>
  <c r="V320" i="1"/>
  <c r="T320" i="1"/>
  <c r="T313" i="1"/>
  <c r="AA307" i="1"/>
  <c r="AB307" i="1"/>
  <c r="AC307" i="1"/>
  <c r="AD307" i="1" s="1"/>
  <c r="AA306" i="1"/>
  <c r="AA302" i="1"/>
  <c r="V300" i="1"/>
  <c r="T300" i="1"/>
  <c r="AA299" i="1"/>
  <c r="AB299" i="1"/>
  <c r="AC299" i="1" s="1"/>
  <c r="AD299" i="1" s="1"/>
  <c r="V286" i="1"/>
  <c r="T286" i="1"/>
  <c r="AB286" i="1" s="1"/>
  <c r="AC286" i="1" s="1"/>
  <c r="AD286" i="1" s="1"/>
  <c r="AF286" i="1" s="1"/>
  <c r="AG286" i="1" s="1"/>
  <c r="AH286" i="1" s="1"/>
  <c r="AA281" i="1"/>
  <c r="AB281" i="1"/>
  <c r="AC281" i="1" s="1"/>
  <c r="AD281" i="1" s="1"/>
  <c r="AA270" i="1"/>
  <c r="AB270" i="1" s="1"/>
  <c r="AC270" i="1" s="1"/>
  <c r="AD270" i="1" s="1"/>
  <c r="AA258" i="1"/>
  <c r="R256" i="1"/>
  <c r="S256" i="1"/>
  <c r="AA244" i="1"/>
  <c r="AB244" i="1" s="1"/>
  <c r="AC244" i="1" s="1"/>
  <c r="AD244" i="1" s="1"/>
  <c r="AA230" i="1"/>
  <c r="AC228" i="1"/>
  <c r="AD228" i="1"/>
  <c r="AA217" i="1"/>
  <c r="AB217" i="1"/>
  <c r="AC217" i="1"/>
  <c r="AD217" i="1" s="1"/>
  <c r="R216" i="1"/>
  <c r="S216" i="1" s="1"/>
  <c r="AE111" i="1"/>
  <c r="AA111" i="1"/>
  <c r="AA104" i="1"/>
  <c r="AB104" i="1"/>
  <c r="AC104" i="1"/>
  <c r="AD104" i="1"/>
  <c r="AA348" i="1"/>
  <c r="AB348" i="1" s="1"/>
  <c r="AC348" i="1" s="1"/>
  <c r="AD348" i="1" s="1"/>
  <c r="AG348" i="1" s="1"/>
  <c r="AH348" i="1" s="1"/>
  <c r="R340" i="1"/>
  <c r="S340" i="1"/>
  <c r="AA338" i="1"/>
  <c r="AA323" i="1"/>
  <c r="V312" i="1"/>
  <c r="T312" i="1"/>
  <c r="U312" i="1" s="1"/>
  <c r="AA280" i="1"/>
  <c r="T278" i="1"/>
  <c r="AC278" i="1" s="1"/>
  <c r="AD278" i="1" s="1"/>
  <c r="AA274" i="1"/>
  <c r="AB274" i="1"/>
  <c r="AC274" i="1" s="1"/>
  <c r="AD274" i="1" s="1"/>
  <c r="AA247" i="1"/>
  <c r="AA221" i="1"/>
  <c r="AB221" i="1"/>
  <c r="AC221" i="1"/>
  <c r="AD221" i="1" s="1"/>
  <c r="AA260" i="1"/>
  <c r="AB260" i="1" s="1"/>
  <c r="R259" i="1"/>
  <c r="S259" i="1"/>
  <c r="T255" i="1"/>
  <c r="AC255" i="1" s="1"/>
  <c r="AD255" i="1"/>
  <c r="AA243" i="1"/>
  <c r="AB243" i="1" s="1"/>
  <c r="AC243" i="1" s="1"/>
  <c r="AD243" i="1" s="1"/>
  <c r="T222" i="1"/>
  <c r="AB222" i="1" s="1"/>
  <c r="R197" i="1"/>
  <c r="S197" i="1" s="1"/>
  <c r="R193" i="1"/>
  <c r="S193" i="1"/>
  <c r="R191" i="1"/>
  <c r="S191" i="1" s="1"/>
  <c r="AA161" i="1"/>
  <c r="AB161" i="1" s="1"/>
  <c r="AC161" i="1" s="1"/>
  <c r="AD161" i="1" s="1"/>
  <c r="AA153" i="1"/>
  <c r="AB153" i="1"/>
  <c r="AC153" i="1"/>
  <c r="AD153" i="1" s="1"/>
  <c r="AA143" i="1"/>
  <c r="V132" i="1"/>
  <c r="T132" i="1"/>
  <c r="U132" i="1" s="1"/>
  <c r="T113" i="1"/>
  <c r="AC259" i="1"/>
  <c r="AD259" i="1"/>
  <c r="T248" i="1"/>
  <c r="V248" i="1"/>
  <c r="AA228" i="1"/>
  <c r="AB228" i="1" s="1"/>
  <c r="T212" i="1"/>
  <c r="AB212" i="1" s="1"/>
  <c r="AC212" i="1" s="1"/>
  <c r="AD212" i="1" s="1"/>
  <c r="T200" i="1"/>
  <c r="AB200" i="1" s="1"/>
  <c r="AC200" i="1"/>
  <c r="AD200" i="1" s="1"/>
  <c r="AF200" i="1" s="1"/>
  <c r="T196" i="1"/>
  <c r="R158" i="1"/>
  <c r="S158" i="1" s="1"/>
  <c r="AA140" i="1"/>
  <c r="AB140" i="1"/>
  <c r="AC140" i="1" s="1"/>
  <c r="AD140" i="1"/>
  <c r="AF140" i="1"/>
  <c r="AA122" i="1"/>
  <c r="AB122" i="1" s="1"/>
  <c r="AC122" i="1" s="1"/>
  <c r="AD122" i="1" s="1"/>
  <c r="T179" i="1"/>
  <c r="AA141" i="1"/>
  <c r="AA129" i="1"/>
  <c r="AB129" i="1"/>
  <c r="AC129" i="1"/>
  <c r="AD129" i="1"/>
  <c r="AF129" i="1" s="1"/>
  <c r="AA112" i="1"/>
  <c r="AA97" i="1"/>
  <c r="T181" i="1"/>
  <c r="U181" i="1" s="1"/>
  <c r="T94" i="1"/>
  <c r="U94" i="1" s="1"/>
  <c r="AA42" i="1"/>
  <c r="AB42" i="1"/>
  <c r="AC42" i="1"/>
  <c r="AD42" i="1"/>
  <c r="AF42" i="1" s="1"/>
  <c r="AA100" i="1"/>
  <c r="R97" i="1"/>
  <c r="S97" i="1"/>
  <c r="AA94" i="1"/>
  <c r="AB94" i="1" s="1"/>
  <c r="AC94" i="1" s="1"/>
  <c r="AD94" i="1" s="1"/>
  <c r="T40" i="1"/>
  <c r="U40" i="1" s="1"/>
  <c r="AA54" i="1"/>
  <c r="AA46" i="1"/>
  <c r="AB46" i="1"/>
  <c r="AC46" i="1"/>
  <c r="AD46" i="1" s="1"/>
  <c r="AC17" i="1"/>
  <c r="AD17" i="1"/>
  <c r="AF17" i="1"/>
  <c r="U177" i="1"/>
  <c r="AB177" i="1"/>
  <c r="AC177" i="1"/>
  <c r="AD177" i="1" s="1"/>
  <c r="AF177" i="1" s="1"/>
  <c r="U19" i="1"/>
  <c r="AB214" i="1"/>
  <c r="AC214" i="1"/>
  <c r="AD214" i="1" s="1"/>
  <c r="U214" i="1"/>
  <c r="AB165" i="1"/>
  <c r="AC165" i="1" s="1"/>
  <c r="AD165" i="1" s="1"/>
  <c r="U165" i="1"/>
  <c r="U395" i="1"/>
  <c r="AC395" i="1"/>
  <c r="AD395" i="1" s="1"/>
  <c r="AB395" i="1"/>
  <c r="U17" i="1"/>
  <c r="AB282" i="1"/>
  <c r="AC282" i="1"/>
  <c r="AD282" i="1" s="1"/>
  <c r="AB83" i="1"/>
  <c r="AC83" i="1" s="1"/>
  <c r="AD83" i="1" s="1"/>
  <c r="U185" i="1"/>
  <c r="AB185" i="1"/>
  <c r="AC185" i="1"/>
  <c r="AD185" i="1" s="1"/>
  <c r="U344" i="1"/>
  <c r="U170" i="1"/>
  <c r="U49" i="1"/>
  <c r="AC49" i="1"/>
  <c r="AD49" i="1"/>
  <c r="AB238" i="1"/>
  <c r="AC238" i="1"/>
  <c r="AD238" i="1" s="1"/>
  <c r="U32" i="1"/>
  <c r="AC32" i="1"/>
  <c r="AD32" i="1"/>
  <c r="AG32" i="1" s="1"/>
  <c r="AH32" i="1" s="1"/>
  <c r="AF32" i="1"/>
  <c r="AB226" i="1"/>
  <c r="AC57" i="1"/>
  <c r="AD57" i="1" s="1"/>
  <c r="U403" i="1"/>
  <c r="AC403" i="1"/>
  <c r="AD403" i="1" s="1"/>
  <c r="U167" i="1"/>
  <c r="AB36" i="1"/>
  <c r="AC172" i="1"/>
  <c r="AD172" i="1"/>
  <c r="AF172" i="1" s="1"/>
  <c r="U172" i="1"/>
  <c r="AB390" i="1"/>
  <c r="U390" i="1"/>
  <c r="AC390" i="1"/>
  <c r="AD390" i="1" s="1"/>
  <c r="AF117" i="1"/>
  <c r="AG117" i="1" s="1"/>
  <c r="AH117" i="1" s="1"/>
  <c r="AF66" i="1"/>
  <c r="U178" i="1"/>
  <c r="AB174" i="1"/>
  <c r="AC14" i="1"/>
  <c r="AD14" i="1"/>
  <c r="AB14" i="1"/>
  <c r="U14" i="1"/>
  <c r="U329" i="1"/>
  <c r="AC329" i="1"/>
  <c r="AD329" i="1" s="1"/>
  <c r="U349" i="1"/>
  <c r="U271" i="1"/>
  <c r="U253" i="1"/>
  <c r="AB253" i="1"/>
  <c r="AC220" i="1"/>
  <c r="AD220" i="1" s="1"/>
  <c r="AD330" i="1"/>
  <c r="U330" i="1"/>
  <c r="AB186" i="1"/>
  <c r="AB147" i="1"/>
  <c r="U147" i="1"/>
  <c r="AB326" i="1"/>
  <c r="AC326" i="1" s="1"/>
  <c r="AD326" i="1" s="1"/>
  <c r="U326" i="1"/>
  <c r="U380" i="1"/>
  <c r="AG42" i="1"/>
  <c r="AH42" i="1" s="1"/>
  <c r="AF264" i="1"/>
  <c r="AF227" i="1"/>
  <c r="AG140" i="1"/>
  <c r="AH140" i="1"/>
  <c r="U320" i="1"/>
  <c r="U129" i="1"/>
  <c r="U248" i="1"/>
  <c r="U255" i="1"/>
  <c r="AF50" i="1"/>
  <c r="U148" i="1"/>
  <c r="U54" i="1"/>
  <c r="AB54" i="1"/>
  <c r="AF226" i="1"/>
  <c r="U289" i="1"/>
  <c r="AB289" i="1"/>
  <c r="AC289" i="1"/>
  <c r="AD289" i="1"/>
  <c r="AF289" i="1" s="1"/>
  <c r="AF136" i="1"/>
  <c r="AG136" i="1" s="1"/>
  <c r="AH136" i="1" s="1"/>
  <c r="U196" i="1"/>
  <c r="AB196" i="1"/>
  <c r="AC196" i="1" s="1"/>
  <c r="AD196" i="1" s="1"/>
  <c r="AC222" i="1"/>
  <c r="AD222" i="1" s="1"/>
  <c r="U300" i="1"/>
  <c r="U331" i="1"/>
  <c r="AF224" i="1"/>
  <c r="U296" i="1"/>
  <c r="U265" i="1"/>
  <c r="AF57" i="1"/>
  <c r="U200" i="1"/>
  <c r="U278" i="1"/>
  <c r="AC40" i="1"/>
  <c r="AD40" i="1" s="1"/>
  <c r="AB40" i="1"/>
  <c r="AB309" i="1"/>
  <c r="U315" i="1"/>
  <c r="U179" i="1"/>
  <c r="AB163" i="1"/>
  <c r="AC163" i="1"/>
  <c r="AD163" i="1" s="1"/>
  <c r="U163" i="1"/>
  <c r="U303" i="1"/>
  <c r="AG303" i="1" s="1"/>
  <c r="AH303" i="1" s="1"/>
  <c r="U284" i="1"/>
  <c r="AB284" i="1"/>
  <c r="AC284" i="1" s="1"/>
  <c r="AD284" i="1" s="1"/>
  <c r="U260" i="1"/>
  <c r="AC262" i="1"/>
  <c r="AD262" i="1" s="1"/>
  <c r="AB276" i="1"/>
  <c r="AB295" i="1"/>
  <c r="AC295" i="1" s="1"/>
  <c r="AD295" i="1" s="1"/>
  <c r="AB132" i="1"/>
  <c r="U65" i="1"/>
  <c r="AB65" i="1"/>
  <c r="AC65" i="1"/>
  <c r="AD65" i="1" s="1"/>
  <c r="AB331" i="1"/>
  <c r="U328" i="1"/>
  <c r="U336" i="1"/>
  <c r="U348" i="1"/>
  <c r="AF72" i="1"/>
  <c r="AB332" i="1"/>
  <c r="AC332" i="1" s="1"/>
  <c r="AD332" i="1" s="1"/>
  <c r="U332" i="1"/>
  <c r="U219" i="1"/>
  <c r="AB219" i="1"/>
  <c r="U15" i="1"/>
  <c r="AC15" i="1"/>
  <c r="AD15" i="1" s="1"/>
  <c r="AB15" i="1"/>
  <c r="AF278" i="1"/>
  <c r="AF235" i="1"/>
  <c r="AG177" i="1"/>
  <c r="AH177" i="1"/>
  <c r="AC181" i="1"/>
  <c r="AD181" i="1" s="1"/>
  <c r="AB181" i="1"/>
  <c r="AB235" i="1"/>
  <c r="U283" i="1"/>
  <c r="AB283" i="1"/>
  <c r="AC283" i="1"/>
  <c r="AD283" i="1"/>
  <c r="AF108" i="1"/>
  <c r="U302" i="1"/>
  <c r="AB302" i="1"/>
  <c r="AC302" i="1" s="1"/>
  <c r="AD302" i="1" s="1"/>
  <c r="U385" i="1"/>
  <c r="AF89" i="1"/>
  <c r="AG89" i="1"/>
  <c r="AH89" i="1" s="1"/>
  <c r="U310" i="1"/>
  <c r="AB111" i="1"/>
  <c r="AC111" i="1" s="1"/>
  <c r="AD111" i="1" s="1"/>
  <c r="AB74" i="1"/>
  <c r="AC74" i="1"/>
  <c r="AD74" i="1" s="1"/>
  <c r="AF74" i="1" s="1"/>
  <c r="U74" i="1"/>
  <c r="U130" i="1"/>
  <c r="AC130" i="1"/>
  <c r="AD130" i="1"/>
  <c r="U53" i="1"/>
  <c r="AC53" i="1"/>
  <c r="AD53" i="1" s="1"/>
  <c r="AG53" i="1" s="1"/>
  <c r="AH53" i="1" s="1"/>
  <c r="AB53" i="1"/>
  <c r="AF233" i="1"/>
  <c r="AG233" i="1" s="1"/>
  <c r="AH233" i="1"/>
  <c r="AB285" i="1"/>
  <c r="AC285" i="1"/>
  <c r="AD285" i="1"/>
  <c r="U285" i="1"/>
  <c r="AA387" i="1"/>
  <c r="U360" i="1"/>
  <c r="U351" i="1"/>
  <c r="AG57" i="1"/>
  <c r="AH57" i="1" s="1"/>
  <c r="AF214" i="1"/>
  <c r="AG214" i="1"/>
  <c r="AH214" i="1" s="1"/>
  <c r="U113" i="1"/>
  <c r="AB303" i="1"/>
  <c r="AC303" i="1" s="1"/>
  <c r="AD303" i="1" s="1"/>
  <c r="AF303" i="1" s="1"/>
  <c r="AG37" i="1"/>
  <c r="AH37" i="1"/>
  <c r="U208" i="1"/>
  <c r="AF102" i="1"/>
  <c r="U388" i="1"/>
  <c r="V321" i="1"/>
  <c r="T321" i="1"/>
  <c r="AB321" i="1" s="1"/>
  <c r="AB319" i="1"/>
  <c r="AC319" i="1"/>
  <c r="AD319" i="1" s="1"/>
  <c r="U319" i="1"/>
  <c r="T318" i="1"/>
  <c r="AB318" i="1"/>
  <c r="AF153" i="1"/>
  <c r="AF239" i="1"/>
  <c r="AG239" i="1" s="1"/>
  <c r="AH239" i="1" s="1"/>
  <c r="AB109" i="1"/>
  <c r="AG166" i="1"/>
  <c r="AH166" i="1" s="1"/>
  <c r="U352" i="1"/>
  <c r="AF202" i="1"/>
  <c r="AG202" i="1" s="1"/>
  <c r="AH202" i="1" s="1"/>
  <c r="AF82" i="1"/>
  <c r="V392" i="1"/>
  <c r="T392" i="1"/>
  <c r="U309" i="1"/>
  <c r="AC309" i="1"/>
  <c r="AD309" i="1"/>
  <c r="AF309" i="1" s="1"/>
  <c r="AG60" i="1"/>
  <c r="AH60" i="1" s="1"/>
  <c r="AC19" i="1"/>
  <c r="AD19" i="1" s="1"/>
  <c r="AB19" i="1"/>
  <c r="AF49" i="1"/>
  <c r="U212" i="1"/>
  <c r="AC147" i="1"/>
  <c r="AD147" i="1" s="1"/>
  <c r="AG227" i="1"/>
  <c r="AH227" i="1"/>
  <c r="AF268" i="1"/>
  <c r="AG268" i="1"/>
  <c r="AH268" i="1"/>
  <c r="U311" i="1"/>
  <c r="AF133" i="1"/>
  <c r="AG133" i="1"/>
  <c r="AH133" i="1" s="1"/>
  <c r="AG73" i="1"/>
  <c r="AH73" i="1" s="1"/>
  <c r="AG18" i="1"/>
  <c r="AH18" i="1"/>
  <c r="U45" i="1"/>
  <c r="AG45" i="1" s="1"/>
  <c r="AH45" i="1" s="1"/>
  <c r="AB45" i="1"/>
  <c r="AC45" i="1"/>
  <c r="AD45" i="1" s="1"/>
  <c r="U216" i="1"/>
  <c r="AC216" i="1"/>
  <c r="AD216" i="1" s="1"/>
  <c r="U225" i="1"/>
  <c r="AC225" i="1"/>
  <c r="AD225" i="1" s="1"/>
  <c r="AF225" i="1" s="1"/>
  <c r="AB225" i="1"/>
  <c r="AB404" i="1"/>
  <c r="U404" i="1"/>
  <c r="AC404" i="1"/>
  <c r="AD404" i="1" s="1"/>
  <c r="V355" i="1"/>
  <c r="T355" i="1"/>
  <c r="AC138" i="1"/>
  <c r="AD138" i="1" s="1"/>
  <c r="AF70" i="1"/>
  <c r="AG70" i="1" s="1"/>
  <c r="AH70" i="1" s="1"/>
  <c r="U75" i="1"/>
  <c r="AB75" i="1"/>
  <c r="AC370" i="1"/>
  <c r="AD370" i="1"/>
  <c r="U370" i="1"/>
  <c r="AC393" i="1"/>
  <c r="AD393" i="1" s="1"/>
  <c r="U393" i="1"/>
  <c r="U105" i="1"/>
  <c r="T397" i="1"/>
  <c r="U397" i="1" s="1"/>
  <c r="AB397" i="1"/>
  <c r="AB393" i="1"/>
  <c r="T356" i="1"/>
  <c r="V308" i="1"/>
  <c r="T308" i="1"/>
  <c r="AB257" i="1"/>
  <c r="T43" i="1"/>
  <c r="AB43" i="1" s="1"/>
  <c r="AB168" i="1"/>
  <c r="AC168" i="1"/>
  <c r="AD168" i="1" s="1"/>
  <c r="AF168" i="1" s="1"/>
  <c r="AC132" i="1"/>
  <c r="AD132" i="1" s="1"/>
  <c r="AC27" i="1"/>
  <c r="AD27" i="1"/>
  <c r="AF27" i="1" s="1"/>
  <c r="U286" i="1"/>
  <c r="AC296" i="1"/>
  <c r="AD296" i="1" s="1"/>
  <c r="AC186" i="1"/>
  <c r="AD186" i="1"/>
  <c r="AB359" i="1"/>
  <c r="AC359" i="1" s="1"/>
  <c r="AD359" i="1"/>
  <c r="AB275" i="1"/>
  <c r="AC275" i="1"/>
  <c r="AD275" i="1"/>
  <c r="AB149" i="1"/>
  <c r="AC149" i="1" s="1"/>
  <c r="AD149" i="1" s="1"/>
  <c r="AG96" i="1"/>
  <c r="AH96" i="1"/>
  <c r="AB157" i="1"/>
  <c r="AC157" i="1" s="1"/>
  <c r="AD157" i="1" s="1"/>
  <c r="AF157" i="1" s="1"/>
  <c r="AG157" i="1" s="1"/>
  <c r="AH157" i="1" s="1"/>
  <c r="T13" i="1"/>
  <c r="AB138" i="1"/>
  <c r="U363" i="1"/>
  <c r="AF175" i="1"/>
  <c r="AG175" i="1"/>
  <c r="AH175" i="1" s="1"/>
  <c r="U257" i="1"/>
  <c r="AG257" i="1"/>
  <c r="AH257" i="1" s="1"/>
  <c r="AC189" i="1"/>
  <c r="AD189" i="1"/>
  <c r="AB34" i="1"/>
  <c r="U34" i="1"/>
  <c r="AC34" i="1"/>
  <c r="AD34" i="1" s="1"/>
  <c r="U142" i="1"/>
  <c r="AC63" i="1"/>
  <c r="AD63" i="1" s="1"/>
  <c r="U23" i="1"/>
  <c r="AB23" i="1"/>
  <c r="AC193" i="1"/>
  <c r="AD193" i="1"/>
  <c r="AF193" i="1" s="1"/>
  <c r="AB401" i="1"/>
  <c r="U60" i="1"/>
  <c r="V407" i="1"/>
  <c r="T407" i="1"/>
  <c r="AC405" i="1"/>
  <c r="AD405" i="1"/>
  <c r="AG405" i="1" s="1"/>
  <c r="AH405" i="1" s="1"/>
  <c r="U405" i="1"/>
  <c r="T396" i="1"/>
  <c r="AB396" i="1" s="1"/>
  <c r="V396" i="1"/>
  <c r="V386" i="1"/>
  <c r="T386" i="1"/>
  <c r="T379" i="1"/>
  <c r="U379" i="1" s="1"/>
  <c r="V379" i="1"/>
  <c r="T374" i="1"/>
  <c r="AB374" i="1" s="1"/>
  <c r="V374" i="1"/>
  <c r="T373" i="1"/>
  <c r="AB373" i="1" s="1"/>
  <c r="V367" i="1"/>
  <c r="T367" i="1"/>
  <c r="AB367" i="1" s="1"/>
  <c r="R366" i="1"/>
  <c r="S366" i="1"/>
  <c r="AB364" i="1"/>
  <c r="AC364" i="1" s="1"/>
  <c r="AD364" i="1" s="1"/>
  <c r="AG364" i="1" s="1"/>
  <c r="AH364" i="1" s="1"/>
  <c r="V361" i="1"/>
  <c r="T361" i="1"/>
  <c r="AA351" i="1"/>
  <c r="AB351" i="1" s="1"/>
  <c r="AC351" i="1" s="1"/>
  <c r="AD351" i="1" s="1"/>
  <c r="AA345" i="1"/>
  <c r="V341" i="1"/>
  <c r="T341" i="1"/>
  <c r="T339" i="1"/>
  <c r="AC339" i="1" s="1"/>
  <c r="AD339" i="1" s="1"/>
  <c r="AE313" i="1"/>
  <c r="AA313" i="1"/>
  <c r="AB141" i="1"/>
  <c r="AC141" i="1" s="1"/>
  <c r="AD141" i="1" s="1"/>
  <c r="U30" i="1"/>
  <c r="AB30" i="1"/>
  <c r="AC30" i="1"/>
  <c r="AD30" i="1"/>
  <c r="AF30" i="1" s="1"/>
  <c r="AB182" i="1"/>
  <c r="AC182" i="1" s="1"/>
  <c r="AD182" i="1" s="1"/>
  <c r="AF182" i="1" s="1"/>
  <c r="AG182" i="1" s="1"/>
  <c r="AH182" i="1" s="1"/>
  <c r="AA376" i="1"/>
  <c r="V362" i="1"/>
  <c r="T362" i="1"/>
  <c r="AA357" i="1"/>
  <c r="AB357" i="1" s="1"/>
  <c r="AC357" i="1" s="1"/>
  <c r="AD357" i="1" s="1"/>
  <c r="U333" i="1"/>
  <c r="AC333" i="1"/>
  <c r="AD333" i="1"/>
  <c r="AF333" i="1" s="1"/>
  <c r="U141" i="1"/>
  <c r="AB97" i="1"/>
  <c r="AB233" i="1"/>
  <c r="V358" i="1"/>
  <c r="AC288" i="1"/>
  <c r="AD288" i="1" s="1"/>
  <c r="U138" i="1"/>
  <c r="AB272" i="1"/>
  <c r="AC75" i="1"/>
  <c r="AD75" i="1"/>
  <c r="AF38" i="1"/>
  <c r="AG38" i="1" s="1"/>
  <c r="AH38" i="1" s="1"/>
  <c r="U364" i="1"/>
  <c r="U378" i="1"/>
  <c r="U61" i="1"/>
  <c r="AC61" i="1"/>
  <c r="AD61" i="1"/>
  <c r="AF61" i="1" s="1"/>
  <c r="U81" i="1"/>
  <c r="AC398" i="1"/>
  <c r="AD398" i="1"/>
  <c r="AF398" i="1" s="1"/>
  <c r="AG398" i="1" s="1"/>
  <c r="AH398" i="1" s="1"/>
  <c r="U398" i="1"/>
  <c r="T394" i="1"/>
  <c r="AC394" i="1" s="1"/>
  <c r="AD394" i="1" s="1"/>
  <c r="V394" i="1"/>
  <c r="AB389" i="1"/>
  <c r="AA386" i="1"/>
  <c r="AB386" i="1" s="1"/>
  <c r="AA380" i="1"/>
  <c r="AB380" i="1" s="1"/>
  <c r="AC380" i="1" s="1"/>
  <c r="AD380" i="1" s="1"/>
  <c r="V368" i="1"/>
  <c r="T368" i="1"/>
  <c r="AC368" i="1" s="1"/>
  <c r="AD368" i="1" s="1"/>
  <c r="AA368" i="1"/>
  <c r="AA363" i="1"/>
  <c r="AB363" i="1" s="1"/>
  <c r="AC363" i="1" s="1"/>
  <c r="AD363" i="1" s="1"/>
  <c r="AF363" i="1" s="1"/>
  <c r="AA362" i="1"/>
  <c r="AA354" i="1"/>
  <c r="AB354" i="1"/>
  <c r="AA352" i="1"/>
  <c r="AB352" i="1" s="1"/>
  <c r="AC352" i="1" s="1"/>
  <c r="AD352" i="1" s="1"/>
  <c r="AA301" i="1"/>
  <c r="AB301" i="1"/>
  <c r="AC301" i="1" s="1"/>
  <c r="AD301" i="1"/>
  <c r="AF301" i="1" s="1"/>
  <c r="AA300" i="1"/>
  <c r="AB300" i="1" s="1"/>
  <c r="V294" i="1"/>
  <c r="T294" i="1"/>
  <c r="AA290" i="1"/>
  <c r="V280" i="1"/>
  <c r="T280" i="1"/>
  <c r="AB280" i="1" s="1"/>
  <c r="AC280" i="1" s="1"/>
  <c r="AA277" i="1"/>
  <c r="T251" i="1"/>
  <c r="T250" i="1"/>
  <c r="V250" i="1"/>
  <c r="AC210" i="1"/>
  <c r="AD210" i="1" s="1"/>
  <c r="AB127" i="1"/>
  <c r="AC127" i="1"/>
  <c r="AD127" i="1"/>
  <c r="AF127" i="1" s="1"/>
  <c r="U301" i="1"/>
  <c r="R395" i="1"/>
  <c r="S395" i="1"/>
  <c r="T383" i="1"/>
  <c r="AA374" i="1"/>
  <c r="R374" i="1"/>
  <c r="S374" i="1"/>
  <c r="AA367" i="1"/>
  <c r="AC366" i="1"/>
  <c r="AD366" i="1" s="1"/>
  <c r="AA365" i="1"/>
  <c r="AB365" i="1"/>
  <c r="AC365" i="1" s="1"/>
  <c r="AD365" i="1" s="1"/>
  <c r="R365" i="1"/>
  <c r="S365" i="1" s="1"/>
  <c r="AA361" i="1"/>
  <c r="R361" i="1"/>
  <c r="S361" i="1"/>
  <c r="AA360" i="1"/>
  <c r="AB360" i="1"/>
  <c r="AC360" i="1" s="1"/>
  <c r="AD360" i="1" s="1"/>
  <c r="V346" i="1"/>
  <c r="T346" i="1"/>
  <c r="U346" i="1" s="1"/>
  <c r="AA209" i="1"/>
  <c r="AB209" i="1"/>
  <c r="AC209" i="1" s="1"/>
  <c r="AD209" i="1" s="1"/>
  <c r="AC125" i="1"/>
  <c r="AD125" i="1" s="1"/>
  <c r="AF125" i="1" s="1"/>
  <c r="U87" i="1"/>
  <c r="U207" i="1"/>
  <c r="AB207" i="1"/>
  <c r="AC207" i="1"/>
  <c r="AD207" i="1" s="1"/>
  <c r="AC401" i="1"/>
  <c r="AD401" i="1" s="1"/>
  <c r="U401" i="1"/>
  <c r="AB85" i="1"/>
  <c r="AC85" i="1" s="1"/>
  <c r="AD85" i="1"/>
  <c r="AF85" i="1" s="1"/>
  <c r="U85" i="1"/>
  <c r="AC86" i="1"/>
  <c r="AD86" i="1"/>
  <c r="AF86" i="1" s="1"/>
  <c r="AB86" i="1"/>
  <c r="T406" i="1"/>
  <c r="R406" i="1"/>
  <c r="S406" i="1" s="1"/>
  <c r="R404" i="1"/>
  <c r="S404" i="1"/>
  <c r="AB402" i="1"/>
  <c r="T400" i="1"/>
  <c r="U400" i="1" s="1"/>
  <c r="R400" i="1"/>
  <c r="S400" i="1" s="1"/>
  <c r="AB387" i="1"/>
  <c r="AC387" i="1" s="1"/>
  <c r="AD387" i="1" s="1"/>
  <c r="R386" i="1"/>
  <c r="S386" i="1"/>
  <c r="AA385" i="1"/>
  <c r="R384" i="1"/>
  <c r="S384" i="1"/>
  <c r="AA383" i="1"/>
  <c r="AB383" i="1" s="1"/>
  <c r="AC383" i="1" s="1"/>
  <c r="AD383" i="1" s="1"/>
  <c r="AA379" i="1"/>
  <c r="AB379" i="1" s="1"/>
  <c r="AC379" i="1" s="1"/>
  <c r="T376" i="1"/>
  <c r="U376" i="1" s="1"/>
  <c r="V376" i="1"/>
  <c r="R373" i="1"/>
  <c r="S373" i="1"/>
  <c r="AA372" i="1"/>
  <c r="AB372" i="1"/>
  <c r="AC372" i="1" s="1"/>
  <c r="AD372" i="1" s="1"/>
  <c r="AF372" i="1" s="1"/>
  <c r="AG372" i="1" s="1"/>
  <c r="AH372" i="1" s="1"/>
  <c r="AA355" i="1"/>
  <c r="V267" i="1"/>
  <c r="T267" i="1"/>
  <c r="U252" i="1"/>
  <c r="AB252" i="1"/>
  <c r="AA249" i="1"/>
  <c r="AB249" i="1" s="1"/>
  <c r="AC249" i="1" s="1"/>
  <c r="AD249" i="1" s="1"/>
  <c r="AF249" i="1" s="1"/>
  <c r="T195" i="1"/>
  <c r="U195" i="1" s="1"/>
  <c r="AB195" i="1"/>
  <c r="V184" i="1"/>
  <c r="T184" i="1"/>
  <c r="U184" i="1" s="1"/>
  <c r="AE144" i="1"/>
  <c r="AA144" i="1"/>
  <c r="AB144" i="1"/>
  <c r="AC144" i="1" s="1"/>
  <c r="AD144" i="1"/>
  <c r="AF144" i="1" s="1"/>
  <c r="T143" i="1"/>
  <c r="V143" i="1"/>
  <c r="AB88" i="1"/>
  <c r="AC88" i="1" s="1"/>
  <c r="AD88" i="1" s="1"/>
  <c r="AG88" i="1" s="1"/>
  <c r="AH88" i="1" s="1"/>
  <c r="R295" i="1"/>
  <c r="S295" i="1" s="1"/>
  <c r="AA279" i="1"/>
  <c r="R245" i="1"/>
  <c r="S245" i="1" s="1"/>
  <c r="AE212" i="1"/>
  <c r="AA212" i="1"/>
  <c r="T350" i="1"/>
  <c r="U350" i="1" s="1"/>
  <c r="T347" i="1"/>
  <c r="T345" i="1"/>
  <c r="T342" i="1"/>
  <c r="V342" i="1"/>
  <c r="AA334" i="1"/>
  <c r="AB334" i="1"/>
  <c r="AC334" i="1" s="1"/>
  <c r="AD334" i="1"/>
  <c r="V290" i="1"/>
  <c r="T290" i="1"/>
  <c r="AB290" i="1" s="1"/>
  <c r="T241" i="1"/>
  <c r="V241" i="1"/>
  <c r="V230" i="1"/>
  <c r="T230" i="1"/>
  <c r="AC230" i="1" s="1"/>
  <c r="AD230" i="1" s="1"/>
  <c r="AF230" i="1" s="1"/>
  <c r="AA142" i="1"/>
  <c r="AB142" i="1" s="1"/>
  <c r="AC142" i="1" s="1"/>
  <c r="AD142" i="1" s="1"/>
  <c r="AB79" i="1"/>
  <c r="AC79" i="1" s="1"/>
  <c r="AD79" i="1" s="1"/>
  <c r="AA179" i="1"/>
  <c r="AB179" i="1" s="1"/>
  <c r="AC179" i="1" s="1"/>
  <c r="AD179" i="1" s="1"/>
  <c r="AF179" i="1" s="1"/>
  <c r="AA178" i="1"/>
  <c r="AB178" i="1"/>
  <c r="AC178" i="1"/>
  <c r="AD178" i="1"/>
  <c r="AF178" i="1" s="1"/>
  <c r="AG178" i="1" s="1"/>
  <c r="AH178" i="1" s="1"/>
  <c r="AA148" i="1"/>
  <c r="AB148" i="1" s="1"/>
  <c r="AC148" i="1" s="1"/>
  <c r="AD148" i="1" s="1"/>
  <c r="AA190" i="1"/>
  <c r="AB190" i="1"/>
  <c r="AC190" i="1"/>
  <c r="AD190" i="1"/>
  <c r="AF190" i="1" s="1"/>
  <c r="AA182" i="1"/>
  <c r="T246" i="1"/>
  <c r="T245" i="1"/>
  <c r="R221" i="1"/>
  <c r="S221" i="1" s="1"/>
  <c r="R211" i="1"/>
  <c r="S211" i="1" s="1"/>
  <c r="AA92" i="1"/>
  <c r="AB92" i="1"/>
  <c r="AC92" i="1" s="1"/>
  <c r="AD92" i="1" s="1"/>
  <c r="AA87" i="1"/>
  <c r="AB87" i="1" s="1"/>
  <c r="AC87" i="1"/>
  <c r="AD87" i="1"/>
  <c r="R214" i="1"/>
  <c r="S214" i="1" s="1"/>
  <c r="R212" i="1"/>
  <c r="S212" i="1" s="1"/>
  <c r="R202" i="1"/>
  <c r="S202" i="1" s="1"/>
  <c r="R165" i="1"/>
  <c r="S165" i="1"/>
  <c r="T162" i="1"/>
  <c r="V150" i="1"/>
  <c r="T116" i="1"/>
  <c r="T110" i="1"/>
  <c r="R101" i="1"/>
  <c r="S101" i="1" s="1"/>
  <c r="T99" i="1"/>
  <c r="AA88" i="1"/>
  <c r="AA81" i="1"/>
  <c r="AB81" i="1"/>
  <c r="AC81" i="1" s="1"/>
  <c r="AD81" i="1" s="1"/>
  <c r="V137" i="1"/>
  <c r="T137" i="1"/>
  <c r="V107" i="1"/>
  <c r="T107" i="1"/>
  <c r="U107" i="1" s="1"/>
  <c r="T98" i="1"/>
  <c r="AB98" i="1" s="1"/>
  <c r="AC98" i="1" s="1"/>
  <c r="AD98" i="1" s="1"/>
  <c r="AA78" i="1"/>
  <c r="AB78" i="1" s="1"/>
  <c r="AC78" i="1" s="1"/>
  <c r="AD78" i="1" s="1"/>
  <c r="T47" i="1"/>
  <c r="AB47" i="1" s="1"/>
  <c r="R23" i="1"/>
  <c r="S23" i="1"/>
  <c r="R85" i="1"/>
  <c r="S85" i="1" s="1"/>
  <c r="AB50" i="1"/>
  <c r="R41" i="1"/>
  <c r="S41" i="1"/>
  <c r="T28" i="1"/>
  <c r="V28" i="1"/>
  <c r="R35" i="1"/>
  <c r="S35" i="1"/>
  <c r="R28" i="1"/>
  <c r="S28" i="1" s="1"/>
  <c r="V24" i="1"/>
  <c r="T24" i="1"/>
  <c r="AB24" i="1" s="1"/>
  <c r="R17" i="1"/>
  <c r="S17" i="1"/>
  <c r="R13" i="1"/>
  <c r="S13" i="1"/>
  <c r="R31" i="1"/>
  <c r="S31" i="1" s="1"/>
  <c r="T20" i="1"/>
  <c r="R16" i="1"/>
  <c r="S16" i="1" s="1"/>
  <c r="AF352" i="1"/>
  <c r="AF88" i="1"/>
  <c r="AG363" i="1"/>
  <c r="AH363" i="1"/>
  <c r="AG302" i="1"/>
  <c r="AH302" i="1"/>
  <c r="AF302" i="1"/>
  <c r="AF348" i="1"/>
  <c r="AB107" i="1"/>
  <c r="AC107" i="1" s="1"/>
  <c r="AD107" i="1" s="1"/>
  <c r="U110" i="1"/>
  <c r="AB110" i="1"/>
  <c r="AC110" i="1" s="1"/>
  <c r="AD110" i="1" s="1"/>
  <c r="AF110" i="1" s="1"/>
  <c r="AG190" i="1"/>
  <c r="AH190" i="1" s="1"/>
  <c r="U137" i="1"/>
  <c r="AB137" i="1"/>
  <c r="AC137" i="1" s="1"/>
  <c r="AD137" i="1" s="1"/>
  <c r="U230" i="1"/>
  <c r="AB230" i="1"/>
  <c r="U290" i="1"/>
  <c r="AC290" i="1"/>
  <c r="AD290" i="1"/>
  <c r="AF290" i="1" s="1"/>
  <c r="U342" i="1"/>
  <c r="AB184" i="1"/>
  <c r="AC184" i="1"/>
  <c r="AD184" i="1" s="1"/>
  <c r="AC400" i="1"/>
  <c r="AD400" i="1"/>
  <c r="U406" i="1"/>
  <c r="AC406" i="1"/>
  <c r="AD406" i="1" s="1"/>
  <c r="AF210" i="1"/>
  <c r="AB368" i="1"/>
  <c r="U368" i="1"/>
  <c r="AF357" i="1"/>
  <c r="U339" i="1"/>
  <c r="AB407" i="1"/>
  <c r="U407" i="1"/>
  <c r="AC407" i="1"/>
  <c r="AD407" i="1" s="1"/>
  <c r="AC43" i="1"/>
  <c r="AD43" i="1" s="1"/>
  <c r="AF45" i="1"/>
  <c r="AB406" i="1"/>
  <c r="U20" i="1"/>
  <c r="AC20" i="1"/>
  <c r="AD20" i="1"/>
  <c r="AF20" i="1" s="1"/>
  <c r="AB20" i="1"/>
  <c r="U24" i="1"/>
  <c r="AC24" i="1"/>
  <c r="AD24" i="1" s="1"/>
  <c r="U98" i="1"/>
  <c r="U162" i="1"/>
  <c r="AG179" i="1"/>
  <c r="AH179" i="1"/>
  <c r="AB345" i="1"/>
  <c r="U341" i="1"/>
  <c r="AB341" i="1"/>
  <c r="U361" i="1"/>
  <c r="U373" i="1"/>
  <c r="AD379" i="1"/>
  <c r="AF379" i="1" s="1"/>
  <c r="AG379" i="1" s="1"/>
  <c r="AH379" i="1" s="1"/>
  <c r="U396" i="1"/>
  <c r="AC396" i="1"/>
  <c r="AD396" i="1"/>
  <c r="AF396" i="1" s="1"/>
  <c r="U13" i="1"/>
  <c r="AC397" i="1"/>
  <c r="AD397" i="1"/>
  <c r="AF397" i="1" s="1"/>
  <c r="AC392" i="1"/>
  <c r="AD392" i="1" s="1"/>
  <c r="AC28" i="1"/>
  <c r="AD28" i="1"/>
  <c r="AB28" i="1"/>
  <c r="U28" i="1"/>
  <c r="AC245" i="1"/>
  <c r="AD245" i="1" s="1"/>
  <c r="U245" i="1"/>
  <c r="AB245" i="1"/>
  <c r="U347" i="1"/>
  <c r="AB347" i="1"/>
  <c r="AC347" i="1"/>
  <c r="AD347" i="1"/>
  <c r="AG347" i="1" s="1"/>
  <c r="AH347" i="1" s="1"/>
  <c r="AF401" i="1"/>
  <c r="AG401" i="1" s="1"/>
  <c r="AH401" i="1" s="1"/>
  <c r="AB346" i="1"/>
  <c r="AC346" i="1"/>
  <c r="AD346" i="1"/>
  <c r="U383" i="1"/>
  <c r="U250" i="1"/>
  <c r="AB250" i="1"/>
  <c r="AC250" i="1"/>
  <c r="AD250" i="1"/>
  <c r="AD280" i="1"/>
  <c r="AF280" i="1" s="1"/>
  <c r="U280" i="1"/>
  <c r="AG380" i="1"/>
  <c r="AH380" i="1" s="1"/>
  <c r="AF380" i="1"/>
  <c r="AF75" i="1"/>
  <c r="AG75" i="1"/>
  <c r="AH75" i="1"/>
  <c r="U367" i="1"/>
  <c r="AC367" i="1"/>
  <c r="AD367" i="1"/>
  <c r="U386" i="1"/>
  <c r="U356" i="1"/>
  <c r="AF212" i="1"/>
  <c r="U318" i="1"/>
  <c r="AC318" i="1"/>
  <c r="AD318" i="1"/>
  <c r="AG318" i="1" s="1"/>
  <c r="AH318" i="1" s="1"/>
  <c r="AC321" i="1"/>
  <c r="AD321" i="1"/>
  <c r="AF321" i="1" s="1"/>
  <c r="AF130" i="1"/>
  <c r="AG130" i="1"/>
  <c r="AH130" i="1" s="1"/>
  <c r="U47" i="1"/>
  <c r="AC47" i="1"/>
  <c r="AD47" i="1"/>
  <c r="AF47" i="1" s="1"/>
  <c r="U116" i="1"/>
  <c r="AB116" i="1"/>
  <c r="AC116" i="1" s="1"/>
  <c r="AD116" i="1" s="1"/>
  <c r="AF92" i="1"/>
  <c r="U246" i="1"/>
  <c r="AC246" i="1"/>
  <c r="AD246" i="1"/>
  <c r="AF246" i="1" s="1"/>
  <c r="AB246" i="1"/>
  <c r="U241" i="1"/>
  <c r="AB350" i="1"/>
  <c r="AC350" i="1" s="1"/>
  <c r="AD350" i="1" s="1"/>
  <c r="AB376" i="1"/>
  <c r="AC376" i="1" s="1"/>
  <c r="AD376" i="1" s="1"/>
  <c r="AG125" i="1"/>
  <c r="AH125" i="1" s="1"/>
  <c r="AF364" i="1"/>
  <c r="AB339" i="1"/>
  <c r="AF405" i="1"/>
  <c r="AF186" i="1"/>
  <c r="AG186" i="1"/>
  <c r="AH186" i="1"/>
  <c r="AF296" i="1"/>
  <c r="AG296" i="1"/>
  <c r="AH296" i="1"/>
  <c r="U308" i="1"/>
  <c r="AB308" i="1"/>
  <c r="AC308" i="1"/>
  <c r="AD308" i="1"/>
  <c r="AG308" i="1" s="1"/>
  <c r="AH308" i="1" s="1"/>
  <c r="AF370" i="1"/>
  <c r="AG370" i="1"/>
  <c r="AH370" i="1" s="1"/>
  <c r="U355" i="1"/>
  <c r="AB355" i="1"/>
  <c r="AC355" i="1"/>
  <c r="AD355" i="1"/>
  <c r="AF355" i="1" s="1"/>
  <c r="AF216" i="1"/>
  <c r="AG216" i="1"/>
  <c r="AH216" i="1"/>
  <c r="AG311" i="1"/>
  <c r="AH311" i="1" s="1"/>
  <c r="AB394" i="1"/>
  <c r="AF53" i="1"/>
  <c r="AF308" i="1"/>
  <c r="AF347" i="1"/>
  <c r="AF318" i="1"/>
  <c r="AF43" i="1"/>
  <c r="AF406" i="1"/>
  <c r="AG406" i="1"/>
  <c r="AH406" i="1" s="1"/>
  <c r="AF184" i="1"/>
  <c r="AG184" i="1" s="1"/>
  <c r="AH184" i="1" s="1"/>
  <c r="AF367" i="1"/>
  <c r="AG367" i="1"/>
  <c r="AH367" i="1" s="1"/>
  <c r="AG24" i="1"/>
  <c r="AH24" i="1"/>
  <c r="AF24" i="1"/>
  <c r="AF394" i="1"/>
  <c r="AF245" i="1"/>
  <c r="AG245" i="1" s="1"/>
  <c r="AH245" i="1" s="1"/>
  <c r="AG290" i="1"/>
  <c r="AH290" i="1"/>
  <c r="AF250" i="1"/>
  <c r="AG250" i="1"/>
  <c r="AH250" i="1"/>
  <c r="AF407" i="1"/>
  <c r="AG407" i="1"/>
  <c r="AH407" i="1"/>
  <c r="AF107" i="1" l="1"/>
  <c r="AG107" i="1" s="1"/>
  <c r="AH107" i="1" s="1"/>
  <c r="AF141" i="1"/>
  <c r="AG141" i="1"/>
  <c r="AH141" i="1" s="1"/>
  <c r="AF181" i="1"/>
  <c r="AG181" i="1" s="1"/>
  <c r="AH181" i="1" s="1"/>
  <c r="AF281" i="1"/>
  <c r="AG281" i="1" s="1"/>
  <c r="AH281" i="1" s="1"/>
  <c r="AF360" i="1"/>
  <c r="AG360" i="1" s="1"/>
  <c r="AH360" i="1" s="1"/>
  <c r="AF383" i="1"/>
  <c r="AG383" i="1" s="1"/>
  <c r="AH383" i="1" s="1"/>
  <c r="AF40" i="1"/>
  <c r="AG40" i="1" s="1"/>
  <c r="AH40" i="1" s="1"/>
  <c r="AG165" i="1"/>
  <c r="AH165" i="1" s="1"/>
  <c r="AF165" i="1"/>
  <c r="AF274" i="1"/>
  <c r="AG274" i="1" s="1"/>
  <c r="AH274" i="1" s="1"/>
  <c r="AF134" i="1"/>
  <c r="AG134" i="1" s="1"/>
  <c r="AH134" i="1" s="1"/>
  <c r="AF71" i="1"/>
  <c r="AG71" i="1" s="1"/>
  <c r="AH71" i="1" s="1"/>
  <c r="AF98" i="1"/>
  <c r="AG98" i="1" s="1"/>
  <c r="AH98" i="1" s="1"/>
  <c r="AF142" i="1"/>
  <c r="AG142" i="1"/>
  <c r="AH142" i="1" s="1"/>
  <c r="AF329" i="1"/>
  <c r="AG329" i="1" s="1"/>
  <c r="AH329" i="1" s="1"/>
  <c r="AF221" i="1"/>
  <c r="AG221" i="1" s="1"/>
  <c r="AH221" i="1" s="1"/>
  <c r="AF270" i="1"/>
  <c r="AG270" i="1" s="1"/>
  <c r="AH270" i="1" s="1"/>
  <c r="AF310" i="1"/>
  <c r="AG310" i="1"/>
  <c r="AH310" i="1" s="1"/>
  <c r="AF240" i="1"/>
  <c r="AG240" i="1" s="1"/>
  <c r="AH240" i="1" s="1"/>
  <c r="AF152" i="1"/>
  <c r="AG152" i="1" s="1"/>
  <c r="AH152" i="1" s="1"/>
  <c r="AF945" i="1"/>
  <c r="AG945" i="1"/>
  <c r="AH945" i="1" s="1"/>
  <c r="AF480" i="1"/>
  <c r="AG480" i="1" s="1"/>
  <c r="AH480" i="1" s="1"/>
  <c r="AF336" i="1"/>
  <c r="AG336" i="1" s="1"/>
  <c r="AH336" i="1" s="1"/>
  <c r="AF242" i="1"/>
  <c r="AG242" i="1" s="1"/>
  <c r="AH242" i="1" s="1"/>
  <c r="AF192" i="1"/>
  <c r="AG192" i="1" s="1"/>
  <c r="AH192" i="1" s="1"/>
  <c r="AG234" i="1"/>
  <c r="AH234" i="1" s="1"/>
  <c r="AF234" i="1"/>
  <c r="AF253" i="1"/>
  <c r="AG253" i="1" s="1"/>
  <c r="AH253" i="1" s="1"/>
  <c r="AF252" i="1"/>
  <c r="AG252" i="1" s="1"/>
  <c r="AH252" i="1" s="1"/>
  <c r="AF151" i="1"/>
  <c r="AG151" i="1"/>
  <c r="AH151" i="1" s="1"/>
  <c r="AF215" i="1"/>
  <c r="AG215" i="1" s="1"/>
  <c r="AH215" i="1" s="1"/>
  <c r="AF354" i="1"/>
  <c r="AG354" i="1" s="1"/>
  <c r="AH354" i="1" s="1"/>
  <c r="AF894" i="1"/>
  <c r="AG894" i="1" s="1"/>
  <c r="AH894" i="1" s="1"/>
  <c r="AF803" i="1"/>
  <c r="AG803" i="1" s="1"/>
  <c r="AH803" i="1" s="1"/>
  <c r="AF417" i="1"/>
  <c r="AG417" i="1" s="1"/>
  <c r="AH417" i="1" s="1"/>
  <c r="AF437" i="1"/>
  <c r="AG437" i="1" s="1"/>
  <c r="AH437" i="1" s="1"/>
  <c r="AF243" i="1"/>
  <c r="AG243" i="1" s="1"/>
  <c r="AH243" i="1" s="1"/>
  <c r="AF315" i="1"/>
  <c r="AG315" i="1" s="1"/>
  <c r="AH315" i="1" s="1"/>
  <c r="AF113" i="1"/>
  <c r="AG113" i="1" s="1"/>
  <c r="AH113" i="1" s="1"/>
  <c r="AF59" i="1"/>
  <c r="AF29" i="1"/>
  <c r="AG29" i="1" s="1"/>
  <c r="AH29" i="1" s="1"/>
  <c r="AF911" i="1"/>
  <c r="AG911" i="1" s="1"/>
  <c r="AH911" i="1" s="1"/>
  <c r="AF830" i="1"/>
  <c r="AG830" i="1" s="1"/>
  <c r="AH830" i="1" s="1"/>
  <c r="AF271" i="1"/>
  <c r="AG271" i="1" s="1"/>
  <c r="AH271" i="1" s="1"/>
  <c r="AF121" i="1"/>
  <c r="AG121" i="1"/>
  <c r="AH121" i="1" s="1"/>
  <c r="AF33" i="1"/>
  <c r="AG33" i="1" s="1"/>
  <c r="AH33" i="1" s="1"/>
  <c r="AF389" i="1"/>
  <c r="AG389" i="1" s="1"/>
  <c r="AH389" i="1" s="1"/>
  <c r="AF788" i="1"/>
  <c r="AG788" i="1" s="1"/>
  <c r="AH788" i="1" s="1"/>
  <c r="AF116" i="1"/>
  <c r="AG116" i="1" s="1"/>
  <c r="AH116" i="1" s="1"/>
  <c r="AF365" i="1"/>
  <c r="AG365" i="1" s="1"/>
  <c r="AH365" i="1" s="1"/>
  <c r="AF387" i="1"/>
  <c r="AG387" i="1" s="1"/>
  <c r="AH387" i="1" s="1"/>
  <c r="AF368" i="1"/>
  <c r="AG368" i="1"/>
  <c r="AH368" i="1" s="1"/>
  <c r="AG137" i="1"/>
  <c r="AH137" i="1" s="1"/>
  <c r="AF137" i="1"/>
  <c r="AF339" i="1"/>
  <c r="AG339" i="1" s="1"/>
  <c r="AH339" i="1" s="1"/>
  <c r="AF83" i="1"/>
  <c r="AG83" i="1" s="1"/>
  <c r="AH83" i="1" s="1"/>
  <c r="AF585" i="1"/>
  <c r="AG585" i="1"/>
  <c r="AH585" i="1" s="1"/>
  <c r="AG81" i="1"/>
  <c r="AH81" i="1" s="1"/>
  <c r="AF149" i="1"/>
  <c r="AG149" i="1" s="1"/>
  <c r="AH149" i="1" s="1"/>
  <c r="AF138" i="1"/>
  <c r="AG138" i="1"/>
  <c r="AH138" i="1" s="1"/>
  <c r="AF326" i="1"/>
  <c r="AG326" i="1"/>
  <c r="AH326" i="1" s="1"/>
  <c r="AG282" i="1"/>
  <c r="AH282" i="1" s="1"/>
  <c r="AF282" i="1"/>
  <c r="AF103" i="1"/>
  <c r="AG103" i="1" s="1"/>
  <c r="AH103" i="1" s="1"/>
  <c r="AF822" i="1"/>
  <c r="AG822" i="1"/>
  <c r="AH822" i="1" s="1"/>
  <c r="AF905" i="1"/>
  <c r="AG905" i="1"/>
  <c r="AH905" i="1" s="1"/>
  <c r="AF511" i="1"/>
  <c r="AG511" i="1" s="1"/>
  <c r="AH511" i="1" s="1"/>
  <c r="AF697" i="1"/>
  <c r="AG697" i="1" s="1"/>
  <c r="AH697" i="1" s="1"/>
  <c r="AF132" i="1"/>
  <c r="AG132" i="1" s="1"/>
  <c r="AH132" i="1" s="1"/>
  <c r="AF19" i="1"/>
  <c r="AG19" i="1"/>
  <c r="AH19" i="1" s="1"/>
  <c r="AF319" i="1"/>
  <c r="AG319" i="1" s="1"/>
  <c r="AH319" i="1" s="1"/>
  <c r="AG307" i="1"/>
  <c r="AH307" i="1" s="1"/>
  <c r="AF21" i="1"/>
  <c r="AG21" i="1" s="1"/>
  <c r="AH21" i="1" s="1"/>
  <c r="AF105" i="1"/>
  <c r="AG105" i="1" s="1"/>
  <c r="AH105" i="1" s="1"/>
  <c r="AF332" i="1"/>
  <c r="AG332" i="1" s="1"/>
  <c r="AH332" i="1" s="1"/>
  <c r="AF94" i="1"/>
  <c r="AG94" i="1" s="1"/>
  <c r="AH94" i="1" s="1"/>
  <c r="AF54" i="1"/>
  <c r="AG54" i="1"/>
  <c r="AH54" i="1" s="1"/>
  <c r="AF147" i="1"/>
  <c r="AG147" i="1" s="1"/>
  <c r="AH147" i="1" s="1"/>
  <c r="AF118" i="1"/>
  <c r="AG118" i="1" s="1"/>
  <c r="AH118" i="1" s="1"/>
  <c r="AF146" i="1"/>
  <c r="AG146" i="1" s="1"/>
  <c r="AH146" i="1" s="1"/>
  <c r="AF265" i="1"/>
  <c r="AG265" i="1" s="1"/>
  <c r="AH265" i="1" s="1"/>
  <c r="AF291" i="1"/>
  <c r="AG291" i="1" s="1"/>
  <c r="AH291" i="1" s="1"/>
  <c r="AG180" i="1"/>
  <c r="AH180" i="1" s="1"/>
  <c r="AF180" i="1"/>
  <c r="AF77" i="1"/>
  <c r="AG77" i="1" s="1"/>
  <c r="AH77" i="1" s="1"/>
  <c r="AF831" i="1"/>
  <c r="AG831" i="1"/>
  <c r="AH831" i="1" s="1"/>
  <c r="AF848" i="1"/>
  <c r="AG848" i="1" s="1"/>
  <c r="AH848" i="1" s="1"/>
  <c r="AF498" i="1"/>
  <c r="AG498" i="1" s="1"/>
  <c r="AH498" i="1" s="1"/>
  <c r="AF376" i="1"/>
  <c r="AG376" i="1" s="1"/>
  <c r="AH376" i="1" s="1"/>
  <c r="AF185" i="1"/>
  <c r="AG185" i="1" s="1"/>
  <c r="AH185" i="1" s="1"/>
  <c r="AF350" i="1"/>
  <c r="AG350" i="1" s="1"/>
  <c r="AH350" i="1" s="1"/>
  <c r="AF207" i="1"/>
  <c r="AG207" i="1" s="1"/>
  <c r="AH207" i="1" s="1"/>
  <c r="AG65" i="1"/>
  <c r="AH65" i="1" s="1"/>
  <c r="AF65" i="1"/>
  <c r="AG111" i="1"/>
  <c r="AH111" i="1" s="1"/>
  <c r="AF111" i="1"/>
  <c r="AF63" i="1"/>
  <c r="AG63" i="1" s="1"/>
  <c r="AH63" i="1" s="1"/>
  <c r="AF244" i="1"/>
  <c r="AG244" i="1" s="1"/>
  <c r="AH244" i="1" s="1"/>
  <c r="AF349" i="1"/>
  <c r="AG349" i="1" s="1"/>
  <c r="AH349" i="1" s="1"/>
  <c r="AG298" i="1"/>
  <c r="AH298" i="1" s="1"/>
  <c r="AF298" i="1"/>
  <c r="AF418" i="1"/>
  <c r="AG418" i="1"/>
  <c r="AH418" i="1" s="1"/>
  <c r="AF914" i="1"/>
  <c r="AG914" i="1" s="1"/>
  <c r="AH914" i="1" s="1"/>
  <c r="AF792" i="1"/>
  <c r="AG792" i="1"/>
  <c r="AH792" i="1" s="1"/>
  <c r="AF392" i="1"/>
  <c r="AG392" i="1" s="1"/>
  <c r="AH392" i="1" s="1"/>
  <c r="AG393" i="1"/>
  <c r="AH393" i="1" s="1"/>
  <c r="AF295" i="1"/>
  <c r="AG295" i="1" s="1"/>
  <c r="AH295" i="1" s="1"/>
  <c r="AF163" i="1"/>
  <c r="AG163" i="1" s="1"/>
  <c r="AH163" i="1" s="1"/>
  <c r="AG196" i="1"/>
  <c r="AH196" i="1" s="1"/>
  <c r="AF196" i="1"/>
  <c r="AF122" i="1"/>
  <c r="AG122" i="1"/>
  <c r="AH122" i="1" s="1"/>
  <c r="AF79" i="1"/>
  <c r="AG79" i="1" s="1"/>
  <c r="AH79" i="1" s="1"/>
  <c r="AF209" i="1"/>
  <c r="AG209" i="1" s="1"/>
  <c r="AH209" i="1" s="1"/>
  <c r="AF15" i="1"/>
  <c r="AG15" i="1"/>
  <c r="AH15" i="1" s="1"/>
  <c r="AF46" i="1"/>
  <c r="AG46" i="1" s="1"/>
  <c r="AH46" i="1" s="1"/>
  <c r="AG104" i="1"/>
  <c r="AH104" i="1" s="1"/>
  <c r="AG135" i="1"/>
  <c r="AH135" i="1" s="1"/>
  <c r="AF135" i="1"/>
  <c r="AG340" i="1"/>
  <c r="AH340" i="1" s="1"/>
  <c r="AF340" i="1"/>
  <c r="AF338" i="1"/>
  <c r="AG338" i="1" s="1"/>
  <c r="AH338" i="1" s="1"/>
  <c r="AF213" i="1"/>
  <c r="AG213" i="1"/>
  <c r="AH213" i="1" s="1"/>
  <c r="AF187" i="1"/>
  <c r="AG187" i="1" s="1"/>
  <c r="AH187" i="1" s="1"/>
  <c r="AF837" i="1"/>
  <c r="AG837" i="1"/>
  <c r="AH837" i="1" s="1"/>
  <c r="AF921" i="1"/>
  <c r="AG921" i="1" s="1"/>
  <c r="AH921" i="1" s="1"/>
  <c r="AF34" i="1"/>
  <c r="AG34" i="1" s="1"/>
  <c r="AH34" i="1" s="1"/>
  <c r="AG61" i="1"/>
  <c r="AH61" i="1" s="1"/>
  <c r="AB162" i="1"/>
  <c r="AC162" i="1" s="1"/>
  <c r="AD162" i="1" s="1"/>
  <c r="U143" i="1"/>
  <c r="AB143" i="1"/>
  <c r="AG229" i="1"/>
  <c r="AH229" i="1" s="1"/>
  <c r="AF128" i="1"/>
  <c r="AG128" i="1" s="1"/>
  <c r="AH128" i="1" s="1"/>
  <c r="U16" i="1"/>
  <c r="AB16" i="1"/>
  <c r="AG333" i="1"/>
  <c r="AH333" i="1" s="1"/>
  <c r="AG225" i="1"/>
  <c r="AH225" i="1" s="1"/>
  <c r="AC176" i="1"/>
  <c r="AD176" i="1" s="1"/>
  <c r="AG299" i="1"/>
  <c r="AH299" i="1" s="1"/>
  <c r="AF299" i="1"/>
  <c r="AG158" i="1"/>
  <c r="AH158" i="1" s="1"/>
  <c r="AF158" i="1"/>
  <c r="U487" i="1"/>
  <c r="AC487" i="1"/>
  <c r="AD487" i="1" s="1"/>
  <c r="AF813" i="1"/>
  <c r="AG813" i="1" s="1"/>
  <c r="AH813" i="1" s="1"/>
  <c r="AG863" i="1"/>
  <c r="AH863" i="1" s="1"/>
  <c r="AF863" i="1"/>
  <c r="AG835" i="1"/>
  <c r="AH835" i="1" s="1"/>
  <c r="AF835" i="1"/>
  <c r="AF28" i="1"/>
  <c r="AG28" i="1" s="1"/>
  <c r="AH28" i="1" s="1"/>
  <c r="AF346" i="1"/>
  <c r="AG346" i="1" s="1"/>
  <c r="AH346" i="1" s="1"/>
  <c r="AF359" i="1"/>
  <c r="AG359" i="1" s="1"/>
  <c r="AH359" i="1" s="1"/>
  <c r="AF189" i="1"/>
  <c r="AG189" i="1" s="1"/>
  <c r="AH189" i="1" s="1"/>
  <c r="U321" i="1"/>
  <c r="AG321" i="1" s="1"/>
  <c r="AH321" i="1" s="1"/>
  <c r="AF393" i="1"/>
  <c r="AF81" i="1"/>
  <c r="AF366" i="1"/>
  <c r="AG366" i="1"/>
  <c r="AH366" i="1" s="1"/>
  <c r="U251" i="1"/>
  <c r="AC251" i="1"/>
  <c r="AD251" i="1" s="1"/>
  <c r="U294" i="1"/>
  <c r="AB294" i="1"/>
  <c r="AC294" i="1" s="1"/>
  <c r="AD294" i="1" s="1"/>
  <c r="AF351" i="1"/>
  <c r="AG351" i="1" s="1"/>
  <c r="AH351" i="1" s="1"/>
  <c r="AG236" i="1"/>
  <c r="AH236" i="1" s="1"/>
  <c r="AF403" i="1"/>
  <c r="AG403" i="1" s="1"/>
  <c r="AH403" i="1" s="1"/>
  <c r="AC276" i="1"/>
  <c r="AD276" i="1" s="1"/>
  <c r="AB155" i="1"/>
  <c r="AG223" i="1"/>
  <c r="AH223" i="1" s="1"/>
  <c r="AF259" i="1"/>
  <c r="AG259" i="1"/>
  <c r="AH259" i="1" s="1"/>
  <c r="AG278" i="1"/>
  <c r="AH278" i="1" s="1"/>
  <c r="AB273" i="1"/>
  <c r="U273" i="1"/>
  <c r="AC273" i="1"/>
  <c r="AD273" i="1" s="1"/>
  <c r="AG235" i="1"/>
  <c r="AH235" i="1" s="1"/>
  <c r="U316" i="1"/>
  <c r="AB335" i="1"/>
  <c r="AB91" i="1"/>
  <c r="AF191" i="1"/>
  <c r="AG191" i="1"/>
  <c r="AH191" i="1" s="1"/>
  <c r="U232" i="1"/>
  <c r="AC232" i="1"/>
  <c r="AD232" i="1" s="1"/>
  <c r="U231" i="1"/>
  <c r="AC231" i="1"/>
  <c r="AD231" i="1" s="1"/>
  <c r="U55" i="1"/>
  <c r="AG483" i="1"/>
  <c r="AH483" i="1" s="1"/>
  <c r="AF483" i="1"/>
  <c r="AF447" i="1"/>
  <c r="AG447" i="1"/>
  <c r="AH447" i="1" s="1"/>
  <c r="AF665" i="1"/>
  <c r="AG665" i="1" s="1"/>
  <c r="AH665" i="1" s="1"/>
  <c r="AF939" i="1"/>
  <c r="AG939" i="1" s="1"/>
  <c r="AH939" i="1" s="1"/>
  <c r="AF895" i="1"/>
  <c r="AG895" i="1"/>
  <c r="AH895" i="1" s="1"/>
  <c r="AF879" i="1"/>
  <c r="AG879" i="1"/>
  <c r="AH879" i="1" s="1"/>
  <c r="AF812" i="1"/>
  <c r="AG812" i="1" s="1"/>
  <c r="AH812" i="1" s="1"/>
  <c r="AG897" i="1"/>
  <c r="AH897" i="1" s="1"/>
  <c r="AF809" i="1"/>
  <c r="AG809" i="1" s="1"/>
  <c r="AH809" i="1" s="1"/>
  <c r="AG840" i="1"/>
  <c r="AH840" i="1" s="1"/>
  <c r="AF840" i="1"/>
  <c r="AF419" i="1"/>
  <c r="AG419" i="1" s="1"/>
  <c r="AH419" i="1" s="1"/>
  <c r="AF642" i="1"/>
  <c r="AG642" i="1" s="1"/>
  <c r="AH642" i="1" s="1"/>
  <c r="AF516" i="1"/>
  <c r="AG516" i="1" s="1"/>
  <c r="AH516" i="1" s="1"/>
  <c r="AF710" i="1"/>
  <c r="AG710" i="1" s="1"/>
  <c r="AH710" i="1" s="1"/>
  <c r="AC581" i="1"/>
  <c r="AD581" i="1" s="1"/>
  <c r="AB581" i="1"/>
  <c r="U581" i="1"/>
  <c r="AG672" i="1"/>
  <c r="AH672" i="1" s="1"/>
  <c r="AF543" i="1"/>
  <c r="AG543" i="1" s="1"/>
  <c r="AH543" i="1" s="1"/>
  <c r="AB361" i="1"/>
  <c r="AC361" i="1" s="1"/>
  <c r="AD361" i="1" s="1"/>
  <c r="AF238" i="1"/>
  <c r="AG238" i="1"/>
  <c r="AH238" i="1" s="1"/>
  <c r="AG200" i="1"/>
  <c r="AH200" i="1" s="1"/>
  <c r="AF161" i="1"/>
  <c r="AG161" i="1" s="1"/>
  <c r="AH161" i="1" s="1"/>
  <c r="AF217" i="1"/>
  <c r="AG217" i="1"/>
  <c r="AH217" i="1" s="1"/>
  <c r="U25" i="1"/>
  <c r="AB25" i="1"/>
  <c r="AG51" i="1"/>
  <c r="AH51" i="1" s="1"/>
  <c r="AF51" i="1"/>
  <c r="AF123" i="1"/>
  <c r="AG123" i="1" s="1"/>
  <c r="AH123" i="1" s="1"/>
  <c r="AB176" i="1"/>
  <c r="AB247" i="1"/>
  <c r="U247" i="1"/>
  <c r="AC247" i="1"/>
  <c r="AD247" i="1" s="1"/>
  <c r="AB413" i="1"/>
  <c r="AC413" i="1"/>
  <c r="AD413" i="1" s="1"/>
  <c r="U413" i="1"/>
  <c r="AF55" i="1"/>
  <c r="AG55" i="1" s="1"/>
  <c r="AH55" i="1" s="1"/>
  <c r="AG843" i="1"/>
  <c r="AH843" i="1" s="1"/>
  <c r="AF843" i="1"/>
  <c r="AF432" i="1"/>
  <c r="AG432" i="1" s="1"/>
  <c r="AH432" i="1" s="1"/>
  <c r="AF936" i="1"/>
  <c r="AG936" i="1" s="1"/>
  <c r="AH936" i="1" s="1"/>
  <c r="AG928" i="1"/>
  <c r="AH928" i="1" s="1"/>
  <c r="AF912" i="1"/>
  <c r="AG912" i="1" s="1"/>
  <c r="AH912" i="1" s="1"/>
  <c r="AF824" i="1"/>
  <c r="AG824" i="1" s="1"/>
  <c r="AH824" i="1" s="1"/>
  <c r="AF816" i="1"/>
  <c r="AG816" i="1" s="1"/>
  <c r="AH816" i="1" s="1"/>
  <c r="AG482" i="1"/>
  <c r="AH482" i="1" s="1"/>
  <c r="AF482" i="1"/>
  <c r="AF422" i="1"/>
  <c r="AG422" i="1"/>
  <c r="AH422" i="1" s="1"/>
  <c r="AF571" i="1"/>
  <c r="AG571" i="1" s="1"/>
  <c r="AH571" i="1" s="1"/>
  <c r="AF611" i="1"/>
  <c r="AG611" i="1" s="1"/>
  <c r="AH611" i="1" s="1"/>
  <c r="AF519" i="1"/>
  <c r="AG519" i="1" s="1"/>
  <c r="AH519" i="1" s="1"/>
  <c r="AF618" i="1"/>
  <c r="AG618" i="1"/>
  <c r="AH618" i="1" s="1"/>
  <c r="AF716" i="1"/>
  <c r="AG716" i="1" s="1"/>
  <c r="AH716" i="1" s="1"/>
  <c r="AF284" i="1"/>
  <c r="AG284" i="1" s="1"/>
  <c r="AH284" i="1" s="1"/>
  <c r="AF255" i="1"/>
  <c r="AG255" i="1" s="1"/>
  <c r="AH255" i="1" s="1"/>
  <c r="AB343" i="1"/>
  <c r="AC343" i="1"/>
  <c r="AD343" i="1" s="1"/>
  <c r="U306" i="1"/>
  <c r="AB306" i="1"/>
  <c r="U258" i="1"/>
  <c r="AB258" i="1"/>
  <c r="AC258" i="1"/>
  <c r="AD258" i="1" s="1"/>
  <c r="AF52" i="1"/>
  <c r="AG52" i="1" s="1"/>
  <c r="AH52" i="1" s="1"/>
  <c r="AG82" i="1"/>
  <c r="AH82" i="1" s="1"/>
  <c r="AF475" i="1"/>
  <c r="AG475" i="1" s="1"/>
  <c r="AH475" i="1" s="1"/>
  <c r="AB266" i="1"/>
  <c r="AC266" i="1"/>
  <c r="AD266" i="1" s="1"/>
  <c r="U266" i="1"/>
  <c r="AF448" i="1"/>
  <c r="AG448" i="1" s="1"/>
  <c r="AH448" i="1" s="1"/>
  <c r="U501" i="1"/>
  <c r="AB501" i="1"/>
  <c r="AC501" i="1"/>
  <c r="AD501" i="1" s="1"/>
  <c r="AF949" i="1"/>
  <c r="AG949" i="1" s="1"/>
  <c r="AH949" i="1" s="1"/>
  <c r="AF927" i="1"/>
  <c r="AG927" i="1"/>
  <c r="AH927" i="1" s="1"/>
  <c r="AF593" i="1"/>
  <c r="AG593" i="1" s="1"/>
  <c r="AH593" i="1" s="1"/>
  <c r="AF574" i="1"/>
  <c r="AG574" i="1" s="1"/>
  <c r="AH574" i="1" s="1"/>
  <c r="AF587" i="1"/>
  <c r="AG587" i="1"/>
  <c r="AH587" i="1" s="1"/>
  <c r="AF799" i="1"/>
  <c r="AG799" i="1" s="1"/>
  <c r="AH799" i="1" s="1"/>
  <c r="AF804" i="1"/>
  <c r="AG804" i="1" s="1"/>
  <c r="AH804" i="1" s="1"/>
  <c r="AF953" i="1"/>
  <c r="AG953" i="1" s="1"/>
  <c r="AH953" i="1" s="1"/>
  <c r="AF943" i="1"/>
  <c r="AG943" i="1"/>
  <c r="AH943" i="1" s="1"/>
  <c r="AF604" i="1"/>
  <c r="AG604" i="1"/>
  <c r="AH604" i="1" s="1"/>
  <c r="AG626" i="1"/>
  <c r="AH626" i="1" s="1"/>
  <c r="U417" i="1"/>
  <c r="AB417" i="1"/>
  <c r="U425" i="1"/>
  <c r="AC425" i="1"/>
  <c r="AD425" i="1" s="1"/>
  <c r="AB425" i="1"/>
  <c r="AF530" i="1"/>
  <c r="AG530" i="1"/>
  <c r="AH530" i="1" s="1"/>
  <c r="AF685" i="1"/>
  <c r="AG685" i="1" s="1"/>
  <c r="AH685" i="1" s="1"/>
  <c r="AF996" i="1"/>
  <c r="AG996" i="1" s="1"/>
  <c r="AH996" i="1" s="1"/>
  <c r="AF84" i="1"/>
  <c r="AG84" i="1"/>
  <c r="AH84" i="1" s="1"/>
  <c r="AB382" i="1"/>
  <c r="AC382" i="1"/>
  <c r="AD382" i="1" s="1"/>
  <c r="U382" i="1"/>
  <c r="AF62" i="1"/>
  <c r="AG62" i="1" s="1"/>
  <c r="AH62" i="1" s="1"/>
  <c r="AC154" i="1"/>
  <c r="AD154" i="1" s="1"/>
  <c r="AB154" i="1"/>
  <c r="AG139" i="1"/>
  <c r="AH139" i="1" s="1"/>
  <c r="AF139" i="1"/>
  <c r="AB31" i="1"/>
  <c r="U31" i="1"/>
  <c r="AF101" i="1"/>
  <c r="AG101" i="1" s="1"/>
  <c r="AH101" i="1" s="1"/>
  <c r="AF466" i="1"/>
  <c r="AG466" i="1" s="1"/>
  <c r="AH466" i="1" s="1"/>
  <c r="AG907" i="1"/>
  <c r="AH907" i="1" s="1"/>
  <c r="AF907" i="1"/>
  <c r="AF933" i="1"/>
  <c r="AG933" i="1" s="1"/>
  <c r="AH933" i="1" s="1"/>
  <c r="AF442" i="1"/>
  <c r="AG442" i="1" s="1"/>
  <c r="AH442" i="1" s="1"/>
  <c r="AF841" i="1"/>
  <c r="AG841" i="1" s="1"/>
  <c r="AH841" i="1" s="1"/>
  <c r="AG802" i="1"/>
  <c r="AH802" i="1" s="1"/>
  <c r="AF802" i="1"/>
  <c r="AF906" i="1"/>
  <c r="AG906" i="1"/>
  <c r="AH906" i="1" s="1"/>
  <c r="AF909" i="1"/>
  <c r="AG909" i="1" s="1"/>
  <c r="AH909" i="1" s="1"/>
  <c r="AG569" i="1"/>
  <c r="AH569" i="1" s="1"/>
  <c r="AF569" i="1"/>
  <c r="AG866" i="1"/>
  <c r="AH866" i="1" s="1"/>
  <c r="AF866" i="1"/>
  <c r="AF856" i="1"/>
  <c r="AG856" i="1"/>
  <c r="AH856" i="1" s="1"/>
  <c r="AF838" i="1"/>
  <c r="AG838" i="1" s="1"/>
  <c r="AH838" i="1" s="1"/>
  <c r="AC197" i="1"/>
  <c r="AD197" i="1" s="1"/>
  <c r="U197" i="1"/>
  <c r="AB197" i="1"/>
  <c r="U445" i="1"/>
  <c r="AB445" i="1"/>
  <c r="AG459" i="1"/>
  <c r="AH459" i="1" s="1"/>
  <c r="AF459" i="1"/>
  <c r="AF677" i="1"/>
  <c r="AG677" i="1" s="1"/>
  <c r="AH677" i="1" s="1"/>
  <c r="AF713" i="1"/>
  <c r="AG713" i="1"/>
  <c r="AH713" i="1" s="1"/>
  <c r="AF851" i="1"/>
  <c r="AG851" i="1"/>
  <c r="AH851" i="1" s="1"/>
  <c r="AG878" i="1"/>
  <c r="AH878" i="1" s="1"/>
  <c r="AF878" i="1"/>
  <c r="AF872" i="1"/>
  <c r="AG872" i="1" s="1"/>
  <c r="AH872" i="1" s="1"/>
  <c r="AF203" i="1"/>
  <c r="AG203" i="1"/>
  <c r="AH203" i="1" s="1"/>
  <c r="U237" i="1"/>
  <c r="AB237" i="1"/>
  <c r="AC237" i="1"/>
  <c r="AD237" i="1" s="1"/>
  <c r="AB437" i="1"/>
  <c r="AF495" i="1"/>
  <c r="AG495" i="1" s="1"/>
  <c r="AH495" i="1" s="1"/>
  <c r="AF536" i="1"/>
  <c r="AG536" i="1"/>
  <c r="AH536" i="1" s="1"/>
  <c r="AF477" i="1"/>
  <c r="AG477" i="1" s="1"/>
  <c r="AH477" i="1" s="1"/>
  <c r="AF669" i="1"/>
  <c r="AG669" i="1" s="1"/>
  <c r="AH669" i="1" s="1"/>
  <c r="AF334" i="1"/>
  <c r="AG334" i="1" s="1"/>
  <c r="AH334" i="1" s="1"/>
  <c r="AF87" i="1"/>
  <c r="AG87" i="1"/>
  <c r="AH87" i="1" s="1"/>
  <c r="AG280" i="1"/>
  <c r="AH280" i="1" s="1"/>
  <c r="AG230" i="1"/>
  <c r="AH230" i="1" s="1"/>
  <c r="AC306" i="1"/>
  <c r="AD306" i="1" s="1"/>
  <c r="AG49" i="1"/>
  <c r="AH49" i="1" s="1"/>
  <c r="U26" i="1"/>
  <c r="AC26" i="1"/>
  <c r="AD26" i="1" s="1"/>
  <c r="AF261" i="1"/>
  <c r="AG261" i="1"/>
  <c r="AH261" i="1" s="1"/>
  <c r="AG110" i="1"/>
  <c r="AH110" i="1" s="1"/>
  <c r="AG74" i="1"/>
  <c r="AH74" i="1" s="1"/>
  <c r="AG212" i="1"/>
  <c r="AH212" i="1" s="1"/>
  <c r="AF150" i="1"/>
  <c r="AG150" i="1" s="1"/>
  <c r="AH150" i="1" s="1"/>
  <c r="AB169" i="1"/>
  <c r="AC169" i="1" s="1"/>
  <c r="AD169" i="1" s="1"/>
  <c r="U169" i="1"/>
  <c r="AF410" i="1"/>
  <c r="AG410" i="1"/>
  <c r="AH410" i="1" s="1"/>
  <c r="AF500" i="1"/>
  <c r="AG500" i="1" s="1"/>
  <c r="AH500" i="1" s="1"/>
  <c r="AF641" i="1"/>
  <c r="AG641" i="1" s="1"/>
  <c r="AH641" i="1" s="1"/>
  <c r="AG47" i="1"/>
  <c r="AH47" i="1" s="1"/>
  <c r="AC195" i="1"/>
  <c r="AD195" i="1" s="1"/>
  <c r="AG168" i="1"/>
  <c r="AH168" i="1" s="1"/>
  <c r="U394" i="1"/>
  <c r="AG394" i="1" s="1"/>
  <c r="AH394" i="1" s="1"/>
  <c r="AG85" i="1"/>
  <c r="AH85" i="1" s="1"/>
  <c r="AF78" i="1"/>
  <c r="AG78" i="1" s="1"/>
  <c r="AH78" i="1" s="1"/>
  <c r="AG92" i="1"/>
  <c r="AH92" i="1" s="1"/>
  <c r="AC342" i="1"/>
  <c r="AD342" i="1" s="1"/>
  <c r="AB342" i="1"/>
  <c r="AG210" i="1"/>
  <c r="AH210" i="1" s="1"/>
  <c r="AC362" i="1"/>
  <c r="AD362" i="1" s="1"/>
  <c r="U362" i="1"/>
  <c r="AC341" i="1"/>
  <c r="AD341" i="1" s="1"/>
  <c r="AC386" i="1"/>
  <c r="AD386" i="1" s="1"/>
  <c r="AF307" i="1"/>
  <c r="AG156" i="1"/>
  <c r="AH156" i="1" s="1"/>
  <c r="AG172" i="1"/>
  <c r="AH172" i="1" s="1"/>
  <c r="AF104" i="1"/>
  <c r="AF331" i="1"/>
  <c r="AG331" i="1" s="1"/>
  <c r="AH331" i="1" s="1"/>
  <c r="AC16" i="1"/>
  <c r="AD16" i="1" s="1"/>
  <c r="U343" i="1"/>
  <c r="AB384" i="1"/>
  <c r="AF188" i="1"/>
  <c r="AG188" i="1" s="1"/>
  <c r="AH188" i="1" s="1"/>
  <c r="AC399" i="1"/>
  <c r="AD399" i="1" s="1"/>
  <c r="AF395" i="1"/>
  <c r="AG395" i="1"/>
  <c r="AH395" i="1" s="1"/>
  <c r="AB313" i="1"/>
  <c r="AC313" i="1" s="1"/>
  <c r="AD313" i="1" s="1"/>
  <c r="U313" i="1"/>
  <c r="AF39" i="1"/>
  <c r="AG39" i="1" s="1"/>
  <c r="AH39" i="1" s="1"/>
  <c r="U293" i="1"/>
  <c r="AB293" i="1"/>
  <c r="AC293" i="1" s="1"/>
  <c r="AD293" i="1" s="1"/>
  <c r="AB297" i="1"/>
  <c r="AC297" i="1" s="1"/>
  <c r="AD297" i="1" s="1"/>
  <c r="AF391" i="1"/>
  <c r="AG391" i="1" s="1"/>
  <c r="AH391" i="1" s="1"/>
  <c r="AF126" i="1"/>
  <c r="AG126" i="1" s="1"/>
  <c r="AH126" i="1" s="1"/>
  <c r="U22" i="1"/>
  <c r="AC22" i="1"/>
  <c r="AD22" i="1" s="1"/>
  <c r="AC254" i="1"/>
  <c r="AD254" i="1" s="1"/>
  <c r="AB254" i="1"/>
  <c r="U254" i="1"/>
  <c r="AG464" i="1"/>
  <c r="AH464" i="1" s="1"/>
  <c r="AB100" i="1"/>
  <c r="AC100" i="1" s="1"/>
  <c r="AD100" i="1" s="1"/>
  <c r="AC494" i="1"/>
  <c r="AD494" i="1" s="1"/>
  <c r="U494" i="1"/>
  <c r="AF469" i="1"/>
  <c r="AG469" i="1" s="1"/>
  <c r="AH469" i="1" s="1"/>
  <c r="AG853" i="1"/>
  <c r="AH853" i="1" s="1"/>
  <c r="AG954" i="1"/>
  <c r="AH954" i="1" s="1"/>
  <c r="AF946" i="1"/>
  <c r="AG946" i="1" s="1"/>
  <c r="AH946" i="1" s="1"/>
  <c r="AG920" i="1"/>
  <c r="AH920" i="1" s="1"/>
  <c r="AF920" i="1"/>
  <c r="AG957" i="1"/>
  <c r="AH957" i="1" s="1"/>
  <c r="AG721" i="1"/>
  <c r="AH721" i="1" s="1"/>
  <c r="AF854" i="1"/>
  <c r="AG854" i="1" s="1"/>
  <c r="AH854" i="1" s="1"/>
  <c r="AG429" i="1"/>
  <c r="AH429" i="1" s="1"/>
  <c r="AF552" i="1"/>
  <c r="AG552" i="1" s="1"/>
  <c r="AH552" i="1" s="1"/>
  <c r="AF170" i="1"/>
  <c r="AG170" i="1"/>
  <c r="AH170" i="1" s="1"/>
  <c r="AB183" i="1"/>
  <c r="AC183" i="1" s="1"/>
  <c r="AD183" i="1" s="1"/>
  <c r="U206" i="1"/>
  <c r="AB206" i="1"/>
  <c r="AC206" i="1" s="1"/>
  <c r="AD206" i="1" s="1"/>
  <c r="AG224" i="1"/>
  <c r="AH224" i="1" s="1"/>
  <c r="AF637" i="1"/>
  <c r="AG637" i="1" s="1"/>
  <c r="AH637" i="1" s="1"/>
  <c r="AF675" i="1"/>
  <c r="AG675" i="1"/>
  <c r="AH675" i="1" s="1"/>
  <c r="AG86" i="1"/>
  <c r="AH86" i="1" s="1"/>
  <c r="AF330" i="1"/>
  <c r="AG330" i="1" s="1"/>
  <c r="AH330" i="1" s="1"/>
  <c r="AF400" i="1"/>
  <c r="AG400" i="1" s="1"/>
  <c r="AH400" i="1" s="1"/>
  <c r="AF285" i="1"/>
  <c r="AG285" i="1"/>
  <c r="AH285" i="1" s="1"/>
  <c r="AF283" i="1"/>
  <c r="AG283" i="1"/>
  <c r="AH283" i="1" s="1"/>
  <c r="AG222" i="1"/>
  <c r="AH222" i="1" s="1"/>
  <c r="AF222" i="1"/>
  <c r="U112" i="1"/>
  <c r="AG396" i="1"/>
  <c r="AH396" i="1" s="1"/>
  <c r="U374" i="1"/>
  <c r="AF288" i="1"/>
  <c r="AG288" i="1" s="1"/>
  <c r="AH288" i="1" s="1"/>
  <c r="AG357" i="1"/>
  <c r="AH357" i="1" s="1"/>
  <c r="AG129" i="1"/>
  <c r="AH129" i="1" s="1"/>
  <c r="AC316" i="1"/>
  <c r="AD316" i="1" s="1"/>
  <c r="AF14" i="1"/>
  <c r="AG14" i="1" s="1"/>
  <c r="AH14" i="1" s="1"/>
  <c r="AF228" i="1"/>
  <c r="AG228" i="1" s="1"/>
  <c r="AH228" i="1" s="1"/>
  <c r="AC31" i="1"/>
  <c r="AD31" i="1" s="1"/>
  <c r="AF923" i="1"/>
  <c r="AG923" i="1" s="1"/>
  <c r="AH923" i="1" s="1"/>
  <c r="AG857" i="1"/>
  <c r="AH857" i="1" s="1"/>
  <c r="AC374" i="1"/>
  <c r="AD374" i="1" s="1"/>
  <c r="AB400" i="1"/>
  <c r="AG144" i="1"/>
  <c r="AH144" i="1" s="1"/>
  <c r="AF404" i="1"/>
  <c r="AG404" i="1" s="1"/>
  <c r="AH404" i="1" s="1"/>
  <c r="AB392" i="1"/>
  <c r="U392" i="1"/>
  <c r="AB112" i="1"/>
  <c r="AC112" i="1" s="1"/>
  <c r="AD112" i="1" s="1"/>
  <c r="AF220" i="1"/>
  <c r="AG220" i="1"/>
  <c r="AH220" i="1" s="1"/>
  <c r="AF256" i="1"/>
  <c r="AG256" i="1" s="1"/>
  <c r="AH256" i="1" s="1"/>
  <c r="AB399" i="1"/>
  <c r="AG153" i="1"/>
  <c r="AH153" i="1" s="1"/>
  <c r="AC300" i="1"/>
  <c r="AD300" i="1" s="1"/>
  <c r="U304" i="1"/>
  <c r="AB304" i="1"/>
  <c r="AC304" i="1" s="1"/>
  <c r="AD304" i="1" s="1"/>
  <c r="AF48" i="1"/>
  <c r="AG48" i="1" s="1"/>
  <c r="AH48" i="1" s="1"/>
  <c r="AF219" i="1"/>
  <c r="AG219" i="1"/>
  <c r="AH219" i="1" s="1"/>
  <c r="AG226" i="1"/>
  <c r="AH226" i="1" s="1"/>
  <c r="AG264" i="1"/>
  <c r="AH264" i="1" s="1"/>
  <c r="AB263" i="1"/>
  <c r="AC263" i="1"/>
  <c r="AD263" i="1" s="1"/>
  <c r="U263" i="1"/>
  <c r="AC272" i="1"/>
  <c r="AD272" i="1" s="1"/>
  <c r="U272" i="1"/>
  <c r="AF23" i="1"/>
  <c r="AG23" i="1"/>
  <c r="AH23" i="1" s="1"/>
  <c r="AG102" i="1"/>
  <c r="AH102" i="1" s="1"/>
  <c r="AB466" i="1"/>
  <c r="AB487" i="1"/>
  <c r="AG445" i="1"/>
  <c r="AH445" i="1" s="1"/>
  <c r="AF913" i="1"/>
  <c r="AG913" i="1" s="1"/>
  <c r="AH913" i="1" s="1"/>
  <c r="AF806" i="1"/>
  <c r="AG806" i="1"/>
  <c r="AH806" i="1" s="1"/>
  <c r="AF940" i="1"/>
  <c r="AG940" i="1" s="1"/>
  <c r="AH940" i="1" s="1"/>
  <c r="AF583" i="1"/>
  <c r="AG583" i="1"/>
  <c r="AH583" i="1" s="1"/>
  <c r="AG875" i="1"/>
  <c r="AH875" i="1" s="1"/>
  <c r="AF790" i="1"/>
  <c r="AG790" i="1" s="1"/>
  <c r="AH790" i="1" s="1"/>
  <c r="AG817" i="1"/>
  <c r="AH817" i="1" s="1"/>
  <c r="AF817" i="1"/>
  <c r="AF586" i="1"/>
  <c r="AG586" i="1" s="1"/>
  <c r="AH586" i="1" s="1"/>
  <c r="AF876" i="1"/>
  <c r="AG876" i="1"/>
  <c r="AH876" i="1" s="1"/>
  <c r="AG646" i="1"/>
  <c r="AH646" i="1" s="1"/>
  <c r="AG541" i="1"/>
  <c r="AH541" i="1" s="1"/>
  <c r="AF541" i="1"/>
  <c r="AF834" i="1"/>
  <c r="AG834" i="1" s="1"/>
  <c r="AH834" i="1" s="1"/>
  <c r="AF262" i="1"/>
  <c r="AG262" i="1"/>
  <c r="AH262" i="1" s="1"/>
  <c r="AG289" i="1"/>
  <c r="AH289" i="1" s="1"/>
  <c r="AG30" i="1"/>
  <c r="AH30" i="1" s="1"/>
  <c r="AG17" i="1"/>
  <c r="AH17" i="1" s="1"/>
  <c r="AG41" i="1"/>
  <c r="AH41" i="1" s="1"/>
  <c r="AF159" i="1"/>
  <c r="AG159" i="1" s="1"/>
  <c r="AH159" i="1" s="1"/>
  <c r="AB353" i="1"/>
  <c r="AC353" i="1"/>
  <c r="AD353" i="1" s="1"/>
  <c r="AC25" i="1"/>
  <c r="AD25" i="1" s="1"/>
  <c r="AC384" i="1"/>
  <c r="AD384" i="1" s="1"/>
  <c r="AG305" i="1"/>
  <c r="AH305" i="1" s="1"/>
  <c r="AG944" i="1"/>
  <c r="AH944" i="1" s="1"/>
  <c r="AF898" i="1"/>
  <c r="AG898" i="1"/>
  <c r="AH898" i="1" s="1"/>
  <c r="AF869" i="1"/>
  <c r="AG869" i="1" s="1"/>
  <c r="AH869" i="1" s="1"/>
  <c r="AG829" i="1"/>
  <c r="AH829" i="1" s="1"/>
  <c r="AF573" i="1"/>
  <c r="AG573" i="1"/>
  <c r="AH573" i="1" s="1"/>
  <c r="AG397" i="1"/>
  <c r="AH397" i="1" s="1"/>
  <c r="AG246" i="1"/>
  <c r="AH246" i="1" s="1"/>
  <c r="AG355" i="1"/>
  <c r="AH355" i="1" s="1"/>
  <c r="AG309" i="1"/>
  <c r="AH309" i="1" s="1"/>
  <c r="AG127" i="1"/>
  <c r="AH127" i="1" s="1"/>
  <c r="AG193" i="1"/>
  <c r="AH193" i="1" s="1"/>
  <c r="AC143" i="1"/>
  <c r="AD143" i="1" s="1"/>
  <c r="AG208" i="1"/>
  <c r="AH208" i="1" s="1"/>
  <c r="AG301" i="1"/>
  <c r="AH301" i="1" s="1"/>
  <c r="AB99" i="1"/>
  <c r="AC99" i="1"/>
  <c r="AD99" i="1" s="1"/>
  <c r="U99" i="1"/>
  <c r="AC345" i="1"/>
  <c r="AD345" i="1" s="1"/>
  <c r="AG352" i="1"/>
  <c r="AH352" i="1" s="1"/>
  <c r="AG20" i="1"/>
  <c r="AH20" i="1" s="1"/>
  <c r="AF148" i="1"/>
  <c r="AG148" i="1" s="1"/>
  <c r="AH148" i="1" s="1"/>
  <c r="AF275" i="1"/>
  <c r="AG275" i="1" s="1"/>
  <c r="AH275" i="1" s="1"/>
  <c r="AC373" i="1"/>
  <c r="AD373" i="1" s="1"/>
  <c r="AB362" i="1"/>
  <c r="U345" i="1"/>
  <c r="U43" i="1"/>
  <c r="AG43" i="1" s="1"/>
  <c r="AH43" i="1" s="1"/>
  <c r="U267" i="1"/>
  <c r="AB267" i="1"/>
  <c r="AC267" i="1" s="1"/>
  <c r="AD267" i="1" s="1"/>
  <c r="AB13" i="1"/>
  <c r="AC13" i="1"/>
  <c r="AD13" i="1" s="1"/>
  <c r="U235" i="1"/>
  <c r="AB26" i="1"/>
  <c r="AC155" i="1"/>
  <c r="AD155" i="1" s="1"/>
  <c r="AB377" i="1"/>
  <c r="AC377" i="1" s="1"/>
  <c r="AD377" i="1" s="1"/>
  <c r="AF390" i="1"/>
  <c r="AG390" i="1"/>
  <c r="AH390" i="1" s="1"/>
  <c r="AB22" i="1"/>
  <c r="AB248" i="1"/>
  <c r="AC248" i="1" s="1"/>
  <c r="AD248" i="1" s="1"/>
  <c r="AC335" i="1"/>
  <c r="AD335" i="1" s="1"/>
  <c r="AB323" i="1"/>
  <c r="AC323" i="1"/>
  <c r="AD323" i="1" s="1"/>
  <c r="U323" i="1"/>
  <c r="AC91" i="1"/>
  <c r="AD91" i="1" s="1"/>
  <c r="AF35" i="1"/>
  <c r="AG35" i="1" s="1"/>
  <c r="AH35" i="1" s="1"/>
  <c r="AG90" i="1"/>
  <c r="AH90" i="1" s="1"/>
  <c r="AF199" i="1"/>
  <c r="AG199" i="1"/>
  <c r="AH199" i="1" s="1"/>
  <c r="AC109" i="1"/>
  <c r="AD109" i="1" s="1"/>
  <c r="U109" i="1"/>
  <c r="AB232" i="1"/>
  <c r="U317" i="1"/>
  <c r="AC317" i="1"/>
  <c r="AD317" i="1" s="1"/>
  <c r="AC269" i="1"/>
  <c r="AD269" i="1" s="1"/>
  <c r="AB385" i="1"/>
  <c r="AC385" i="1" s="1"/>
  <c r="AD385" i="1" s="1"/>
  <c r="U174" i="1"/>
  <c r="AC174" i="1"/>
  <c r="AD174" i="1" s="1"/>
  <c r="AF64" i="1"/>
  <c r="AG64" i="1" s="1"/>
  <c r="AH64" i="1" s="1"/>
  <c r="AB231" i="1"/>
  <c r="AB325" i="1"/>
  <c r="AC325" i="1" s="1"/>
  <c r="AD325" i="1" s="1"/>
  <c r="AB55" i="1"/>
  <c r="U76" i="1"/>
  <c r="AB76" i="1"/>
  <c r="AC76" i="1" s="1"/>
  <c r="AD76" i="1" s="1"/>
  <c r="AF36" i="1"/>
  <c r="AG36" i="1" s="1"/>
  <c r="AH36" i="1" s="1"/>
  <c r="AF201" i="1"/>
  <c r="AG201" i="1" s="1"/>
  <c r="AH201" i="1" s="1"/>
  <c r="AG485" i="1"/>
  <c r="AH485" i="1" s="1"/>
  <c r="AG468" i="1"/>
  <c r="AH468" i="1" s="1"/>
  <c r="U466" i="1"/>
  <c r="AB494" i="1"/>
  <c r="AF617" i="1"/>
  <c r="AG617" i="1" s="1"/>
  <c r="AH617" i="1" s="1"/>
  <c r="AF626" i="1"/>
  <c r="AG867" i="1"/>
  <c r="AH867" i="1" s="1"/>
  <c r="AF867" i="1"/>
  <c r="AF847" i="1"/>
  <c r="AG847" i="1"/>
  <c r="AH847" i="1" s="1"/>
  <c r="AF807" i="1"/>
  <c r="AG807" i="1" s="1"/>
  <c r="AH807" i="1" s="1"/>
  <c r="AG893" i="1"/>
  <c r="AH893" i="1" s="1"/>
  <c r="AF893" i="1"/>
  <c r="AG885" i="1"/>
  <c r="AH885" i="1" s="1"/>
  <c r="AF832" i="1"/>
  <c r="AG832" i="1"/>
  <c r="AH832" i="1" s="1"/>
  <c r="AF502" i="1"/>
  <c r="AG502" i="1" s="1"/>
  <c r="AH502" i="1" s="1"/>
  <c r="AF492" i="1"/>
  <c r="AG492" i="1" s="1"/>
  <c r="AH492" i="1" s="1"/>
  <c r="AF613" i="1"/>
  <c r="AG613" i="1" s="1"/>
  <c r="AH613" i="1" s="1"/>
  <c r="AF645" i="1"/>
  <c r="AG645" i="1"/>
  <c r="AH645" i="1" s="1"/>
  <c r="AG424" i="1"/>
  <c r="AH424" i="1" s="1"/>
  <c r="AB106" i="1"/>
  <c r="AC106" i="1" s="1"/>
  <c r="AD106" i="1" s="1"/>
  <c r="U106" i="1"/>
  <c r="AG919" i="1"/>
  <c r="AH919" i="1" s="1"/>
  <c r="AF426" i="1"/>
  <c r="AG426" i="1"/>
  <c r="AH426" i="1" s="1"/>
  <c r="AG810" i="1"/>
  <c r="AH810" i="1" s="1"/>
  <c r="AF512" i="1"/>
  <c r="AG512" i="1"/>
  <c r="AH512" i="1" s="1"/>
  <c r="AG632" i="1"/>
  <c r="AH632" i="1" s="1"/>
  <c r="AC444" i="1"/>
  <c r="AD444" i="1" s="1"/>
  <c r="AB444" i="1"/>
  <c r="U444" i="1"/>
  <c r="U429" i="1"/>
  <c r="AB429" i="1"/>
  <c r="AC433" i="1"/>
  <c r="AD433" i="1" s="1"/>
  <c r="AB433" i="1"/>
  <c r="AF479" i="1"/>
  <c r="AG479" i="1"/>
  <c r="AH479" i="1" s="1"/>
  <c r="U591" i="1"/>
  <c r="AC591" i="1"/>
  <c r="AD591" i="1" s="1"/>
  <c r="AF726" i="1"/>
  <c r="AF661" i="1"/>
  <c r="AG661" i="1"/>
  <c r="AH661" i="1" s="1"/>
  <c r="AG683" i="1"/>
  <c r="AH683" i="1" s="1"/>
  <c r="AF695" i="1"/>
  <c r="AG695" i="1"/>
  <c r="AH695" i="1" s="1"/>
  <c r="AB884" i="1"/>
  <c r="AC884" i="1"/>
  <c r="AD884" i="1" s="1"/>
  <c r="AC916" i="1"/>
  <c r="AD916" i="1" s="1"/>
  <c r="U916" i="1"/>
  <c r="AB916" i="1"/>
  <c r="AB934" i="1"/>
  <c r="AF971" i="1"/>
  <c r="AG971" i="1" s="1"/>
  <c r="AH971" i="1" s="1"/>
  <c r="AF773" i="1"/>
  <c r="AG773" i="1" s="1"/>
  <c r="AH773" i="1" s="1"/>
  <c r="AF727" i="1"/>
  <c r="AG727" i="1" s="1"/>
  <c r="AH727" i="1" s="1"/>
  <c r="AG749" i="1"/>
  <c r="AH749" i="1" s="1"/>
  <c r="AB789" i="1"/>
  <c r="AC789" i="1"/>
  <c r="AD789" i="1" s="1"/>
  <c r="AB821" i="1"/>
  <c r="AF728" i="1"/>
  <c r="AG728" i="1" s="1"/>
  <c r="AH728" i="1" s="1"/>
  <c r="AC899" i="1"/>
  <c r="AD899" i="1" s="1"/>
  <c r="AB899" i="1"/>
  <c r="AB845" i="1"/>
  <c r="AC845" i="1"/>
  <c r="AD845" i="1" s="1"/>
  <c r="AB849" i="1"/>
  <c r="U849" i="1"/>
  <c r="AC849" i="1"/>
  <c r="AD849" i="1" s="1"/>
  <c r="AB869" i="1"/>
  <c r="U869" i="1"/>
  <c r="AC904" i="1"/>
  <c r="AD904" i="1" s="1"/>
  <c r="U904" i="1"/>
  <c r="U793" i="1"/>
  <c r="AC793" i="1"/>
  <c r="AD793" i="1" s="1"/>
  <c r="AB793" i="1"/>
  <c r="AB917" i="1"/>
  <c r="U917" i="1"/>
  <c r="U830" i="1"/>
  <c r="AB830" i="1"/>
  <c r="AB834" i="1"/>
  <c r="AB890" i="1"/>
  <c r="AC890" i="1"/>
  <c r="AD890" i="1" s="1"/>
  <c r="AF740" i="1"/>
  <c r="AG740" i="1" s="1"/>
  <c r="AH740" i="1" s="1"/>
  <c r="AC737" i="1"/>
  <c r="AD737" i="1" s="1"/>
  <c r="AB737" i="1"/>
  <c r="U737" i="1"/>
  <c r="AF759" i="1"/>
  <c r="AG759" i="1"/>
  <c r="AH759" i="1" s="1"/>
  <c r="AG720" i="1"/>
  <c r="AH720" i="1" s="1"/>
  <c r="AB797" i="1"/>
  <c r="U797" i="1"/>
  <c r="AB788" i="1"/>
  <c r="U788" i="1"/>
  <c r="U846" i="1"/>
  <c r="AB846" i="1"/>
  <c r="AC846" i="1"/>
  <c r="AD846" i="1" s="1"/>
  <c r="AB858" i="1"/>
  <c r="AC858" i="1"/>
  <c r="AD858" i="1" s="1"/>
  <c r="U862" i="1"/>
  <c r="AC862" i="1"/>
  <c r="AD862" i="1" s="1"/>
  <c r="AB896" i="1"/>
  <c r="U896" i="1"/>
  <c r="AF563" i="1"/>
  <c r="AG563" i="1"/>
  <c r="AH563" i="1" s="1"/>
  <c r="AF575" i="1"/>
  <c r="AG575" i="1"/>
  <c r="AH575" i="1" s="1"/>
  <c r="AB913" i="1"/>
  <c r="U913" i="1"/>
  <c r="AB827" i="1"/>
  <c r="U827" i="1"/>
  <c r="AC842" i="1"/>
  <c r="AD842" i="1" s="1"/>
  <c r="AB842" i="1"/>
  <c r="U850" i="1"/>
  <c r="AC850" i="1"/>
  <c r="AD850" i="1" s="1"/>
  <c r="AF561" i="1"/>
  <c r="AG561" i="1"/>
  <c r="AH561" i="1" s="1"/>
  <c r="AG643" i="1"/>
  <c r="AH643" i="1" s="1"/>
  <c r="AB278" i="1"/>
  <c r="U27" i="1"/>
  <c r="AG27" i="1" s="1"/>
  <c r="AH27" i="1" s="1"/>
  <c r="AC171" i="1"/>
  <c r="AD171" i="1" s="1"/>
  <c r="U108" i="1"/>
  <c r="AG108" i="1" s="1"/>
  <c r="AH108" i="1" s="1"/>
  <c r="AC173" i="1"/>
  <c r="AD173" i="1" s="1"/>
  <c r="AB173" i="1"/>
  <c r="AB443" i="1"/>
  <c r="AC443" i="1"/>
  <c r="AD443" i="1" s="1"/>
  <c r="U934" i="1"/>
  <c r="AG934" i="1" s="1"/>
  <c r="AH934" i="1" s="1"/>
  <c r="AG961" i="1"/>
  <c r="AH961" i="1" s="1"/>
  <c r="AC821" i="1"/>
  <c r="AD821" i="1" s="1"/>
  <c r="AC797" i="1"/>
  <c r="AD797" i="1" s="1"/>
  <c r="AG633" i="1"/>
  <c r="AH633" i="1" s="1"/>
  <c r="AF633" i="1"/>
  <c r="AG436" i="1"/>
  <c r="AH436" i="1" s="1"/>
  <c r="AG818" i="1"/>
  <c r="AH818" i="1" s="1"/>
  <c r="AC873" i="1"/>
  <c r="AD873" i="1" s="1"/>
  <c r="U959" i="1"/>
  <c r="AF801" i="1"/>
  <c r="AG801" i="1"/>
  <c r="AH801" i="1" s="1"/>
  <c r="AF844" i="1"/>
  <c r="AG844" i="1" s="1"/>
  <c r="AH844" i="1" s="1"/>
  <c r="AG614" i="1"/>
  <c r="AH614" i="1" s="1"/>
  <c r="AF614" i="1"/>
  <c r="AG455" i="1"/>
  <c r="AH455" i="1" s="1"/>
  <c r="AF504" i="1"/>
  <c r="AG504" i="1" s="1"/>
  <c r="AH504" i="1" s="1"/>
  <c r="AF547" i="1"/>
  <c r="AG547" i="1"/>
  <c r="AH547" i="1" s="1"/>
  <c r="U578" i="1"/>
  <c r="AC578" i="1"/>
  <c r="AD578" i="1" s="1"/>
  <c r="U649" i="1"/>
  <c r="AC649" i="1"/>
  <c r="AD649" i="1" s="1"/>
  <c r="AG706" i="1"/>
  <c r="AH706" i="1" s="1"/>
  <c r="AF964" i="1"/>
  <c r="AG964" i="1" s="1"/>
  <c r="AH964" i="1" s="1"/>
  <c r="AB529" i="1"/>
  <c r="AC529" i="1"/>
  <c r="AD529" i="1" s="1"/>
  <c r="U529" i="1"/>
  <c r="AC744" i="1"/>
  <c r="AD744" i="1" s="1"/>
  <c r="AB744" i="1"/>
  <c r="U744" i="1"/>
  <c r="AF766" i="1"/>
  <c r="AG766" i="1" s="1"/>
  <c r="AH766" i="1" s="1"/>
  <c r="U603" i="1"/>
  <c r="AC603" i="1"/>
  <c r="AD603" i="1" s="1"/>
  <c r="AB603" i="1"/>
  <c r="AC160" i="1"/>
  <c r="AD160" i="1" s="1"/>
  <c r="AF198" i="1"/>
  <c r="AG198" i="1" s="1"/>
  <c r="AH198" i="1" s="1"/>
  <c r="AF454" i="1"/>
  <c r="AG454" i="1"/>
  <c r="AH454" i="1" s="1"/>
  <c r="AB496" i="1"/>
  <c r="AC496" i="1"/>
  <c r="AD496" i="1" s="1"/>
  <c r="U496" i="1"/>
  <c r="U218" i="1"/>
  <c r="AC218" i="1"/>
  <c r="AD218" i="1" s="1"/>
  <c r="AB119" i="1"/>
  <c r="AC119" i="1"/>
  <c r="AD119" i="1" s="1"/>
  <c r="AF950" i="1"/>
  <c r="AG950" i="1"/>
  <c r="AH950" i="1" s="1"/>
  <c r="AF902" i="1"/>
  <c r="AG902" i="1" s="1"/>
  <c r="AH902" i="1" s="1"/>
  <c r="U789" i="1"/>
  <c r="AC827" i="1"/>
  <c r="AD827" i="1" s="1"/>
  <c r="AF815" i="1"/>
  <c r="AG815" i="1" s="1"/>
  <c r="AH815" i="1" s="1"/>
  <c r="AG715" i="1"/>
  <c r="AH715" i="1" s="1"/>
  <c r="U842" i="1"/>
  <c r="AG836" i="1"/>
  <c r="AH836" i="1" s="1"/>
  <c r="AF836" i="1"/>
  <c r="AG795" i="1"/>
  <c r="AH795" i="1" s="1"/>
  <c r="AF557" i="1"/>
  <c r="AG557" i="1" s="1"/>
  <c r="AH557" i="1" s="1"/>
  <c r="AG518" i="1"/>
  <c r="AH518" i="1" s="1"/>
  <c r="AF962" i="1"/>
  <c r="AG962" i="1" s="1"/>
  <c r="AH962" i="1" s="1"/>
  <c r="AB59" i="1"/>
  <c r="U59" i="1"/>
  <c r="AG59" i="1" s="1"/>
  <c r="AH59" i="1" s="1"/>
  <c r="AF503" i="1"/>
  <c r="AG503" i="1"/>
  <c r="AH503" i="1" s="1"/>
  <c r="AF460" i="1"/>
  <c r="AG460" i="1"/>
  <c r="AH460" i="1" s="1"/>
  <c r="AF610" i="1"/>
  <c r="AG610" i="1"/>
  <c r="AH610" i="1" s="1"/>
  <c r="AG662" i="1"/>
  <c r="AH662" i="1" s="1"/>
  <c r="AF662" i="1"/>
  <c r="AB582" i="1"/>
  <c r="U582" i="1"/>
  <c r="AC582" i="1"/>
  <c r="AD582" i="1" s="1"/>
  <c r="U625" i="1"/>
  <c r="AG625" i="1" s="1"/>
  <c r="AH625" i="1" s="1"/>
  <c r="AB625" i="1"/>
  <c r="AF705" i="1"/>
  <c r="AG705" i="1" s="1"/>
  <c r="AH705" i="1" s="1"/>
  <c r="AB960" i="1"/>
  <c r="AC960" i="1"/>
  <c r="AD960" i="1" s="1"/>
  <c r="AG680" i="1"/>
  <c r="AH680" i="1" s="1"/>
  <c r="AG968" i="1"/>
  <c r="AH968" i="1" s="1"/>
  <c r="U520" i="1"/>
  <c r="AC520" i="1"/>
  <c r="AD520" i="1" s="1"/>
  <c r="AB520" i="1"/>
  <c r="AB531" i="1"/>
  <c r="U531" i="1"/>
  <c r="AC531" i="1"/>
  <c r="AD531" i="1" s="1"/>
  <c r="AB535" i="1"/>
  <c r="U535" i="1"/>
  <c r="AC535" i="1"/>
  <c r="AD535" i="1" s="1"/>
  <c r="AC607" i="1"/>
  <c r="AD607" i="1" s="1"/>
  <c r="AB607" i="1"/>
  <c r="AB706" i="1"/>
  <c r="U706" i="1"/>
  <c r="AC97" i="1"/>
  <c r="AD97" i="1" s="1"/>
  <c r="U222" i="1"/>
  <c r="AB344" i="1"/>
  <c r="AC344" i="1" s="1"/>
  <c r="AD344" i="1" s="1"/>
  <c r="U119" i="1"/>
  <c r="AB164" i="1"/>
  <c r="AC164" i="1" s="1"/>
  <c r="AD164" i="1" s="1"/>
  <c r="U164" i="1"/>
  <c r="AF424" i="1"/>
  <c r="AF484" i="1"/>
  <c r="AG484" i="1"/>
  <c r="AH484" i="1" s="1"/>
  <c r="AG609" i="1"/>
  <c r="AH609" i="1" s="1"/>
  <c r="AG416" i="1"/>
  <c r="AH416" i="1" s="1"/>
  <c r="AG700" i="1"/>
  <c r="AH700" i="1" s="1"/>
  <c r="U887" i="1"/>
  <c r="AG887" i="1" s="1"/>
  <c r="AH887" i="1" s="1"/>
  <c r="U890" i="1"/>
  <c r="AF865" i="1"/>
  <c r="AG865" i="1"/>
  <c r="AH865" i="1" s="1"/>
  <c r="U845" i="1"/>
  <c r="AF414" i="1"/>
  <c r="AG414" i="1"/>
  <c r="AH414" i="1" s="1"/>
  <c r="AC917" i="1"/>
  <c r="AD917" i="1" s="1"/>
  <c r="AC959" i="1"/>
  <c r="AD959" i="1" s="1"/>
  <c r="AC896" i="1"/>
  <c r="AD896" i="1" s="1"/>
  <c r="U834" i="1"/>
  <c r="AG808" i="1"/>
  <c r="AH808" i="1" s="1"/>
  <c r="U433" i="1"/>
  <c r="AG560" i="1"/>
  <c r="AH560" i="1" s="1"/>
  <c r="AF648" i="1"/>
  <c r="AG648" i="1"/>
  <c r="AH648" i="1" s="1"/>
  <c r="AG423" i="1"/>
  <c r="AH423" i="1" s="1"/>
  <c r="AF544" i="1"/>
  <c r="AG544" i="1"/>
  <c r="AH544" i="1" s="1"/>
  <c r="AF533" i="1"/>
  <c r="AG533" i="1" s="1"/>
  <c r="AH533" i="1" s="1"/>
  <c r="AF411" i="1"/>
  <c r="AG411" i="1"/>
  <c r="AH411" i="1" s="1"/>
  <c r="AB591" i="1"/>
  <c r="AF681" i="1"/>
  <c r="AG681" i="1" s="1"/>
  <c r="AH681" i="1" s="1"/>
  <c r="AF717" i="1"/>
  <c r="AG717" i="1"/>
  <c r="AH717" i="1" s="1"/>
  <c r="AF723" i="1"/>
  <c r="AG723" i="1"/>
  <c r="AH723" i="1" s="1"/>
  <c r="AB940" i="1"/>
  <c r="U940" i="1"/>
  <c r="U464" i="1"/>
  <c r="AB464" i="1"/>
  <c r="AB508" i="1"/>
  <c r="AF428" i="1"/>
  <c r="AG428" i="1" s="1"/>
  <c r="AH428" i="1" s="1"/>
  <c r="AF446" i="1"/>
  <c r="AG446" i="1" s="1"/>
  <c r="AH446" i="1" s="1"/>
  <c r="AG517" i="1"/>
  <c r="AH517" i="1" s="1"/>
  <c r="AG732" i="1"/>
  <c r="AH732" i="1" s="1"/>
  <c r="AC800" i="1"/>
  <c r="AD800" i="1" s="1"/>
  <c r="AB800" i="1"/>
  <c r="AG995" i="1"/>
  <c r="AH995" i="1" s="1"/>
  <c r="AC550" i="1"/>
  <c r="AD550" i="1" s="1"/>
  <c r="AB550" i="1"/>
  <c r="U550" i="1"/>
  <c r="U524" i="1"/>
  <c r="AB524" i="1"/>
  <c r="AC524" i="1"/>
  <c r="AD524" i="1" s="1"/>
  <c r="AB545" i="1"/>
  <c r="AC545" i="1"/>
  <c r="AD545" i="1" s="1"/>
  <c r="AF651" i="1"/>
  <c r="AG651" i="1" s="1"/>
  <c r="AH651" i="1" s="1"/>
  <c r="AG772" i="1"/>
  <c r="AH772" i="1" s="1"/>
  <c r="AF760" i="1"/>
  <c r="AG760" i="1"/>
  <c r="AH760" i="1" s="1"/>
  <c r="U489" i="1"/>
  <c r="AC489" i="1"/>
  <c r="AD489" i="1" s="1"/>
  <c r="T997" i="1"/>
  <c r="V997" i="1"/>
  <c r="U988" i="1"/>
  <c r="AB988" i="1"/>
  <c r="AC988" i="1"/>
  <c r="AD988" i="1" s="1"/>
  <c r="AB904" i="1"/>
  <c r="U509" i="1"/>
  <c r="AG509" i="1" s="1"/>
  <c r="AH509" i="1" s="1"/>
  <c r="U762" i="1"/>
  <c r="AC762" i="1"/>
  <c r="AD762" i="1" s="1"/>
  <c r="AC776" i="1"/>
  <c r="AD776" i="1" s="1"/>
  <c r="U658" i="1"/>
  <c r="AC658" i="1"/>
  <c r="AD658" i="1" s="1"/>
  <c r="AB687" i="1"/>
  <c r="AC687" i="1"/>
  <c r="AD687" i="1" s="1"/>
  <c r="AC701" i="1"/>
  <c r="AD701" i="1" s="1"/>
  <c r="AB701" i="1"/>
  <c r="U508" i="1"/>
  <c r="AC508" i="1"/>
  <c r="AD508" i="1" s="1"/>
  <c r="AB596" i="1"/>
  <c r="U596" i="1"/>
  <c r="T993" i="1"/>
  <c r="AB993" i="1" s="1"/>
  <c r="T974" i="1"/>
  <c r="V974" i="1"/>
  <c r="U963" i="1"/>
  <c r="AG963" i="1" s="1"/>
  <c r="AH963" i="1" s="1"/>
  <c r="AB963" i="1"/>
  <c r="V942" i="1"/>
  <c r="T942" i="1"/>
  <c r="AC722" i="1"/>
  <c r="AD722" i="1" s="1"/>
  <c r="AB722" i="1"/>
  <c r="AB710" i="1"/>
  <c r="U710" i="1"/>
  <c r="AC742" i="1"/>
  <c r="AD742" i="1" s="1"/>
  <c r="V977" i="1"/>
  <c r="T977" i="1"/>
  <c r="U726" i="1"/>
  <c r="AG726" i="1" s="1"/>
  <c r="AH726" i="1" s="1"/>
  <c r="AB726" i="1"/>
  <c r="U994" i="1"/>
  <c r="AC994" i="1"/>
  <c r="AD994" i="1" s="1"/>
  <c r="AB994" i="1"/>
  <c r="AB962" i="1"/>
  <c r="U962" i="1"/>
  <c r="AC771" i="1"/>
  <c r="AD771" i="1" s="1"/>
  <c r="AB771" i="1"/>
  <c r="T991" i="1"/>
  <c r="V991" i="1"/>
  <c r="AC438" i="1"/>
  <c r="AD438" i="1" s="1"/>
  <c r="U438" i="1"/>
  <c r="AF490" i="1"/>
  <c r="AG490" i="1"/>
  <c r="AH490" i="1" s="1"/>
  <c r="AG666" i="1"/>
  <c r="AH666" i="1" s="1"/>
  <c r="AC707" i="1"/>
  <c r="AD707" i="1" s="1"/>
  <c r="AB707" i="1"/>
  <c r="AG748" i="1"/>
  <c r="AH748" i="1" s="1"/>
  <c r="AC781" i="1"/>
  <c r="AD781" i="1" s="1"/>
  <c r="AB781" i="1"/>
  <c r="AF751" i="1"/>
  <c r="AG751" i="1" s="1"/>
  <c r="AH751" i="1" s="1"/>
  <c r="U694" i="1"/>
  <c r="AG694" i="1" s="1"/>
  <c r="AH694" i="1" s="1"/>
  <c r="AB694" i="1"/>
  <c r="AG735" i="1"/>
  <c r="AH735" i="1" s="1"/>
  <c r="AF786" i="1"/>
  <c r="AG786" i="1" s="1"/>
  <c r="AH786" i="1" s="1"/>
  <c r="AC987" i="1"/>
  <c r="AD987" i="1" s="1"/>
  <c r="AB987" i="1"/>
  <c r="T973" i="1"/>
  <c r="V973" i="1"/>
  <c r="AB95" i="1"/>
  <c r="AC95" i="1"/>
  <c r="AD95" i="1" s="1"/>
  <c r="AB454" i="1"/>
  <c r="AB658" i="1"/>
  <c r="AG542" i="1"/>
  <c r="AH542" i="1" s="1"/>
  <c r="AG554" i="1"/>
  <c r="AH554" i="1" s="1"/>
  <c r="AC439" i="1"/>
  <c r="AD439" i="1" s="1"/>
  <c r="AB439" i="1"/>
  <c r="U435" i="1"/>
  <c r="AC435" i="1"/>
  <c r="AD435" i="1" s="1"/>
  <c r="AB435" i="1"/>
  <c r="AG453" i="1"/>
  <c r="AH453" i="1" s="1"/>
  <c r="U701" i="1"/>
  <c r="U720" i="1"/>
  <c r="AF548" i="1"/>
  <c r="AG548" i="1"/>
  <c r="AH548" i="1" s="1"/>
  <c r="AC596" i="1"/>
  <c r="AD596" i="1" s="1"/>
  <c r="AB667" i="1"/>
  <c r="AC667" i="1"/>
  <c r="AD667" i="1" s="1"/>
  <c r="AF785" i="1"/>
  <c r="AG785" i="1" s="1"/>
  <c r="AH785" i="1" s="1"/>
  <c r="AG615" i="1"/>
  <c r="AH615" i="1" s="1"/>
  <c r="U630" i="1"/>
  <c r="AG630" i="1" s="1"/>
  <c r="AH630" i="1" s="1"/>
  <c r="AB630" i="1"/>
  <c r="AG738" i="1"/>
  <c r="AH738" i="1" s="1"/>
  <c r="AB998" i="1"/>
  <c r="T981" i="1"/>
  <c r="V981" i="1"/>
  <c r="V980" i="1"/>
  <c r="T980" i="1"/>
  <c r="U966" i="1"/>
  <c r="AB966" i="1"/>
  <c r="AC966" i="1"/>
  <c r="AD966" i="1" s="1"/>
  <c r="U145" i="1"/>
  <c r="AG145" i="1" s="1"/>
  <c r="AH145" i="1" s="1"/>
  <c r="AB337" i="1"/>
  <c r="AC337" i="1" s="1"/>
  <c r="AD337" i="1" s="1"/>
  <c r="AC471" i="1"/>
  <c r="AD471" i="1" s="1"/>
  <c r="U421" i="1"/>
  <c r="AG421" i="1" s="1"/>
  <c r="AH421" i="1" s="1"/>
  <c r="AC431" i="1"/>
  <c r="AD431" i="1" s="1"/>
  <c r="AB431" i="1"/>
  <c r="AF534" i="1"/>
  <c r="AG534" i="1"/>
  <c r="AH534" i="1" s="1"/>
  <c r="AB720" i="1"/>
  <c r="AB932" i="1"/>
  <c r="AB816" i="1"/>
  <c r="AB115" i="1"/>
  <c r="AC115" i="1" s="1"/>
  <c r="AD115" i="1" s="1"/>
  <c r="AC553" i="1"/>
  <c r="AD553" i="1" s="1"/>
  <c r="U545" i="1"/>
  <c r="AC690" i="1"/>
  <c r="AD690" i="1" s="1"/>
  <c r="AB690" i="1"/>
  <c r="AB686" i="1"/>
  <c r="AC686" i="1"/>
  <c r="AD686" i="1" s="1"/>
  <c r="AG752" i="1"/>
  <c r="AH752" i="1" s="1"/>
  <c r="AB565" i="1"/>
  <c r="AC565" i="1"/>
  <c r="AD565" i="1" s="1"/>
  <c r="AC753" i="1"/>
  <c r="AD753" i="1" s="1"/>
  <c r="AB753" i="1"/>
  <c r="AB980" i="1"/>
  <c r="V946" i="1"/>
  <c r="AF576" i="1"/>
  <c r="AG576" i="1"/>
  <c r="AH576" i="1" s="1"/>
  <c r="V998" i="1"/>
  <c r="T998" i="1"/>
  <c r="V968" i="1"/>
  <c r="R951" i="1"/>
  <c r="S951" i="1" s="1"/>
  <c r="AB920" i="1"/>
  <c r="R913" i="1"/>
  <c r="S913" i="1" s="1"/>
  <c r="AB839" i="1"/>
  <c r="AB912" i="1"/>
  <c r="T951" i="1"/>
  <c r="AC120" i="1"/>
  <c r="AD120" i="1" s="1"/>
  <c r="AB456" i="1"/>
  <c r="U456" i="1"/>
  <c r="AG456" i="1" s="1"/>
  <c r="AH456" i="1" s="1"/>
  <c r="AF647" i="1"/>
  <c r="AG647" i="1" s="1"/>
  <c r="AH647" i="1" s="1"/>
  <c r="U611" i="1"/>
  <c r="AB611" i="1"/>
  <c r="T985" i="1"/>
  <c r="V985" i="1"/>
  <c r="AC970" i="1"/>
  <c r="AD970" i="1" s="1"/>
  <c r="U970" i="1"/>
  <c r="T969" i="1"/>
  <c r="V969" i="1"/>
  <c r="U120" i="1"/>
  <c r="U67" i="1"/>
  <c r="R933" i="1"/>
  <c r="S933" i="1" s="1"/>
  <c r="R806" i="1"/>
  <c r="S806" i="1" s="1"/>
  <c r="T782" i="1"/>
  <c r="AG562" i="1"/>
  <c r="AH562" i="1" s="1"/>
  <c r="AG631" i="1"/>
  <c r="AH631" i="1" s="1"/>
  <c r="AG619" i="1"/>
  <c r="AH619" i="1" s="1"/>
  <c r="T967" i="1"/>
  <c r="V967" i="1"/>
  <c r="AB549" i="1"/>
  <c r="T1000" i="1"/>
  <c r="V1000" i="1"/>
  <c r="V995" i="1"/>
  <c r="V983" i="1"/>
  <c r="T978" i="1"/>
  <c r="R958" i="1"/>
  <c r="S958" i="1" s="1"/>
  <c r="R819" i="1"/>
  <c r="S819" i="1" s="1"/>
  <c r="R937" i="1"/>
  <c r="S937" i="1" s="1"/>
  <c r="V965" i="1"/>
  <c r="T965" i="1"/>
  <c r="R853" i="1"/>
  <c r="S853" i="1" s="1"/>
  <c r="R920" i="1"/>
  <c r="S920" i="1" s="1"/>
  <c r="R865" i="1"/>
  <c r="S865" i="1" s="1"/>
  <c r="R817" i="1"/>
  <c r="S817" i="1" s="1"/>
  <c r="T724" i="1"/>
  <c r="V724" i="1"/>
  <c r="R869" i="1"/>
  <c r="S869" i="1" s="1"/>
  <c r="T746" i="1"/>
  <c r="R811" i="1"/>
  <c r="S811" i="1" s="1"/>
  <c r="R808" i="1"/>
  <c r="S808" i="1" s="1"/>
  <c r="R788" i="1"/>
  <c r="S788" i="1" s="1"/>
  <c r="R689" i="1"/>
  <c r="S689" i="1" s="1"/>
  <c r="U660" i="1"/>
  <c r="AG660" i="1" s="1"/>
  <c r="AH660" i="1" s="1"/>
  <c r="R671" i="1"/>
  <c r="S671" i="1" s="1"/>
  <c r="R812" i="1"/>
  <c r="S812" i="1" s="1"/>
  <c r="R791" i="1"/>
  <c r="S791" i="1" s="1"/>
  <c r="R677" i="1"/>
  <c r="S677" i="1" s="1"/>
  <c r="R664" i="1"/>
  <c r="S664" i="1" s="1"/>
  <c r="R815" i="1"/>
  <c r="S815" i="1" s="1"/>
  <c r="R810" i="1"/>
  <c r="S810" i="1" s="1"/>
  <c r="R795" i="1"/>
  <c r="S795" i="1" s="1"/>
  <c r="R792" i="1"/>
  <c r="S792" i="1" s="1"/>
  <c r="R785" i="1"/>
  <c r="S785" i="1" s="1"/>
  <c r="T783" i="1"/>
  <c r="T743" i="1"/>
  <c r="R718" i="1"/>
  <c r="S718" i="1" s="1"/>
  <c r="T692" i="1"/>
  <c r="R686" i="1"/>
  <c r="S686" i="1" s="1"/>
  <c r="AB659" i="1"/>
  <c r="R818" i="1"/>
  <c r="S818" i="1" s="1"/>
  <c r="R803" i="1"/>
  <c r="S803" i="1" s="1"/>
  <c r="R770" i="1"/>
  <c r="S770" i="1" s="1"/>
  <c r="T768" i="1"/>
  <c r="R752" i="1"/>
  <c r="S752" i="1" s="1"/>
  <c r="T750" i="1"/>
  <c r="R698" i="1"/>
  <c r="S698" i="1" s="1"/>
  <c r="R736" i="1"/>
  <c r="S736" i="1" s="1"/>
  <c r="R695" i="1"/>
  <c r="S695" i="1" s="1"/>
  <c r="T558" i="1"/>
  <c r="V558" i="1"/>
  <c r="R715" i="1"/>
  <c r="S715" i="1" s="1"/>
  <c r="R711" i="1"/>
  <c r="S711" i="1" s="1"/>
  <c r="T622" i="1"/>
  <c r="V622" i="1"/>
  <c r="R742" i="1"/>
  <c r="S742" i="1" s="1"/>
  <c r="AB651" i="1"/>
  <c r="R649" i="1"/>
  <c r="S649" i="1" s="1"/>
  <c r="R432" i="1"/>
  <c r="S432" i="1" s="1"/>
  <c r="U381" i="1"/>
  <c r="AC381" i="1"/>
  <c r="AD381" i="1" s="1"/>
  <c r="R678" i="1"/>
  <c r="S678" i="1" s="1"/>
  <c r="R672" i="1"/>
  <c r="S672" i="1" s="1"/>
  <c r="T693" i="1"/>
  <c r="T652" i="1"/>
  <c r="V652" i="1"/>
  <c r="R591" i="1"/>
  <c r="S591" i="1" s="1"/>
  <c r="R577" i="1"/>
  <c r="S577" i="1" s="1"/>
  <c r="V440" i="1"/>
  <c r="T440" i="1"/>
  <c r="T668" i="1"/>
  <c r="R663" i="1"/>
  <c r="S663" i="1" s="1"/>
  <c r="R621" i="1"/>
  <c r="S621" i="1" s="1"/>
  <c r="R595" i="1"/>
  <c r="S595" i="1" s="1"/>
  <c r="T497" i="1"/>
  <c r="T566" i="1"/>
  <c r="T551" i="1"/>
  <c r="T463" i="1"/>
  <c r="AB463" i="1"/>
  <c r="AE356" i="1"/>
  <c r="AA356" i="1"/>
  <c r="AB356" i="1" s="1"/>
  <c r="AC356" i="1" s="1"/>
  <c r="AD356" i="1" s="1"/>
  <c r="AB403" i="1"/>
  <c r="AB378" i="1"/>
  <c r="AC378" i="1" s="1"/>
  <c r="AD378" i="1" s="1"/>
  <c r="AA375" i="1"/>
  <c r="AB375" i="1" s="1"/>
  <c r="AC375" i="1" s="1"/>
  <c r="AD375" i="1" s="1"/>
  <c r="AA328" i="1"/>
  <c r="AB328" i="1" s="1"/>
  <c r="AC328" i="1" s="1"/>
  <c r="AD328" i="1" s="1"/>
  <c r="AE328" i="1"/>
  <c r="AA377" i="1"/>
  <c r="AA388" i="1"/>
  <c r="AB388" i="1" s="1"/>
  <c r="AC388" i="1" s="1"/>
  <c r="AD388" i="1" s="1"/>
  <c r="AA381" i="1"/>
  <c r="AA369" i="1"/>
  <c r="AB369" i="1" s="1"/>
  <c r="AC369" i="1" s="1"/>
  <c r="AD369" i="1" s="1"/>
  <c r="R336" i="1"/>
  <c r="S336" i="1" s="1"/>
  <c r="T358" i="1"/>
  <c r="R342" i="1"/>
  <c r="S342" i="1" s="1"/>
  <c r="AA320" i="1"/>
  <c r="AB320" i="1" s="1"/>
  <c r="AC320" i="1" s="1"/>
  <c r="AD320" i="1" s="1"/>
  <c r="AE320" i="1"/>
  <c r="AB459" i="1"/>
  <c r="R424" i="1"/>
  <c r="S424" i="1" s="1"/>
  <c r="AB381" i="1"/>
  <c r="AA371" i="1"/>
  <c r="AB371" i="1" s="1"/>
  <c r="AC371" i="1" s="1"/>
  <c r="AD371" i="1" s="1"/>
  <c r="R364" i="1"/>
  <c r="S364" i="1" s="1"/>
  <c r="AA322" i="1"/>
  <c r="R381" i="1"/>
  <c r="S381" i="1" s="1"/>
  <c r="R356" i="1"/>
  <c r="S356" i="1" s="1"/>
  <c r="AA337" i="1"/>
  <c r="T287" i="1"/>
  <c r="AA324" i="1"/>
  <c r="AB324" i="1" s="1"/>
  <c r="AC324" i="1" s="1"/>
  <c r="AD324" i="1" s="1"/>
  <c r="AA68" i="1"/>
  <c r="AB68" i="1" s="1"/>
  <c r="AC68" i="1" s="1"/>
  <c r="AD68" i="1" s="1"/>
  <c r="AF260" i="1"/>
  <c r="AG260" i="1" s="1"/>
  <c r="AH260" i="1" s="1"/>
  <c r="AA314" i="1"/>
  <c r="AB314" i="1" s="1"/>
  <c r="AC314" i="1" s="1"/>
  <c r="AD314" i="1" s="1"/>
  <c r="R284" i="1"/>
  <c r="S284" i="1" s="1"/>
  <c r="T277" i="1"/>
  <c r="V279" i="1"/>
  <c r="T279" i="1"/>
  <c r="T327" i="1"/>
  <c r="AB322" i="1"/>
  <c r="AC322" i="1" s="1"/>
  <c r="AD322" i="1" s="1"/>
  <c r="AA241" i="1"/>
  <c r="AB241" i="1" s="1"/>
  <c r="AC241" i="1" s="1"/>
  <c r="AD241" i="1" s="1"/>
  <c r="AA167" i="1"/>
  <c r="AB167" i="1" s="1"/>
  <c r="AC167" i="1" s="1"/>
  <c r="AD167" i="1" s="1"/>
  <c r="AA312" i="1"/>
  <c r="AB312" i="1" s="1"/>
  <c r="AC312" i="1" s="1"/>
  <c r="AD312" i="1" s="1"/>
  <c r="R301" i="1"/>
  <c r="S301" i="1" s="1"/>
  <c r="R298" i="1"/>
  <c r="S298" i="1" s="1"/>
  <c r="T292" i="1"/>
  <c r="AA211" i="1"/>
  <c r="AB211" i="1" s="1"/>
  <c r="AC211" i="1" s="1"/>
  <c r="AD211" i="1" s="1"/>
  <c r="T194" i="1"/>
  <c r="AA69" i="1"/>
  <c r="AB69" i="1" s="1"/>
  <c r="AC69" i="1" s="1"/>
  <c r="AD69" i="1" s="1"/>
  <c r="AA205" i="1"/>
  <c r="AB205" i="1" s="1"/>
  <c r="AC205" i="1" s="1"/>
  <c r="AD205" i="1" s="1"/>
  <c r="AA93" i="1"/>
  <c r="AB93" i="1" s="1"/>
  <c r="AC93" i="1" s="1"/>
  <c r="AD93" i="1" s="1"/>
  <c r="AA67" i="1"/>
  <c r="AB67" i="1" s="1"/>
  <c r="AC67" i="1" s="1"/>
  <c r="AD67" i="1" s="1"/>
  <c r="V252" i="1"/>
  <c r="R140" i="1"/>
  <c r="S140" i="1" s="1"/>
  <c r="AB61" i="1"/>
  <c r="R81" i="1"/>
  <c r="S81" i="1" s="1"/>
  <c r="R110" i="1"/>
  <c r="S110" i="1" s="1"/>
  <c r="R102" i="1"/>
  <c r="S102" i="1" s="1"/>
  <c r="R94" i="1"/>
  <c r="S94" i="1" s="1"/>
  <c r="AA80" i="1"/>
  <c r="AB80" i="1" s="1"/>
  <c r="AC80" i="1" s="1"/>
  <c r="AD80" i="1" s="1"/>
  <c r="V60" i="1"/>
  <c r="AF369" i="1" l="1"/>
  <c r="AG369" i="1"/>
  <c r="AH369" i="1" s="1"/>
  <c r="AF313" i="1"/>
  <c r="AG313" i="1" s="1"/>
  <c r="AH313" i="1" s="1"/>
  <c r="AF106" i="1"/>
  <c r="AG106" i="1" s="1"/>
  <c r="AH106" i="1" s="1"/>
  <c r="AF76" i="1"/>
  <c r="AG76" i="1" s="1"/>
  <c r="AH76" i="1" s="1"/>
  <c r="AF377" i="1"/>
  <c r="AG377" i="1" s="1"/>
  <c r="AH377" i="1" s="1"/>
  <c r="AF361" i="1"/>
  <c r="AG361" i="1" s="1"/>
  <c r="AH361" i="1" s="1"/>
  <c r="AF294" i="1"/>
  <c r="AG294" i="1" s="1"/>
  <c r="AH294" i="1" s="1"/>
  <c r="AG162" i="1"/>
  <c r="AH162" i="1" s="1"/>
  <c r="AF162" i="1"/>
  <c r="AF206" i="1"/>
  <c r="AG206" i="1" s="1"/>
  <c r="AH206" i="1" s="1"/>
  <c r="AF100" i="1"/>
  <c r="AG100" i="1" s="1"/>
  <c r="AH100" i="1" s="1"/>
  <c r="AF312" i="1"/>
  <c r="AG312" i="1" s="1"/>
  <c r="AH312" i="1" s="1"/>
  <c r="AF112" i="1"/>
  <c r="AG112" i="1" s="1"/>
  <c r="AH112" i="1" s="1"/>
  <c r="AF337" i="1"/>
  <c r="AG337" i="1"/>
  <c r="AH337" i="1" s="1"/>
  <c r="AF67" i="1"/>
  <c r="AG67" i="1" s="1"/>
  <c r="AH67" i="1" s="1"/>
  <c r="AF344" i="1"/>
  <c r="AG344" i="1" s="1"/>
  <c r="AH344" i="1" s="1"/>
  <c r="AG385" i="1"/>
  <c r="AH385" i="1" s="1"/>
  <c r="AF385" i="1"/>
  <c r="AF297" i="1"/>
  <c r="AG297" i="1"/>
  <c r="AH297" i="1" s="1"/>
  <c r="AF115" i="1"/>
  <c r="AG115" i="1"/>
  <c r="AH115" i="1" s="1"/>
  <c r="AF164" i="1"/>
  <c r="AG164" i="1" s="1"/>
  <c r="AH164" i="1" s="1"/>
  <c r="AF248" i="1"/>
  <c r="AG248" i="1" s="1"/>
  <c r="AH248" i="1" s="1"/>
  <c r="AF325" i="1"/>
  <c r="AG325" i="1" s="1"/>
  <c r="AH325" i="1" s="1"/>
  <c r="AF322" i="1"/>
  <c r="AG322" i="1" s="1"/>
  <c r="AH322" i="1" s="1"/>
  <c r="AB358" i="1"/>
  <c r="AC358" i="1" s="1"/>
  <c r="AD358" i="1" s="1"/>
  <c r="U358" i="1"/>
  <c r="AG381" i="1"/>
  <c r="AH381" i="1" s="1"/>
  <c r="AF381" i="1"/>
  <c r="AF701" i="1"/>
  <c r="AG701" i="1" s="1"/>
  <c r="AH701" i="1" s="1"/>
  <c r="AF800" i="1"/>
  <c r="AG800" i="1" s="1"/>
  <c r="AH800" i="1" s="1"/>
  <c r="AF858" i="1"/>
  <c r="AG858" i="1"/>
  <c r="AH858" i="1" s="1"/>
  <c r="AF68" i="1"/>
  <c r="AG68" i="1" s="1"/>
  <c r="AH68" i="1" s="1"/>
  <c r="AC743" i="1"/>
  <c r="AD743" i="1" s="1"/>
  <c r="AB743" i="1"/>
  <c r="U743" i="1"/>
  <c r="AF687" i="1"/>
  <c r="AG687" i="1" s="1"/>
  <c r="AH687" i="1" s="1"/>
  <c r="AG890" i="1"/>
  <c r="AH890" i="1" s="1"/>
  <c r="AF890" i="1"/>
  <c r="AF378" i="1"/>
  <c r="AG378" i="1"/>
  <c r="AH378" i="1" s="1"/>
  <c r="AF690" i="1"/>
  <c r="AG690" i="1"/>
  <c r="AH690" i="1" s="1"/>
  <c r="AF520" i="1"/>
  <c r="AG520" i="1" s="1"/>
  <c r="AH520" i="1" s="1"/>
  <c r="AF821" i="1"/>
  <c r="AG821" i="1" s="1"/>
  <c r="AH821" i="1" s="1"/>
  <c r="AF384" i="1"/>
  <c r="AG384" i="1"/>
  <c r="AH384" i="1" s="1"/>
  <c r="U998" i="1"/>
  <c r="AC998" i="1"/>
  <c r="AD998" i="1" s="1"/>
  <c r="AF966" i="1"/>
  <c r="AG966" i="1" s="1"/>
  <c r="AH966" i="1" s="1"/>
  <c r="AF707" i="1"/>
  <c r="AG707" i="1" s="1"/>
  <c r="AH707" i="1" s="1"/>
  <c r="AF842" i="1"/>
  <c r="AG842" i="1"/>
  <c r="AH842" i="1" s="1"/>
  <c r="AF362" i="1"/>
  <c r="AG362" i="1" s="1"/>
  <c r="AH362" i="1" s="1"/>
  <c r="U985" i="1"/>
  <c r="AB985" i="1"/>
  <c r="AC985" i="1"/>
  <c r="AD985" i="1" s="1"/>
  <c r="AF205" i="1"/>
  <c r="AG205" i="1" s="1"/>
  <c r="AH205" i="1" s="1"/>
  <c r="AF314" i="1"/>
  <c r="AG314" i="1" s="1"/>
  <c r="AH314" i="1" s="1"/>
  <c r="AF320" i="1"/>
  <c r="AG320" i="1" s="1"/>
  <c r="AH320" i="1" s="1"/>
  <c r="U668" i="1"/>
  <c r="AB668" i="1"/>
  <c r="AC668" i="1"/>
  <c r="AD668" i="1" s="1"/>
  <c r="AF69" i="1"/>
  <c r="AG69" i="1" s="1"/>
  <c r="AH69" i="1" s="1"/>
  <c r="AF241" i="1"/>
  <c r="AG241" i="1" s="1"/>
  <c r="AH241" i="1" s="1"/>
  <c r="U463" i="1"/>
  <c r="AC463" i="1"/>
  <c r="AD463" i="1" s="1"/>
  <c r="AB440" i="1"/>
  <c r="AC440" i="1"/>
  <c r="AD440" i="1" s="1"/>
  <c r="U440" i="1"/>
  <c r="U622" i="1"/>
  <c r="AB622" i="1"/>
  <c r="AC622" i="1"/>
  <c r="AD622" i="1" s="1"/>
  <c r="AC750" i="1"/>
  <c r="AD750" i="1" s="1"/>
  <c r="U750" i="1"/>
  <c r="AB750" i="1"/>
  <c r="U692" i="1"/>
  <c r="AB692" i="1"/>
  <c r="AC692" i="1"/>
  <c r="AD692" i="1" s="1"/>
  <c r="U978" i="1"/>
  <c r="AB978" i="1"/>
  <c r="AC978" i="1"/>
  <c r="AD978" i="1" s="1"/>
  <c r="AF686" i="1"/>
  <c r="AG686" i="1"/>
  <c r="AH686" i="1" s="1"/>
  <c r="AF471" i="1"/>
  <c r="AG471" i="1" s="1"/>
  <c r="AH471" i="1" s="1"/>
  <c r="AG987" i="1"/>
  <c r="AH987" i="1" s="1"/>
  <c r="AF987" i="1"/>
  <c r="AF489" i="1"/>
  <c r="AG489" i="1" s="1"/>
  <c r="AH489" i="1" s="1"/>
  <c r="AF896" i="1"/>
  <c r="AG896" i="1"/>
  <c r="AH896" i="1" s="1"/>
  <c r="AG603" i="1"/>
  <c r="AH603" i="1" s="1"/>
  <c r="AF603" i="1"/>
  <c r="AG529" i="1"/>
  <c r="AH529" i="1" s="1"/>
  <c r="AF529" i="1"/>
  <c r="AF849" i="1"/>
  <c r="AG849" i="1" s="1"/>
  <c r="AH849" i="1" s="1"/>
  <c r="AF591" i="1"/>
  <c r="AG591" i="1"/>
  <c r="AH591" i="1" s="1"/>
  <c r="AG317" i="1"/>
  <c r="AH317" i="1" s="1"/>
  <c r="AF317" i="1"/>
  <c r="AG373" i="1"/>
  <c r="AH373" i="1" s="1"/>
  <c r="AF373" i="1"/>
  <c r="AF316" i="1"/>
  <c r="AG316" i="1"/>
  <c r="AH316" i="1" s="1"/>
  <c r="AF169" i="1"/>
  <c r="AG169" i="1" s="1"/>
  <c r="AH169" i="1" s="1"/>
  <c r="AF425" i="1"/>
  <c r="AG425" i="1" s="1"/>
  <c r="AH425" i="1" s="1"/>
  <c r="AG173" i="1"/>
  <c r="AH173" i="1" s="1"/>
  <c r="AF173" i="1"/>
  <c r="AF13" i="1"/>
  <c r="AG13" i="1"/>
  <c r="AH13" i="1" s="1"/>
  <c r="AF300" i="1"/>
  <c r="AG300" i="1" s="1"/>
  <c r="AH300" i="1" s="1"/>
  <c r="AF386" i="1"/>
  <c r="AG386" i="1" s="1"/>
  <c r="AH386" i="1" s="1"/>
  <c r="AG26" i="1"/>
  <c r="AH26" i="1" s="1"/>
  <c r="AF26" i="1"/>
  <c r="AF197" i="1"/>
  <c r="AG197" i="1" s="1"/>
  <c r="AH197" i="1" s="1"/>
  <c r="AF154" i="1"/>
  <c r="AG154" i="1" s="1"/>
  <c r="AH154" i="1" s="1"/>
  <c r="AF501" i="1"/>
  <c r="AG501" i="1" s="1"/>
  <c r="AH501" i="1" s="1"/>
  <c r="AF231" i="1"/>
  <c r="AG231" i="1" s="1"/>
  <c r="AH231" i="1" s="1"/>
  <c r="AF667" i="1"/>
  <c r="AG667" i="1"/>
  <c r="AH667" i="1" s="1"/>
  <c r="AF793" i="1"/>
  <c r="AG793" i="1"/>
  <c r="AH793" i="1" s="1"/>
  <c r="AF91" i="1"/>
  <c r="AG91" i="1" s="1"/>
  <c r="AH91" i="1" s="1"/>
  <c r="AF341" i="1"/>
  <c r="AG341" i="1" s="1"/>
  <c r="AH341" i="1" s="1"/>
  <c r="AF413" i="1"/>
  <c r="AG413" i="1"/>
  <c r="AH413" i="1" s="1"/>
  <c r="AF176" i="1"/>
  <c r="AG176" i="1" s="1"/>
  <c r="AH176" i="1" s="1"/>
  <c r="AG267" i="1"/>
  <c r="AH267" i="1" s="1"/>
  <c r="AF267" i="1"/>
  <c r="AF143" i="1"/>
  <c r="AG143" i="1" s="1"/>
  <c r="AH143" i="1" s="1"/>
  <c r="AF31" i="1"/>
  <c r="AG31" i="1"/>
  <c r="AH31" i="1" s="1"/>
  <c r="AF16" i="1"/>
  <c r="AG16" i="1"/>
  <c r="AH16" i="1" s="1"/>
  <c r="AF232" i="1"/>
  <c r="AG232" i="1" s="1"/>
  <c r="AH232" i="1" s="1"/>
  <c r="AG273" i="1"/>
  <c r="AH273" i="1" s="1"/>
  <c r="AF273" i="1"/>
  <c r="AF276" i="1"/>
  <c r="AG276" i="1"/>
  <c r="AH276" i="1" s="1"/>
  <c r="AF251" i="1"/>
  <c r="AG251" i="1"/>
  <c r="AH251" i="1" s="1"/>
  <c r="AF183" i="1"/>
  <c r="AG183" i="1" s="1"/>
  <c r="AH183" i="1" s="1"/>
  <c r="AG306" i="1"/>
  <c r="AH306" i="1" s="1"/>
  <c r="AF306" i="1"/>
  <c r="AF237" i="1"/>
  <c r="AG237" i="1"/>
  <c r="AH237" i="1" s="1"/>
  <c r="AF343" i="1"/>
  <c r="AG343" i="1" s="1"/>
  <c r="AH343" i="1" s="1"/>
  <c r="AF487" i="1"/>
  <c r="AG487" i="1" s="1"/>
  <c r="AH487" i="1" s="1"/>
  <c r="AF328" i="1"/>
  <c r="AG328" i="1" s="1"/>
  <c r="AH328" i="1" s="1"/>
  <c r="AF438" i="1"/>
  <c r="AG438" i="1" s="1"/>
  <c r="AH438" i="1" s="1"/>
  <c r="AF496" i="1"/>
  <c r="AG496" i="1" s="1"/>
  <c r="AH496" i="1" s="1"/>
  <c r="AF850" i="1"/>
  <c r="AG850" i="1" s="1"/>
  <c r="AH850" i="1" s="1"/>
  <c r="AF211" i="1"/>
  <c r="AG211" i="1" s="1"/>
  <c r="AH211" i="1" s="1"/>
  <c r="AB327" i="1"/>
  <c r="AC327" i="1" s="1"/>
  <c r="AD327" i="1" s="1"/>
  <c r="U327" i="1"/>
  <c r="AF797" i="1"/>
  <c r="AG797" i="1" s="1"/>
  <c r="AH797" i="1" s="1"/>
  <c r="AF324" i="1"/>
  <c r="AG324" i="1"/>
  <c r="AH324" i="1" s="1"/>
  <c r="AB497" i="1"/>
  <c r="AC497" i="1"/>
  <c r="AD497" i="1" s="1"/>
  <c r="U497" i="1"/>
  <c r="AC746" i="1"/>
  <c r="AD746" i="1" s="1"/>
  <c r="U746" i="1"/>
  <c r="AB746" i="1"/>
  <c r="AF970" i="1"/>
  <c r="AG970" i="1" s="1"/>
  <c r="AH970" i="1" s="1"/>
  <c r="AF435" i="1"/>
  <c r="AG435" i="1" s="1"/>
  <c r="AH435" i="1" s="1"/>
  <c r="AF722" i="1"/>
  <c r="AG722" i="1"/>
  <c r="AH722" i="1" s="1"/>
  <c r="AG846" i="1"/>
  <c r="AH846" i="1" s="1"/>
  <c r="AF846" i="1"/>
  <c r="AF174" i="1"/>
  <c r="AG174" i="1" s="1"/>
  <c r="AH174" i="1" s="1"/>
  <c r="AF80" i="1"/>
  <c r="AG80" i="1" s="1"/>
  <c r="AH80" i="1" s="1"/>
  <c r="AF120" i="1"/>
  <c r="AG120" i="1" s="1"/>
  <c r="AH120" i="1" s="1"/>
  <c r="AG658" i="1"/>
  <c r="AH658" i="1" s="1"/>
  <c r="AF658" i="1"/>
  <c r="AF535" i="1"/>
  <c r="AG535" i="1" s="1"/>
  <c r="AH535" i="1" s="1"/>
  <c r="AF119" i="1"/>
  <c r="AG119" i="1"/>
  <c r="AH119" i="1" s="1"/>
  <c r="AF356" i="1"/>
  <c r="AG356" i="1" s="1"/>
  <c r="AH356" i="1" s="1"/>
  <c r="AC951" i="1"/>
  <c r="AD951" i="1" s="1"/>
  <c r="AB951" i="1"/>
  <c r="U951" i="1"/>
  <c r="AG565" i="1"/>
  <c r="AH565" i="1" s="1"/>
  <c r="AF565" i="1"/>
  <c r="AF553" i="1"/>
  <c r="AG553" i="1"/>
  <c r="AH553" i="1" s="1"/>
  <c r="AF771" i="1"/>
  <c r="AG771" i="1"/>
  <c r="AH771" i="1" s="1"/>
  <c r="AC977" i="1"/>
  <c r="AD977" i="1" s="1"/>
  <c r="AB977" i="1"/>
  <c r="U977" i="1"/>
  <c r="AF582" i="1"/>
  <c r="AG582" i="1"/>
  <c r="AH582" i="1" s="1"/>
  <c r="AF649" i="1"/>
  <c r="AG649" i="1"/>
  <c r="AH649" i="1" s="1"/>
  <c r="AF873" i="1"/>
  <c r="AG873" i="1" s="1"/>
  <c r="AH873" i="1" s="1"/>
  <c r="AF904" i="1"/>
  <c r="AG904" i="1"/>
  <c r="AH904" i="1" s="1"/>
  <c r="AF433" i="1"/>
  <c r="AG433" i="1"/>
  <c r="AH433" i="1" s="1"/>
  <c r="AF155" i="1"/>
  <c r="AG155" i="1" s="1"/>
  <c r="AH155" i="1" s="1"/>
  <c r="AG345" i="1"/>
  <c r="AH345" i="1" s="1"/>
  <c r="AF345" i="1"/>
  <c r="AF353" i="1"/>
  <c r="AG353" i="1"/>
  <c r="AH353" i="1" s="1"/>
  <c r="AF272" i="1"/>
  <c r="AG272" i="1"/>
  <c r="AH272" i="1" s="1"/>
  <c r="AF254" i="1"/>
  <c r="AG254" i="1"/>
  <c r="AH254" i="1" s="1"/>
  <c r="AF382" i="1"/>
  <c r="AG382" i="1" s="1"/>
  <c r="AH382" i="1" s="1"/>
  <c r="AF247" i="1"/>
  <c r="AG247" i="1" s="1"/>
  <c r="AH247" i="1" s="1"/>
  <c r="AF581" i="1"/>
  <c r="AG581" i="1"/>
  <c r="AH581" i="1" s="1"/>
  <c r="U551" i="1"/>
  <c r="AC551" i="1"/>
  <c r="AD551" i="1" s="1"/>
  <c r="AB551" i="1"/>
  <c r="U969" i="1"/>
  <c r="AC969" i="1"/>
  <c r="AD969" i="1" s="1"/>
  <c r="AB969" i="1"/>
  <c r="AF781" i="1"/>
  <c r="AG781" i="1" s="1"/>
  <c r="AH781" i="1" s="1"/>
  <c r="U974" i="1"/>
  <c r="AC974" i="1"/>
  <c r="AD974" i="1" s="1"/>
  <c r="AB974" i="1"/>
  <c r="AF524" i="1"/>
  <c r="AG524" i="1" s="1"/>
  <c r="AH524" i="1" s="1"/>
  <c r="AF371" i="1"/>
  <c r="AG371" i="1" s="1"/>
  <c r="AH371" i="1" s="1"/>
  <c r="AC566" i="1"/>
  <c r="AD566" i="1" s="1"/>
  <c r="U566" i="1"/>
  <c r="AB566" i="1"/>
  <c r="AC768" i="1"/>
  <c r="AD768" i="1" s="1"/>
  <c r="U768" i="1"/>
  <c r="AB768" i="1"/>
  <c r="AF917" i="1"/>
  <c r="AG917" i="1"/>
  <c r="AH917" i="1" s="1"/>
  <c r="U292" i="1"/>
  <c r="AB292" i="1"/>
  <c r="AC292" i="1"/>
  <c r="AD292" i="1" s="1"/>
  <c r="AC783" i="1"/>
  <c r="AD783" i="1" s="1"/>
  <c r="AB783" i="1"/>
  <c r="U783" i="1"/>
  <c r="AC782" i="1"/>
  <c r="AD782" i="1" s="1"/>
  <c r="U782" i="1"/>
  <c r="AB782" i="1"/>
  <c r="AF607" i="1"/>
  <c r="AG607" i="1"/>
  <c r="AH607" i="1" s="1"/>
  <c r="AF845" i="1"/>
  <c r="AG845" i="1" s="1"/>
  <c r="AH845" i="1" s="1"/>
  <c r="AB287" i="1"/>
  <c r="AC287" i="1"/>
  <c r="AD287" i="1" s="1"/>
  <c r="U287" i="1"/>
  <c r="U558" i="1"/>
  <c r="AB558" i="1"/>
  <c r="AC558" i="1"/>
  <c r="AD558" i="1" s="1"/>
  <c r="AF596" i="1"/>
  <c r="AG596" i="1" s="1"/>
  <c r="AH596" i="1" s="1"/>
  <c r="AF323" i="1"/>
  <c r="AG323" i="1"/>
  <c r="AH323" i="1" s="1"/>
  <c r="U277" i="1"/>
  <c r="AB277" i="1"/>
  <c r="AC277" i="1" s="1"/>
  <c r="AD277" i="1" s="1"/>
  <c r="AC652" i="1"/>
  <c r="AD652" i="1" s="1"/>
  <c r="U652" i="1"/>
  <c r="AB652" i="1"/>
  <c r="AF93" i="1"/>
  <c r="AG93" i="1"/>
  <c r="AH93" i="1" s="1"/>
  <c r="U724" i="1"/>
  <c r="AB724" i="1"/>
  <c r="AC724" i="1"/>
  <c r="AD724" i="1" s="1"/>
  <c r="AF431" i="1"/>
  <c r="AG431" i="1"/>
  <c r="AH431" i="1" s="1"/>
  <c r="AF439" i="1"/>
  <c r="AG439" i="1" s="1"/>
  <c r="AH439" i="1" s="1"/>
  <c r="U973" i="1"/>
  <c r="AC973" i="1"/>
  <c r="AD973" i="1" s="1"/>
  <c r="AB973" i="1"/>
  <c r="AF508" i="1"/>
  <c r="AG508" i="1"/>
  <c r="AH508" i="1" s="1"/>
  <c r="AF776" i="1"/>
  <c r="AG776" i="1" s="1"/>
  <c r="AH776" i="1" s="1"/>
  <c r="AF550" i="1"/>
  <c r="AG550" i="1"/>
  <c r="AH550" i="1" s="1"/>
  <c r="AF827" i="1"/>
  <c r="AG827" i="1" s="1"/>
  <c r="AH827" i="1" s="1"/>
  <c r="AF218" i="1"/>
  <c r="AG218" i="1" s="1"/>
  <c r="AH218" i="1" s="1"/>
  <c r="AG160" i="1"/>
  <c r="AH160" i="1" s="1"/>
  <c r="AF160" i="1"/>
  <c r="AF744" i="1"/>
  <c r="AG744" i="1"/>
  <c r="AH744" i="1" s="1"/>
  <c r="AF443" i="1"/>
  <c r="AG443" i="1"/>
  <c r="AH443" i="1" s="1"/>
  <c r="AF899" i="1"/>
  <c r="AG899" i="1"/>
  <c r="AH899" i="1" s="1"/>
  <c r="AF916" i="1"/>
  <c r="AG916" i="1" s="1"/>
  <c r="AH916" i="1" s="1"/>
  <c r="AF335" i="1"/>
  <c r="AG335" i="1" s="1"/>
  <c r="AH335" i="1" s="1"/>
  <c r="AF22" i="1"/>
  <c r="AG22" i="1"/>
  <c r="AH22" i="1" s="1"/>
  <c r="AF293" i="1"/>
  <c r="AG293" i="1" s="1"/>
  <c r="AH293" i="1" s="1"/>
  <c r="U194" i="1"/>
  <c r="AB194" i="1"/>
  <c r="AC194" i="1" s="1"/>
  <c r="AD194" i="1" s="1"/>
  <c r="AF994" i="1"/>
  <c r="AG994" i="1"/>
  <c r="AH994" i="1" s="1"/>
  <c r="AF959" i="1"/>
  <c r="AG959" i="1"/>
  <c r="AH959" i="1" s="1"/>
  <c r="AF375" i="1"/>
  <c r="AG375" i="1"/>
  <c r="AH375" i="1" s="1"/>
  <c r="U981" i="1"/>
  <c r="AC981" i="1"/>
  <c r="AD981" i="1" s="1"/>
  <c r="AB981" i="1"/>
  <c r="AC993" i="1"/>
  <c r="AD993" i="1" s="1"/>
  <c r="U993" i="1"/>
  <c r="AF789" i="1"/>
  <c r="AG789" i="1"/>
  <c r="AH789" i="1" s="1"/>
  <c r="AF444" i="1"/>
  <c r="AG444" i="1" s="1"/>
  <c r="AH444" i="1" s="1"/>
  <c r="U279" i="1"/>
  <c r="AB279" i="1"/>
  <c r="AC279" i="1"/>
  <c r="AD279" i="1" s="1"/>
  <c r="AC965" i="1"/>
  <c r="AD965" i="1" s="1"/>
  <c r="U965" i="1"/>
  <c r="AB965" i="1"/>
  <c r="AG95" i="1"/>
  <c r="AH95" i="1" s="1"/>
  <c r="AF95" i="1"/>
  <c r="AC991" i="1"/>
  <c r="AD991" i="1" s="1"/>
  <c r="U991" i="1"/>
  <c r="AB991" i="1"/>
  <c r="AF988" i="1"/>
  <c r="AG988" i="1"/>
  <c r="AH988" i="1" s="1"/>
  <c r="AF171" i="1"/>
  <c r="AG171" i="1"/>
  <c r="AH171" i="1" s="1"/>
  <c r="U1000" i="1"/>
  <c r="AC1000" i="1"/>
  <c r="AD1000" i="1" s="1"/>
  <c r="AB1000" i="1"/>
  <c r="AF753" i="1"/>
  <c r="AG753" i="1"/>
  <c r="AH753" i="1" s="1"/>
  <c r="AB942" i="1"/>
  <c r="AC942" i="1"/>
  <c r="AD942" i="1" s="1"/>
  <c r="U942" i="1"/>
  <c r="AF109" i="1"/>
  <c r="AG109" i="1" s="1"/>
  <c r="AH109" i="1" s="1"/>
  <c r="AF25" i="1"/>
  <c r="AG25" i="1" s="1"/>
  <c r="AH25" i="1" s="1"/>
  <c r="AF388" i="1"/>
  <c r="AG388" i="1"/>
  <c r="AH388" i="1" s="1"/>
  <c r="AB693" i="1"/>
  <c r="AC693" i="1"/>
  <c r="AD693" i="1" s="1"/>
  <c r="U693" i="1"/>
  <c r="AF167" i="1"/>
  <c r="AG167" i="1" s="1"/>
  <c r="AH167" i="1" s="1"/>
  <c r="U967" i="1"/>
  <c r="AC967" i="1"/>
  <c r="AD967" i="1" s="1"/>
  <c r="AB967" i="1"/>
  <c r="U980" i="1"/>
  <c r="AC980" i="1"/>
  <c r="AD980" i="1" s="1"/>
  <c r="AF742" i="1"/>
  <c r="AG742" i="1" s="1"/>
  <c r="AH742" i="1" s="1"/>
  <c r="AF762" i="1"/>
  <c r="AG762" i="1" s="1"/>
  <c r="AH762" i="1" s="1"/>
  <c r="U997" i="1"/>
  <c r="AB997" i="1"/>
  <c r="AC997" i="1"/>
  <c r="AD997" i="1" s="1"/>
  <c r="AF545" i="1"/>
  <c r="AG545" i="1" s="1"/>
  <c r="AH545" i="1" s="1"/>
  <c r="AF97" i="1"/>
  <c r="AG97" i="1" s="1"/>
  <c r="AH97" i="1" s="1"/>
  <c r="AF531" i="1"/>
  <c r="AG531" i="1"/>
  <c r="AH531" i="1" s="1"/>
  <c r="AF960" i="1"/>
  <c r="AG960" i="1"/>
  <c r="AH960" i="1" s="1"/>
  <c r="AG578" i="1"/>
  <c r="AH578" i="1" s="1"/>
  <c r="AF578" i="1"/>
  <c r="AF862" i="1"/>
  <c r="AG862" i="1"/>
  <c r="AH862" i="1" s="1"/>
  <c r="AF737" i="1"/>
  <c r="AG737" i="1" s="1"/>
  <c r="AH737" i="1" s="1"/>
  <c r="AF884" i="1"/>
  <c r="AG884" i="1"/>
  <c r="AH884" i="1" s="1"/>
  <c r="AF269" i="1"/>
  <c r="AG269" i="1" s="1"/>
  <c r="AH269" i="1" s="1"/>
  <c r="AF99" i="1"/>
  <c r="AG99" i="1" s="1"/>
  <c r="AH99" i="1" s="1"/>
  <c r="AF263" i="1"/>
  <c r="AG263" i="1"/>
  <c r="AH263" i="1" s="1"/>
  <c r="AG304" i="1"/>
  <c r="AH304" i="1" s="1"/>
  <c r="AF304" i="1"/>
  <c r="AG374" i="1"/>
  <c r="AH374" i="1" s="1"/>
  <c r="AF374" i="1"/>
  <c r="AF494" i="1"/>
  <c r="AG494" i="1"/>
  <c r="AH494" i="1" s="1"/>
  <c r="AF399" i="1"/>
  <c r="AG399" i="1"/>
  <c r="AH399" i="1" s="1"/>
  <c r="AF342" i="1"/>
  <c r="AG342" i="1"/>
  <c r="AH342" i="1" s="1"/>
  <c r="AF195" i="1"/>
  <c r="AG195" i="1" s="1"/>
  <c r="AH195" i="1" s="1"/>
  <c r="AF266" i="1"/>
  <c r="AG266" i="1"/>
  <c r="AH266" i="1" s="1"/>
  <c r="AF258" i="1"/>
  <c r="AG258" i="1"/>
  <c r="AH258" i="1" s="1"/>
  <c r="AF194" i="1" l="1"/>
  <c r="AG194" i="1" s="1"/>
  <c r="AH194" i="1" s="1"/>
  <c r="AF277" i="1"/>
  <c r="AG277" i="1" s="1"/>
  <c r="AH277" i="1" s="1"/>
  <c r="AF358" i="1"/>
  <c r="AG358" i="1"/>
  <c r="AH358" i="1" s="1"/>
  <c r="AG327" i="1"/>
  <c r="AH327" i="1" s="1"/>
  <c r="AF327" i="1"/>
  <c r="AF292" i="1"/>
  <c r="AG292" i="1"/>
  <c r="AH292" i="1" s="1"/>
  <c r="AF551" i="1"/>
  <c r="AG551" i="1"/>
  <c r="AH551" i="1" s="1"/>
  <c r="AF746" i="1"/>
  <c r="AG746" i="1"/>
  <c r="AH746" i="1" s="1"/>
  <c r="AF977" i="1"/>
  <c r="AG977" i="1" s="1"/>
  <c r="AH977" i="1" s="1"/>
  <c r="AF440" i="1"/>
  <c r="AG440" i="1"/>
  <c r="AH440" i="1" s="1"/>
  <c r="AF668" i="1"/>
  <c r="AG668" i="1"/>
  <c r="AH668" i="1" s="1"/>
  <c r="AF463" i="1"/>
  <c r="AG463" i="1" s="1"/>
  <c r="AH463" i="1" s="1"/>
  <c r="AF978" i="1"/>
  <c r="AG978" i="1" s="1"/>
  <c r="AH978" i="1" s="1"/>
  <c r="AF750" i="1"/>
  <c r="AG750" i="1" s="1"/>
  <c r="AH750" i="1" s="1"/>
  <c r="AF998" i="1"/>
  <c r="AG998" i="1"/>
  <c r="AH998" i="1" s="1"/>
  <c r="AF783" i="1"/>
  <c r="AG783" i="1" s="1"/>
  <c r="AH783" i="1" s="1"/>
  <c r="AF985" i="1"/>
  <c r="AG985" i="1" s="1"/>
  <c r="AH985" i="1" s="1"/>
  <c r="AF997" i="1"/>
  <c r="AG997" i="1" s="1"/>
  <c r="AH997" i="1" s="1"/>
  <c r="AF566" i="1"/>
  <c r="AG566" i="1" s="1"/>
  <c r="AH566" i="1" s="1"/>
  <c r="AF993" i="1"/>
  <c r="AG993" i="1"/>
  <c r="AH993" i="1" s="1"/>
  <c r="AG973" i="1"/>
  <c r="AH973" i="1" s="1"/>
  <c r="AF973" i="1"/>
  <c r="AF693" i="1"/>
  <c r="AG693" i="1"/>
  <c r="AH693" i="1" s="1"/>
  <c r="AF951" i="1"/>
  <c r="AG951" i="1"/>
  <c r="AH951" i="1" s="1"/>
  <c r="AF652" i="1"/>
  <c r="AG652" i="1"/>
  <c r="AH652" i="1" s="1"/>
  <c r="AF974" i="1"/>
  <c r="AG974" i="1" s="1"/>
  <c r="AH974" i="1" s="1"/>
  <c r="AF622" i="1"/>
  <c r="AG622" i="1" s="1"/>
  <c r="AH622" i="1" s="1"/>
  <c r="AF782" i="1"/>
  <c r="AG782" i="1" s="1"/>
  <c r="AH782" i="1" s="1"/>
  <c r="AF692" i="1"/>
  <c r="AG692" i="1" s="1"/>
  <c r="AH692" i="1" s="1"/>
  <c r="AG743" i="1"/>
  <c r="AH743" i="1" s="1"/>
  <c r="AF743" i="1"/>
  <c r="AF980" i="1"/>
  <c r="AG980" i="1"/>
  <c r="AH980" i="1" s="1"/>
  <c r="AF768" i="1"/>
  <c r="AG768" i="1"/>
  <c r="AH768" i="1" s="1"/>
  <c r="AF942" i="1"/>
  <c r="AG942" i="1"/>
  <c r="AH942" i="1" s="1"/>
  <c r="AF558" i="1"/>
  <c r="AG558" i="1" s="1"/>
  <c r="AH558" i="1" s="1"/>
  <c r="AF724" i="1"/>
  <c r="AG724" i="1"/>
  <c r="AH724" i="1" s="1"/>
  <c r="AF967" i="1"/>
  <c r="AG967" i="1" s="1"/>
  <c r="AH967" i="1" s="1"/>
  <c r="AF965" i="1"/>
  <c r="AG965" i="1"/>
  <c r="AH965" i="1" s="1"/>
  <c r="AF497" i="1"/>
  <c r="AG497" i="1" s="1"/>
  <c r="AH497" i="1" s="1"/>
  <c r="AF279" i="1"/>
  <c r="AG279" i="1"/>
  <c r="AH279" i="1" s="1"/>
  <c r="AF287" i="1"/>
  <c r="AG287" i="1"/>
  <c r="AH287" i="1" s="1"/>
  <c r="AF1000" i="1"/>
  <c r="AG1000" i="1"/>
  <c r="AH1000" i="1" s="1"/>
  <c r="AF991" i="1"/>
  <c r="AG991" i="1" s="1"/>
  <c r="AH991" i="1" s="1"/>
  <c r="AF981" i="1"/>
  <c r="AG981" i="1" s="1"/>
  <c r="AH981" i="1" s="1"/>
  <c r="AF969" i="1"/>
  <c r="AG969" i="1"/>
  <c r="AH969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<sst xmlns="http://schemas.openxmlformats.org/spreadsheetml/2006/main" count="128" uniqueCount="107">
  <si>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</si>
  <si>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</si>
  <si>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</si>
  <si>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</si>
  <si>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</si>
  <si>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</si>
  <si>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</si>
  <si>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</si>
  <si>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</si>
  <si>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</si>
  <si>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</si>
  <si>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</si>
  <si>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</si>
  <si>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</si>
  <si>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</si>
  <si>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</si>
  <si>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</si>
  <si>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</si>
  <si>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</si>
  <si>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</si>
  <si>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</si>
  <si>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</si>
  <si>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</si>
  <si>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</si>
  <si>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</si>
  <si>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</si>
  <si>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</si>
  <si>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</si>
  <si>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</si>
  <si>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</si>
  <si>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</si>
  <si>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</si>
  <si>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</si>
  <si>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</si>
  <si>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</si>
  <si>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</si>
  <si>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</si>
  <si>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</si>
  <si>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</si>
  <si>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</si>
  <si>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</si>
  <si>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</si>
  <si>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</si>
  <si>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</si>
  <si>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</si>
  <si>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</si>
  <si>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</si>
  <si>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</si>
  <si>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</si>
  <si>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</si>
  <si>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</si>
  <si>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</si>
  <si>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</si>
  <si>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</si>
  <si>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</si>
  <si>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</si>
  <si>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</si>
  <si>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</si>
  <si>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</si>
  <si>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</si>
  <si>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</si>
  <si>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</si>
  <si>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</si>
  <si>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</si>
  <si>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</si>
  <si>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</si>
  <si>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</si>
  <si>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</si>
  <si>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</si>
  <si>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</si>
  <si>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</si>
  <si>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</si>
  <si>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</si>
  <si>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</si>
  <si>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</si>
  <si>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</si>
  <si>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</si>
  <si>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</si>
  <si>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</si>
  <si>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</si>
  <si>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</si>
  <si>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</si>
  <si>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</si>
  <si>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</si>
  <si>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</si>
  <si>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</si>
  <si>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</si>
  <si>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</si>
  <si>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</si>
  <si>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</si>
  <si>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</si>
  <si>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</si>
  <si>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</si>
  <si>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</si>
  <si>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</si>
  <si>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</si>
  <si>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UnitNo:11</t>
  </si>
  <si>
    <t>Station</t>
    <phoneticPr fontId="2"/>
  </si>
  <si>
    <t>Date (UTC)</t>
    <phoneticPr fontId="2"/>
  </si>
  <si>
    <t>Time (UTC)</t>
    <phoneticPr fontId="2"/>
  </si>
  <si>
    <t>UTC</t>
    <phoneticPr fontId="2"/>
  </si>
  <si>
    <t>S1</t>
    <phoneticPr fontId="2"/>
  </si>
  <si>
    <t>測定日：2010/11/08</t>
  </si>
  <si>
    <t>20101108 1400(LTC) S1 Diel</t>
  </si>
  <si>
    <t>D:\FUJIKI\論文 準備中\database\FRRF_2 Calc V1.5.4\MR10-06\S1\101108\fr042114.bin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</si>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</sst>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204</c:v>
                </c:pt>
                <c:pt idx="51">
                  <c:v>204.8</c:v>
                </c:pt>
                <c:pt idx="52">
                  <c:v>208.4</c:v>
                </c:pt>
                <c:pt idx="53">
                  <c:v>180.2</c:v>
                </c:pt>
                <c:pt idx="54">
                  <c:v>167</c:v>
                </c:pt>
                <c:pt idx="55">
                  <c:v>143.30000000000001</c:v>
                </c:pt>
                <c:pt idx="56">
                  <c:v>121.3</c:v>
                </c:pt>
                <c:pt idx="57">
                  <c:v>109</c:v>
                </c:pt>
                <c:pt idx="58">
                  <c:v>106.4</c:v>
                </c:pt>
                <c:pt idx="59">
                  <c:v>95.8</c:v>
                </c:pt>
                <c:pt idx="60">
                  <c:v>88.8</c:v>
                </c:pt>
                <c:pt idx="61">
                  <c:v>86.2</c:v>
                </c:pt>
                <c:pt idx="62">
                  <c:v>80.900000000000006</c:v>
                </c:pt>
                <c:pt idx="63">
                  <c:v>77.400000000000006</c:v>
                </c:pt>
                <c:pt idx="64">
                  <c:v>71.2</c:v>
                </c:pt>
                <c:pt idx="65">
                  <c:v>68.599999999999994</c:v>
                </c:pt>
                <c:pt idx="66">
                  <c:v>67.7</c:v>
                </c:pt>
                <c:pt idx="67">
                  <c:v>61.5</c:v>
                </c:pt>
                <c:pt idx="68">
                  <c:v>59.8</c:v>
                </c:pt>
                <c:pt idx="69">
                  <c:v>54.5</c:v>
                </c:pt>
                <c:pt idx="70">
                  <c:v>53.6</c:v>
                </c:pt>
                <c:pt idx="71">
                  <c:v>51.9</c:v>
                </c:pt>
                <c:pt idx="72">
                  <c:v>50.1</c:v>
                </c:pt>
                <c:pt idx="73">
                  <c:v>48.4</c:v>
                </c:pt>
                <c:pt idx="74">
                  <c:v>46.6</c:v>
                </c:pt>
                <c:pt idx="75">
                  <c:v>44</c:v>
                </c:pt>
                <c:pt idx="76">
                  <c:v>43.1</c:v>
                </c:pt>
                <c:pt idx="77">
                  <c:v>43.1</c:v>
                </c:pt>
                <c:pt idx="78">
                  <c:v>42.2</c:v>
                </c:pt>
                <c:pt idx="79">
                  <c:v>39.6</c:v>
                </c:pt>
                <c:pt idx="80">
                  <c:v>39.6</c:v>
                </c:pt>
                <c:pt idx="81">
                  <c:v>36.9</c:v>
                </c:pt>
                <c:pt idx="82">
                  <c:v>36.9</c:v>
                </c:pt>
                <c:pt idx="83">
                  <c:v>35.200000000000003</c:v>
                </c:pt>
                <c:pt idx="84">
                  <c:v>34.299999999999997</c:v>
                </c:pt>
                <c:pt idx="85">
                  <c:v>32.5</c:v>
                </c:pt>
                <c:pt idx="86">
                  <c:v>32.5</c:v>
                </c:pt>
                <c:pt idx="87">
                  <c:v>30.8</c:v>
                </c:pt>
                <c:pt idx="88">
                  <c:v>29.9</c:v>
                </c:pt>
                <c:pt idx="89">
                  <c:v>29.9</c:v>
                </c:pt>
                <c:pt idx="90">
                  <c:v>29</c:v>
                </c:pt>
                <c:pt idx="91">
                  <c:v>27.3</c:v>
                </c:pt>
                <c:pt idx="92">
                  <c:v>27.3</c:v>
                </c:pt>
                <c:pt idx="93">
                  <c:v>26.4</c:v>
                </c:pt>
                <c:pt idx="94">
                  <c:v>26.4</c:v>
                </c:pt>
                <c:pt idx="95">
                  <c:v>24.6</c:v>
                </c:pt>
                <c:pt idx="96">
                  <c:v>24.6</c:v>
                </c:pt>
                <c:pt idx="97">
                  <c:v>23.7</c:v>
                </c:pt>
                <c:pt idx="98">
                  <c:v>22.9</c:v>
                </c:pt>
                <c:pt idx="99">
                  <c:v>22.9</c:v>
                </c:pt>
                <c:pt idx="100">
                  <c:v>22</c:v>
                </c:pt>
                <c:pt idx="101">
                  <c:v>22</c:v>
                </c:pt>
                <c:pt idx="102">
                  <c:v>21.1</c:v>
                </c:pt>
                <c:pt idx="103">
                  <c:v>21.1</c:v>
                </c:pt>
                <c:pt idx="104">
                  <c:v>19.3</c:v>
                </c:pt>
                <c:pt idx="105">
                  <c:v>20.2</c:v>
                </c:pt>
                <c:pt idx="106">
                  <c:v>19.3</c:v>
                </c:pt>
                <c:pt idx="107">
                  <c:v>18.5</c:v>
                </c:pt>
                <c:pt idx="108">
                  <c:v>17.600000000000001</c:v>
                </c:pt>
                <c:pt idx="109">
                  <c:v>17.600000000000001</c:v>
                </c:pt>
                <c:pt idx="110">
                  <c:v>16.7</c:v>
                </c:pt>
                <c:pt idx="111">
                  <c:v>15.8</c:v>
                </c:pt>
                <c:pt idx="112">
                  <c:v>15.8</c:v>
                </c:pt>
                <c:pt idx="113">
                  <c:v>14.9</c:v>
                </c:pt>
                <c:pt idx="114">
                  <c:v>14.9</c:v>
                </c:pt>
                <c:pt idx="115">
                  <c:v>14.1</c:v>
                </c:pt>
                <c:pt idx="116">
                  <c:v>14.1</c:v>
                </c:pt>
                <c:pt idx="117">
                  <c:v>13.2</c:v>
                </c:pt>
                <c:pt idx="118">
                  <c:v>13.2</c:v>
                </c:pt>
                <c:pt idx="119">
                  <c:v>12.3</c:v>
                </c:pt>
                <c:pt idx="120">
                  <c:v>12.3</c:v>
                </c:pt>
                <c:pt idx="121">
                  <c:v>11.4</c:v>
                </c:pt>
                <c:pt idx="122">
                  <c:v>11.4</c:v>
                </c:pt>
                <c:pt idx="123">
                  <c:v>10.6</c:v>
                </c:pt>
                <c:pt idx="124">
                  <c:v>10.6</c:v>
                </c:pt>
                <c:pt idx="125">
                  <c:v>10.6</c:v>
                </c:pt>
                <c:pt idx="126">
                  <c:v>9.6999999999999993</c:v>
                </c:pt>
                <c:pt idx="127">
                  <c:v>9.6999999999999993</c:v>
                </c:pt>
                <c:pt idx="128">
                  <c:v>8.8000000000000007</c:v>
                </c:pt>
                <c:pt idx="129">
                  <c:v>8.8000000000000007</c:v>
                </c:pt>
                <c:pt idx="130">
                  <c:v>8.8000000000000007</c:v>
                </c:pt>
                <c:pt idx="131">
                  <c:v>8.8000000000000007</c:v>
                </c:pt>
                <c:pt idx="132">
                  <c:v>7.9</c:v>
                </c:pt>
                <c:pt idx="133">
                  <c:v>7.9</c:v>
                </c:pt>
                <c:pt idx="134">
                  <c:v>7.9</c:v>
                </c:pt>
                <c:pt idx="135">
                  <c:v>7.9</c:v>
                </c:pt>
                <c:pt idx="136">
                  <c:v>7.9</c:v>
                </c:pt>
                <c:pt idx="137">
                  <c:v>7</c:v>
                </c:pt>
                <c:pt idx="138">
                  <c:v>7</c:v>
                </c:pt>
                <c:pt idx="139">
                  <c:v>7</c:v>
                </c:pt>
                <c:pt idx="140">
                  <c:v>7</c:v>
                </c:pt>
                <c:pt idx="141">
                  <c:v>7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6.2</c:v>
                </c:pt>
                <c:pt idx="147">
                  <c:v>6.2</c:v>
                </c:pt>
                <c:pt idx="148">
                  <c:v>6.2</c:v>
                </c:pt>
                <c:pt idx="149">
                  <c:v>6.2</c:v>
                </c:pt>
                <c:pt idx="150">
                  <c:v>6.2</c:v>
                </c:pt>
                <c:pt idx="151">
                  <c:v>6.2</c:v>
                </c:pt>
                <c:pt idx="152">
                  <c:v>6.2</c:v>
                </c:pt>
                <c:pt idx="153">
                  <c:v>6.2</c:v>
                </c:pt>
                <c:pt idx="154">
                  <c:v>6.2</c:v>
                </c:pt>
                <c:pt idx="155">
                  <c:v>6.2</c:v>
                </c:pt>
                <c:pt idx="156">
                  <c:v>6.2</c:v>
                </c:pt>
                <c:pt idx="157">
                  <c:v>6.2</c:v>
                </c:pt>
                <c:pt idx="158">
                  <c:v>6.2</c:v>
                </c:pt>
                <c:pt idx="159">
                  <c:v>6.2</c:v>
                </c:pt>
                <c:pt idx="160">
                  <c:v>6.2</c:v>
                </c:pt>
                <c:pt idx="161">
                  <c:v>5.3</c:v>
                </c:pt>
                <c:pt idx="162">
                  <c:v>6.2</c:v>
                </c:pt>
                <c:pt idx="163">
                  <c:v>5.3</c:v>
                </c:pt>
                <c:pt idx="164">
                  <c:v>5.3</c:v>
                </c:pt>
                <c:pt idx="165">
                  <c:v>5.3</c:v>
                </c:pt>
                <c:pt idx="166">
                  <c:v>5.3</c:v>
                </c:pt>
                <c:pt idx="167">
                  <c:v>5.3</c:v>
                </c:pt>
                <c:pt idx="168">
                  <c:v>5.3</c:v>
                </c:pt>
                <c:pt idx="169">
                  <c:v>5.3</c:v>
                </c:pt>
                <c:pt idx="170">
                  <c:v>5.3</c:v>
                </c:pt>
                <c:pt idx="171">
                  <c:v>5.3</c:v>
                </c:pt>
                <c:pt idx="172">
                  <c:v>5.3</c:v>
                </c:pt>
                <c:pt idx="173">
                  <c:v>5.3</c:v>
                </c:pt>
                <c:pt idx="174">
                  <c:v>5.3</c:v>
                </c:pt>
                <c:pt idx="175">
                  <c:v>5.3</c:v>
                </c:pt>
                <c:pt idx="176">
                  <c:v>5.3</c:v>
                </c:pt>
                <c:pt idx="177">
                  <c:v>5.3</c:v>
                </c:pt>
                <c:pt idx="178">
                  <c:v>5.3</c:v>
                </c:pt>
                <c:pt idx="179">
                  <c:v>5.3</c:v>
                </c:pt>
                <c:pt idx="180">
                  <c:v>5.3</c:v>
                </c:pt>
                <c:pt idx="181">
                  <c:v>5.3</c:v>
                </c:pt>
                <c:pt idx="182">
                  <c:v>5.3</c:v>
                </c:pt>
                <c:pt idx="183">
                  <c:v>5.3</c:v>
                </c:pt>
                <c:pt idx="184">
                  <c:v>5.3</c:v>
                </c:pt>
                <c:pt idx="185">
                  <c:v>5.3</c:v>
                </c:pt>
                <c:pt idx="186">
                  <c:v>5.3</c:v>
                </c:pt>
                <c:pt idx="187">
                  <c:v>5.3</c:v>
                </c:pt>
                <c:pt idx="188">
                  <c:v>5.3</c:v>
                </c:pt>
                <c:pt idx="189">
                  <c:v>5.3</c:v>
                </c:pt>
                <c:pt idx="190">
                  <c:v>5.3</c:v>
                </c:pt>
                <c:pt idx="191">
                  <c:v>5.3</c:v>
                </c:pt>
                <c:pt idx="192">
                  <c:v>5.3</c:v>
                </c:pt>
                <c:pt idx="193">
                  <c:v>5.3</c:v>
                </c:pt>
                <c:pt idx="194">
                  <c:v>5.3</c:v>
                </c:pt>
                <c:pt idx="195">
                  <c:v>5.3</c:v>
                </c:pt>
                <c:pt idx="196">
                  <c:v>5.3</c:v>
                </c:pt>
                <c:pt idx="197">
                  <c:v>5.3</c:v>
                </c:pt>
                <c:pt idx="198">
                  <c:v>5.3</c:v>
                </c:pt>
                <c:pt idx="199">
                  <c:v>5.3</c:v>
                </c:pt>
                <c:pt idx="200">
                  <c:v>5.3</c:v>
                </c:pt>
                <c:pt idx="201">
                  <c:v>5.3</c:v>
                </c:pt>
                <c:pt idx="202">
                  <c:v>5.3</c:v>
                </c:pt>
                <c:pt idx="203">
                  <c:v>5.3</c:v>
                </c:pt>
                <c:pt idx="204">
                  <c:v>5.3</c:v>
                </c:pt>
                <c:pt idx="205">
                  <c:v>5.3</c:v>
                </c:pt>
                <c:pt idx="206">
                  <c:v>5.3</c:v>
                </c:pt>
                <c:pt idx="207">
                  <c:v>5.3</c:v>
                </c:pt>
                <c:pt idx="208">
                  <c:v>5.3</c:v>
                </c:pt>
                <c:pt idx="209">
                  <c:v>5.3</c:v>
                </c:pt>
                <c:pt idx="210">
                  <c:v>5.3</c:v>
                </c:pt>
                <c:pt idx="211">
                  <c:v>5.3</c:v>
                </c:pt>
                <c:pt idx="212">
                  <c:v>5.3</c:v>
                </c:pt>
                <c:pt idx="213">
                  <c:v>5.3</c:v>
                </c:pt>
                <c:pt idx="214">
                  <c:v>5.3</c:v>
                </c:pt>
                <c:pt idx="215">
                  <c:v>5.3</c:v>
                </c:pt>
                <c:pt idx="216">
                  <c:v>5.3</c:v>
                </c:pt>
                <c:pt idx="217">
                  <c:v>5.3</c:v>
                </c:pt>
                <c:pt idx="218">
                  <c:v>5.3</c:v>
                </c:pt>
                <c:pt idx="219">
                  <c:v>5.3</c:v>
                </c:pt>
                <c:pt idx="220">
                  <c:v>5.3</c:v>
                </c:pt>
                <c:pt idx="221">
                  <c:v>5.3</c:v>
                </c:pt>
                <c:pt idx="222">
                  <c:v>5.3</c:v>
                </c:pt>
                <c:pt idx="223">
                  <c:v>5.3</c:v>
                </c:pt>
                <c:pt idx="224">
                  <c:v>5.3</c:v>
                </c:pt>
                <c:pt idx="225">
                  <c:v>5.3</c:v>
                </c:pt>
                <c:pt idx="226">
                  <c:v>5.3</c:v>
                </c:pt>
                <c:pt idx="227">
                  <c:v>5.3</c:v>
                </c:pt>
                <c:pt idx="228">
                  <c:v>5.3</c:v>
                </c:pt>
                <c:pt idx="229">
                  <c:v>5.3</c:v>
                </c:pt>
                <c:pt idx="230">
                  <c:v>5.3</c:v>
                </c:pt>
                <c:pt idx="231">
                  <c:v>5.3</c:v>
                </c:pt>
                <c:pt idx="232">
                  <c:v>5.3</c:v>
                </c:pt>
                <c:pt idx="233">
                  <c:v>5.3</c:v>
                </c:pt>
                <c:pt idx="234">
                  <c:v>5.3</c:v>
                </c:pt>
                <c:pt idx="235">
                  <c:v>5.3</c:v>
                </c:pt>
                <c:pt idx="236">
                  <c:v>5.3</c:v>
                </c:pt>
                <c:pt idx="237">
                  <c:v>5.3</c:v>
                </c:pt>
                <c:pt idx="238">
                  <c:v>5.3</c:v>
                </c:pt>
                <c:pt idx="239">
                  <c:v>5.3</c:v>
                </c:pt>
                <c:pt idx="240">
                  <c:v>5.3</c:v>
                </c:pt>
                <c:pt idx="241">
                  <c:v>5.3</c:v>
                </c:pt>
                <c:pt idx="242">
                  <c:v>5.3</c:v>
                </c:pt>
                <c:pt idx="243">
                  <c:v>5.3</c:v>
                </c:pt>
                <c:pt idx="244">
                  <c:v>5.3</c:v>
                </c:pt>
                <c:pt idx="245">
                  <c:v>5.3</c:v>
                </c:pt>
                <c:pt idx="246">
                  <c:v>5.3</c:v>
                </c:pt>
                <c:pt idx="247">
                  <c:v>5.3</c:v>
                </c:pt>
                <c:pt idx="248">
                  <c:v>5.3</c:v>
                </c:pt>
                <c:pt idx="249">
                  <c:v>5.3</c:v>
                </c:pt>
                <c:pt idx="250">
                  <c:v>5.3</c:v>
                </c:pt>
                <c:pt idx="251">
                  <c:v>5.3</c:v>
                </c:pt>
                <c:pt idx="252">
                  <c:v>5.3</c:v>
                </c:pt>
                <c:pt idx="253">
                  <c:v>5.3</c:v>
                </c:pt>
                <c:pt idx="254">
                  <c:v>5.3</c:v>
                </c:pt>
                <c:pt idx="255">
                  <c:v>5.3</c:v>
                </c:pt>
                <c:pt idx="256">
                  <c:v>5.3</c:v>
                </c:pt>
                <c:pt idx="257">
                  <c:v>5.3</c:v>
                </c:pt>
                <c:pt idx="258">
                  <c:v>5.3</c:v>
                </c:pt>
                <c:pt idx="259">
                  <c:v>6.2</c:v>
                </c:pt>
                <c:pt idx="260">
                  <c:v>6.2</c:v>
                </c:pt>
                <c:pt idx="261">
                  <c:v>5.3</c:v>
                </c:pt>
                <c:pt idx="262">
                  <c:v>6.2</c:v>
                </c:pt>
                <c:pt idx="263">
                  <c:v>6.2</c:v>
                </c:pt>
                <c:pt idx="264">
                  <c:v>6.2</c:v>
                </c:pt>
                <c:pt idx="265">
                  <c:v>6.2</c:v>
                </c:pt>
                <c:pt idx="266">
                  <c:v>6.2</c:v>
                </c:pt>
                <c:pt idx="267">
                  <c:v>6.2</c:v>
                </c:pt>
                <c:pt idx="268">
                  <c:v>6.2</c:v>
                </c:pt>
                <c:pt idx="269">
                  <c:v>6.2</c:v>
                </c:pt>
                <c:pt idx="270">
                  <c:v>6.2</c:v>
                </c:pt>
                <c:pt idx="271">
                  <c:v>6.2</c:v>
                </c:pt>
                <c:pt idx="272">
                  <c:v>6.2</c:v>
                </c:pt>
                <c:pt idx="273">
                  <c:v>6.2</c:v>
                </c:pt>
                <c:pt idx="274">
                  <c:v>6.2</c:v>
                </c:pt>
                <c:pt idx="275">
                  <c:v>6.2</c:v>
                </c:pt>
                <c:pt idx="276">
                  <c:v>6.2</c:v>
                </c:pt>
                <c:pt idx="277">
                  <c:v>7</c:v>
                </c:pt>
                <c:pt idx="278">
                  <c:v>7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7</c:v>
                </c:pt>
                <c:pt idx="284">
                  <c:v>7</c:v>
                </c:pt>
                <c:pt idx="285">
                  <c:v>7</c:v>
                </c:pt>
                <c:pt idx="286">
                  <c:v>7</c:v>
                </c:pt>
                <c:pt idx="287">
                  <c:v>7.9</c:v>
                </c:pt>
                <c:pt idx="288">
                  <c:v>7.9</c:v>
                </c:pt>
                <c:pt idx="289">
                  <c:v>7.9</c:v>
                </c:pt>
                <c:pt idx="290">
                  <c:v>7.9</c:v>
                </c:pt>
                <c:pt idx="291">
                  <c:v>7.9</c:v>
                </c:pt>
                <c:pt idx="292">
                  <c:v>7.9</c:v>
                </c:pt>
                <c:pt idx="293">
                  <c:v>7.9</c:v>
                </c:pt>
                <c:pt idx="294">
                  <c:v>8.8000000000000007</c:v>
                </c:pt>
                <c:pt idx="295">
                  <c:v>8.8000000000000007</c:v>
                </c:pt>
                <c:pt idx="296">
                  <c:v>8.8000000000000007</c:v>
                </c:pt>
                <c:pt idx="297">
                  <c:v>8.8000000000000007</c:v>
                </c:pt>
                <c:pt idx="298">
                  <c:v>9.6999999999999993</c:v>
                </c:pt>
                <c:pt idx="299">
                  <c:v>9.6999999999999993</c:v>
                </c:pt>
                <c:pt idx="300">
                  <c:v>9.6999999999999993</c:v>
                </c:pt>
                <c:pt idx="301">
                  <c:v>9.6999999999999993</c:v>
                </c:pt>
                <c:pt idx="302">
                  <c:v>10.6</c:v>
                </c:pt>
                <c:pt idx="303">
                  <c:v>10.6</c:v>
                </c:pt>
                <c:pt idx="304">
                  <c:v>11.4</c:v>
                </c:pt>
                <c:pt idx="305">
                  <c:v>11.4</c:v>
                </c:pt>
                <c:pt idx="306">
                  <c:v>11.4</c:v>
                </c:pt>
                <c:pt idx="307">
                  <c:v>12.3</c:v>
                </c:pt>
                <c:pt idx="308">
                  <c:v>12.3</c:v>
                </c:pt>
                <c:pt idx="309">
                  <c:v>13.2</c:v>
                </c:pt>
                <c:pt idx="310">
                  <c:v>13.2</c:v>
                </c:pt>
                <c:pt idx="311">
                  <c:v>13.2</c:v>
                </c:pt>
                <c:pt idx="312">
                  <c:v>14.1</c:v>
                </c:pt>
                <c:pt idx="313">
                  <c:v>14.1</c:v>
                </c:pt>
                <c:pt idx="314">
                  <c:v>14.9</c:v>
                </c:pt>
                <c:pt idx="315">
                  <c:v>14.9</c:v>
                </c:pt>
                <c:pt idx="316">
                  <c:v>15.8</c:v>
                </c:pt>
                <c:pt idx="317">
                  <c:v>15.8</c:v>
                </c:pt>
                <c:pt idx="318">
                  <c:v>15.8</c:v>
                </c:pt>
                <c:pt idx="319">
                  <c:v>16.7</c:v>
                </c:pt>
                <c:pt idx="320">
                  <c:v>16.7</c:v>
                </c:pt>
                <c:pt idx="321">
                  <c:v>17.600000000000001</c:v>
                </c:pt>
                <c:pt idx="322">
                  <c:v>17.600000000000001</c:v>
                </c:pt>
                <c:pt idx="323">
                  <c:v>18.5</c:v>
                </c:pt>
                <c:pt idx="324">
                  <c:v>18.5</c:v>
                </c:pt>
                <c:pt idx="325">
                  <c:v>19.3</c:v>
                </c:pt>
                <c:pt idx="326">
                  <c:v>19.3</c:v>
                </c:pt>
                <c:pt idx="327">
                  <c:v>19.3</c:v>
                </c:pt>
                <c:pt idx="328">
                  <c:v>19.3</c:v>
                </c:pt>
                <c:pt idx="329">
                  <c:v>20.2</c:v>
                </c:pt>
                <c:pt idx="330">
                  <c:v>21.1</c:v>
                </c:pt>
                <c:pt idx="331">
                  <c:v>21.1</c:v>
                </c:pt>
                <c:pt idx="332">
                  <c:v>21.1</c:v>
                </c:pt>
                <c:pt idx="333">
                  <c:v>22</c:v>
                </c:pt>
                <c:pt idx="334">
                  <c:v>22</c:v>
                </c:pt>
                <c:pt idx="335">
                  <c:v>22.9</c:v>
                </c:pt>
                <c:pt idx="336">
                  <c:v>22.9</c:v>
                </c:pt>
                <c:pt idx="337">
                  <c:v>23.7</c:v>
                </c:pt>
                <c:pt idx="338">
                  <c:v>23.7</c:v>
                </c:pt>
                <c:pt idx="339">
                  <c:v>24.6</c:v>
                </c:pt>
                <c:pt idx="340">
                  <c:v>24.6</c:v>
                </c:pt>
                <c:pt idx="341">
                  <c:v>25.5</c:v>
                </c:pt>
                <c:pt idx="342">
                  <c:v>25.5</c:v>
                </c:pt>
                <c:pt idx="343">
                  <c:v>26.4</c:v>
                </c:pt>
                <c:pt idx="344">
                  <c:v>27.3</c:v>
                </c:pt>
                <c:pt idx="345">
                  <c:v>27.3</c:v>
                </c:pt>
                <c:pt idx="346">
                  <c:v>28.1</c:v>
                </c:pt>
                <c:pt idx="347">
                  <c:v>28.1</c:v>
                </c:pt>
                <c:pt idx="348">
                  <c:v>29</c:v>
                </c:pt>
                <c:pt idx="349">
                  <c:v>29.9</c:v>
                </c:pt>
                <c:pt idx="350">
                  <c:v>30.8</c:v>
                </c:pt>
                <c:pt idx="351">
                  <c:v>30.8</c:v>
                </c:pt>
                <c:pt idx="352">
                  <c:v>32.5</c:v>
                </c:pt>
                <c:pt idx="353">
                  <c:v>33.4</c:v>
                </c:pt>
                <c:pt idx="354">
                  <c:v>34.299999999999997</c:v>
                </c:pt>
                <c:pt idx="355">
                  <c:v>35.200000000000003</c:v>
                </c:pt>
                <c:pt idx="356">
                  <c:v>36.9</c:v>
                </c:pt>
                <c:pt idx="357">
                  <c:v>37.799999999999997</c:v>
                </c:pt>
                <c:pt idx="358">
                  <c:v>39.6</c:v>
                </c:pt>
                <c:pt idx="359">
                  <c:v>42.2</c:v>
                </c:pt>
                <c:pt idx="360">
                  <c:v>43.1</c:v>
                </c:pt>
                <c:pt idx="361">
                  <c:v>44.8</c:v>
                </c:pt>
                <c:pt idx="362">
                  <c:v>47.5</c:v>
                </c:pt>
                <c:pt idx="363">
                  <c:v>48.4</c:v>
                </c:pt>
                <c:pt idx="364">
                  <c:v>50.1</c:v>
                </c:pt>
                <c:pt idx="365">
                  <c:v>51.9</c:v>
                </c:pt>
                <c:pt idx="366">
                  <c:v>58</c:v>
                </c:pt>
                <c:pt idx="367">
                  <c:v>58.9</c:v>
                </c:pt>
                <c:pt idx="368">
                  <c:v>63.3</c:v>
                </c:pt>
                <c:pt idx="369">
                  <c:v>65.900000000000006</c:v>
                </c:pt>
                <c:pt idx="370">
                  <c:v>70.3</c:v>
                </c:pt>
                <c:pt idx="371">
                  <c:v>74.7</c:v>
                </c:pt>
                <c:pt idx="372">
                  <c:v>84.4</c:v>
                </c:pt>
                <c:pt idx="373">
                  <c:v>86.2</c:v>
                </c:pt>
                <c:pt idx="374">
                  <c:v>99.3</c:v>
                </c:pt>
                <c:pt idx="375">
                  <c:v>109</c:v>
                </c:pt>
                <c:pt idx="376">
                  <c:v>124.8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CDD-4045-B425-54A24F6E6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353103"/>
        <c:axId val="1"/>
      </c:scatterChart>
      <c:valAx>
        <c:axId val="1681353103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135310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-13.3891791759012</c:v>
                </c:pt>
                <c:pt idx="50">
                  <c:v>7.7545746193277463</c:v>
                </c:pt>
                <c:pt idx="51">
                  <c:v>6.8882788551573624</c:v>
                </c:pt>
                <c:pt idx="52">
                  <c:v>9.3327664845270331</c:v>
                </c:pt>
                <c:pt idx="53">
                  <c:v>6.8747155795421806</c:v>
                </c:pt>
                <c:pt idx="54">
                  <c:v>6.2342311635985537</c:v>
                </c:pt>
                <c:pt idx="55">
                  <c:v>5.4687986238329724</c:v>
                </c:pt>
                <c:pt idx="56">
                  <c:v>6.2549645191669807</c:v>
                </c:pt>
                <c:pt idx="57">
                  <c:v>4.5327669592376676</c:v>
                </c:pt>
                <c:pt idx="58">
                  <c:v>0</c:v>
                </c:pt>
                <c:pt idx="59">
                  <c:v>4.2341526105044363</c:v>
                </c:pt>
                <c:pt idx="60">
                  <c:v>4.3233354611296546</c:v>
                </c:pt>
                <c:pt idx="61">
                  <c:v>3.8628944649549721</c:v>
                </c:pt>
                <c:pt idx="62">
                  <c:v>3.8232167052499153</c:v>
                </c:pt>
                <c:pt idx="63">
                  <c:v>3.2418470541352624</c:v>
                </c:pt>
                <c:pt idx="64">
                  <c:v>3.0759502556802536</c:v>
                </c:pt>
                <c:pt idx="65">
                  <c:v>3.0398830393628082</c:v>
                </c:pt>
                <c:pt idx="66">
                  <c:v>3.603651818126933</c:v>
                </c:pt>
                <c:pt idx="67">
                  <c:v>2.5902153894661826</c:v>
                </c:pt>
                <c:pt idx="68">
                  <c:v>2.4746457326784257</c:v>
                </c:pt>
                <c:pt idx="69">
                  <c:v>3.003013737675623</c:v>
                </c:pt>
                <c:pt idx="70">
                  <c:v>2.4577903895013979</c:v>
                </c:pt>
                <c:pt idx="71">
                  <c:v>2.7643513979275056</c:v>
                </c:pt>
                <c:pt idx="72">
                  <c:v>2.2192846176627778</c:v>
                </c:pt>
                <c:pt idx="73">
                  <c:v>2.2602169955583773</c:v>
                </c:pt>
                <c:pt idx="74">
                  <c:v>2.105423059000072</c:v>
                </c:pt>
                <c:pt idx="75">
                  <c:v>1.9374459707505229</c:v>
                </c:pt>
                <c:pt idx="76">
                  <c:v>1.8279040180764952</c:v>
                </c:pt>
                <c:pt idx="77">
                  <c:v>2.0696657264348985</c:v>
                </c:pt>
                <c:pt idx="78">
                  <c:v>1.9622324544255165</c:v>
                </c:pt>
                <c:pt idx="79">
                  <c:v>2.1588274009719668</c:v>
                </c:pt>
                <c:pt idx="80">
                  <c:v>2.1086803615578544</c:v>
                </c:pt>
                <c:pt idx="81">
                  <c:v>2.0463436846309957</c:v>
                </c:pt>
                <c:pt idx="82">
                  <c:v>1.5974213296450765</c:v>
                </c:pt>
                <c:pt idx="83">
                  <c:v>1.7513287236103829</c:v>
                </c:pt>
                <c:pt idx="84">
                  <c:v>1.6567243094127746</c:v>
                </c:pt>
                <c:pt idx="85">
                  <c:v>1.5854387549035212</c:v>
                </c:pt>
                <c:pt idx="86">
                  <c:v>1.5084638252136497</c:v>
                </c:pt>
                <c:pt idx="87">
                  <c:v>1.4549232838932091</c:v>
                </c:pt>
                <c:pt idx="88">
                  <c:v>1.413195385129228</c:v>
                </c:pt>
                <c:pt idx="89">
                  <c:v>1.5637657294326801</c:v>
                </c:pt>
                <c:pt idx="90">
                  <c:v>1.2046692279678977</c:v>
                </c:pt>
                <c:pt idx="91">
                  <c:v>1.5731733651179032</c:v>
                </c:pt>
                <c:pt idx="92">
                  <c:v>1.3826375941648872</c:v>
                </c:pt>
                <c:pt idx="93">
                  <c:v>1.1590736167122484</c:v>
                </c:pt>
                <c:pt idx="94">
                  <c:v>1.3009080969398756</c:v>
                </c:pt>
                <c:pt idx="95">
                  <c:v>1.1112597764788672</c:v>
                </c:pt>
                <c:pt idx="96">
                  <c:v>1.1814704650467485</c:v>
                </c:pt>
                <c:pt idx="97">
                  <c:v>1.3916100197775128</c:v>
                </c:pt>
                <c:pt idx="98">
                  <c:v>1.3085392475976445</c:v>
                </c:pt>
                <c:pt idx="99">
                  <c:v>1.0958479560438215</c:v>
                </c:pt>
                <c:pt idx="100">
                  <c:v>1.3612103444651937</c:v>
                </c:pt>
                <c:pt idx="101">
                  <c:v>1.0913562503616405</c:v>
                </c:pt>
                <c:pt idx="102">
                  <c:v>1.2051914266135151</c:v>
                </c:pt>
                <c:pt idx="103">
                  <c:v>0.9931331337972541</c:v>
                </c:pt>
                <c:pt idx="104">
                  <c:v>1.0605278168125218</c:v>
                </c:pt>
                <c:pt idx="105">
                  <c:v>1.1452110899969175</c:v>
                </c:pt>
                <c:pt idx="106">
                  <c:v>1.0313243326916501</c:v>
                </c:pt>
                <c:pt idx="107">
                  <c:v>1.0101968505175762</c:v>
                </c:pt>
                <c:pt idx="108">
                  <c:v>0.96157832347902972</c:v>
                </c:pt>
                <c:pt idx="109">
                  <c:v>1.0708884357956987</c:v>
                </c:pt>
                <c:pt idx="110">
                  <c:v>0.99798496374427081</c:v>
                </c:pt>
                <c:pt idx="111">
                  <c:v>0.93287591910805057</c:v>
                </c:pt>
                <c:pt idx="112">
                  <c:v>0.99737651469803046</c:v>
                </c:pt>
                <c:pt idx="113">
                  <c:v>0.82595069586165448</c:v>
                </c:pt>
                <c:pt idx="114">
                  <c:v>0.85756882502722898</c:v>
                </c:pt>
                <c:pt idx="115">
                  <c:v>0.81928824250220444</c:v>
                </c:pt>
                <c:pt idx="116">
                  <c:v>0.73763178608269142</c:v>
                </c:pt>
                <c:pt idx="117">
                  <c:v>0.74692931324461276</c:v>
                </c:pt>
                <c:pt idx="118">
                  <c:v>0.70270070682551233</c:v>
                </c:pt>
                <c:pt idx="119">
                  <c:v>0.66362657528685398</c:v>
                </c:pt>
                <c:pt idx="120">
                  <c:v>0.66112508550303994</c:v>
                </c:pt>
                <c:pt idx="121">
                  <c:v>0.62946942717472076</c:v>
                </c:pt>
                <c:pt idx="122">
                  <c:v>0.65712991177088265</c:v>
                </c:pt>
                <c:pt idx="123">
                  <c:v>0.59893248243196473</c:v>
                </c:pt>
                <c:pt idx="124">
                  <c:v>0.59443394802257254</c:v>
                </c:pt>
                <c:pt idx="125">
                  <c:v>0.63795987861768166</c:v>
                </c:pt>
                <c:pt idx="126">
                  <c:v>0.58286438996482892</c:v>
                </c:pt>
                <c:pt idx="127">
                  <c:v>0.52970146564663934</c:v>
                </c:pt>
                <c:pt idx="128">
                  <c:v>0.5289914277890716</c:v>
                </c:pt>
                <c:pt idx="129">
                  <c:v>0.54351560376731967</c:v>
                </c:pt>
                <c:pt idx="130">
                  <c:v>0.52665386562860783</c:v>
                </c:pt>
                <c:pt idx="131">
                  <c:v>0.53180133973233845</c:v>
                </c:pt>
                <c:pt idx="132">
                  <c:v>0.50218734317199432</c:v>
                </c:pt>
                <c:pt idx="133">
                  <c:v>0.45448513027478327</c:v>
                </c:pt>
                <c:pt idx="134">
                  <c:v>0.53338176918157199</c:v>
                </c:pt>
                <c:pt idx="135">
                  <c:v>0.52145386259705451</c:v>
                </c:pt>
                <c:pt idx="136">
                  <c:v>0.49306219044723337</c:v>
                </c:pt>
                <c:pt idx="137">
                  <c:v>0.48733054128332637</c:v>
                </c:pt>
                <c:pt idx="138">
                  <c:v>0.44298059253467476</c:v>
                </c:pt>
                <c:pt idx="139">
                  <c:v>0.41858214107253217</c:v>
                </c:pt>
                <c:pt idx="140">
                  <c:v>0.42707956100467714</c:v>
                </c:pt>
                <c:pt idx="141">
                  <c:v>0.45200097975345749</c:v>
                </c:pt>
                <c:pt idx="142">
                  <c:v>0.48557881266787117</c:v>
                </c:pt>
                <c:pt idx="143">
                  <c:v>0.47409704921503387</c:v>
                </c:pt>
                <c:pt idx="144">
                  <c:v>0.41302238476111319</c:v>
                </c:pt>
                <c:pt idx="145">
                  <c:v>0.45554527554330954</c:v>
                </c:pt>
                <c:pt idx="146">
                  <c:v>0.39915166630542603</c:v>
                </c:pt>
                <c:pt idx="147">
                  <c:v>0.30993237520008399</c:v>
                </c:pt>
                <c:pt idx="148">
                  <c:v>0.42493842657298375</c:v>
                </c:pt>
                <c:pt idx="149">
                  <c:v>0.37036567529710884</c:v>
                </c:pt>
                <c:pt idx="150">
                  <c:v>0.35008153650427137</c:v>
                </c:pt>
                <c:pt idx="151">
                  <c:v>0.3879240110059658</c:v>
                </c:pt>
                <c:pt idx="152">
                  <c:v>0.37869065334816948</c:v>
                </c:pt>
                <c:pt idx="153">
                  <c:v>0.35155863274874022</c:v>
                </c:pt>
                <c:pt idx="154">
                  <c:v>0.3290806179226945</c:v>
                </c:pt>
                <c:pt idx="155">
                  <c:v>0.40857096439448493</c:v>
                </c:pt>
                <c:pt idx="156">
                  <c:v>0.37134360516003295</c:v>
                </c:pt>
                <c:pt idx="157">
                  <c:v>0.33987504085312942</c:v>
                </c:pt>
                <c:pt idx="158">
                  <c:v>0.31590008147724236</c:v>
                </c:pt>
                <c:pt idx="159">
                  <c:v>0.37760112452767247</c:v>
                </c:pt>
                <c:pt idx="160">
                  <c:v>0.26965007215095282</c:v>
                </c:pt>
                <c:pt idx="161">
                  <c:v>0.32527153965743877</c:v>
                </c:pt>
                <c:pt idx="162">
                  <c:v>0</c:v>
                </c:pt>
                <c:pt idx="163">
                  <c:v>0.33518485818809296</c:v>
                </c:pt>
                <c:pt idx="164">
                  <c:v>0.2742501367156136</c:v>
                </c:pt>
                <c:pt idx="165">
                  <c:v>0.34306462957945882</c:v>
                </c:pt>
                <c:pt idx="166">
                  <c:v>0.28155658456898569</c:v>
                </c:pt>
                <c:pt idx="167">
                  <c:v>0.29247222170539156</c:v>
                </c:pt>
                <c:pt idx="168">
                  <c:v>0</c:v>
                </c:pt>
                <c:pt idx="169">
                  <c:v>0.27346582868391495</c:v>
                </c:pt>
                <c:pt idx="170">
                  <c:v>0.27768115848066544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0.2584725390107479</c:v>
                </c:pt>
                <c:pt idx="175">
                  <c:v>0.26757253700888289</c:v>
                </c:pt>
                <c:pt idx="176">
                  <c:v>0.27193320015290012</c:v>
                </c:pt>
                <c:pt idx="177">
                  <c:v>0.28017407595698379</c:v>
                </c:pt>
                <c:pt idx="178">
                  <c:v>0.25505105192714456</c:v>
                </c:pt>
                <c:pt idx="179">
                  <c:v>0.23988521285195341</c:v>
                </c:pt>
                <c:pt idx="180">
                  <c:v>0.2603981334652361</c:v>
                </c:pt>
                <c:pt idx="181">
                  <c:v>0.28438083701765215</c:v>
                </c:pt>
                <c:pt idx="182">
                  <c:v>0</c:v>
                </c:pt>
                <c:pt idx="183">
                  <c:v>0.28722708217772475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0.30273086570349622</c:v>
                </c:pt>
                <c:pt idx="193">
                  <c:v>0.2667892582204342</c:v>
                </c:pt>
                <c:pt idx="194">
                  <c:v>0.2824114131610071</c:v>
                </c:pt>
                <c:pt idx="195">
                  <c:v>0.21844912458071419</c:v>
                </c:pt>
                <c:pt idx="196">
                  <c:v>0.2553458895586222</c:v>
                </c:pt>
                <c:pt idx="197">
                  <c:v>0.29452559256151123</c:v>
                </c:pt>
                <c:pt idx="198">
                  <c:v>0.29806717693506074</c:v>
                </c:pt>
                <c:pt idx="199">
                  <c:v>0.29073185838846355</c:v>
                </c:pt>
                <c:pt idx="200">
                  <c:v>0.25122602148738249</c:v>
                </c:pt>
                <c:pt idx="201">
                  <c:v>0.25392923896296915</c:v>
                </c:pt>
                <c:pt idx="202">
                  <c:v>0.23153749270588508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0.28367079005645307</c:v>
                </c:pt>
                <c:pt idx="227">
                  <c:v>0.24793055563715138</c:v>
                </c:pt>
                <c:pt idx="228">
                  <c:v>0.25011498703049095</c:v>
                </c:pt>
                <c:pt idx="229">
                  <c:v>0.31987916535235728</c:v>
                </c:pt>
                <c:pt idx="230">
                  <c:v>0.27778837991214222</c:v>
                </c:pt>
                <c:pt idx="231">
                  <c:v>0.27304001258292776</c:v>
                </c:pt>
                <c:pt idx="232">
                  <c:v>0.26791526863299825</c:v>
                </c:pt>
                <c:pt idx="233">
                  <c:v>0.34809363752984807</c:v>
                </c:pt>
                <c:pt idx="234">
                  <c:v>0.30480294847247774</c:v>
                </c:pt>
                <c:pt idx="235">
                  <c:v>0.3393061706038798</c:v>
                </c:pt>
                <c:pt idx="236">
                  <c:v>0.29432430224658962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0.30881612533092206</c:v>
                </c:pt>
                <c:pt idx="250">
                  <c:v>0.28065397114405233</c:v>
                </c:pt>
                <c:pt idx="251">
                  <c:v>0</c:v>
                </c:pt>
                <c:pt idx="252">
                  <c:v>0.28987282672633508</c:v>
                </c:pt>
                <c:pt idx="253">
                  <c:v>0</c:v>
                </c:pt>
                <c:pt idx="254">
                  <c:v>0.22282086326151596</c:v>
                </c:pt>
                <c:pt idx="255">
                  <c:v>0.31322591489082197</c:v>
                </c:pt>
                <c:pt idx="256">
                  <c:v>0.25888567960959519</c:v>
                </c:pt>
                <c:pt idx="257">
                  <c:v>0.30863809325993841</c:v>
                </c:pt>
                <c:pt idx="258">
                  <c:v>0.26660204018412137</c:v>
                </c:pt>
                <c:pt idx="259">
                  <c:v>0</c:v>
                </c:pt>
                <c:pt idx="260">
                  <c:v>0</c:v>
                </c:pt>
                <c:pt idx="261">
                  <c:v>0.25314305240161211</c:v>
                </c:pt>
                <c:pt idx="262">
                  <c:v>0.33950101477141326</c:v>
                </c:pt>
                <c:pt idx="263">
                  <c:v>0.34242248734711817</c:v>
                </c:pt>
                <c:pt idx="264">
                  <c:v>0.33191760946952875</c:v>
                </c:pt>
                <c:pt idx="265">
                  <c:v>0</c:v>
                </c:pt>
                <c:pt idx="266">
                  <c:v>0.39052019531575521</c:v>
                </c:pt>
                <c:pt idx="267">
                  <c:v>0.31924550721952821</c:v>
                </c:pt>
                <c:pt idx="268">
                  <c:v>0.35119847961120704</c:v>
                </c:pt>
                <c:pt idx="269">
                  <c:v>0.39863631642400371</c:v>
                </c:pt>
                <c:pt idx="270">
                  <c:v>0.38114144163234814</c:v>
                </c:pt>
                <c:pt idx="271">
                  <c:v>0.37567216025518085</c:v>
                </c:pt>
                <c:pt idx="272">
                  <c:v>0.43013951491524044</c:v>
                </c:pt>
                <c:pt idx="273">
                  <c:v>0.40319777104050109</c:v>
                </c:pt>
                <c:pt idx="274">
                  <c:v>0.34870508447424492</c:v>
                </c:pt>
                <c:pt idx="275">
                  <c:v>0.39705420446074235</c:v>
                </c:pt>
                <c:pt idx="276">
                  <c:v>0.38563696844722362</c:v>
                </c:pt>
                <c:pt idx="277">
                  <c:v>0.44939426757664952</c:v>
                </c:pt>
                <c:pt idx="278">
                  <c:v>0.39972602409854852</c:v>
                </c:pt>
                <c:pt idx="279">
                  <c:v>0.47627855346399289</c:v>
                </c:pt>
                <c:pt idx="280">
                  <c:v>0.45383213648352994</c:v>
                </c:pt>
                <c:pt idx="281">
                  <c:v>0.45549546435653893</c:v>
                </c:pt>
                <c:pt idx="282">
                  <c:v>0.43865994174532946</c:v>
                </c:pt>
                <c:pt idx="283">
                  <c:v>0.45641657127858487</c:v>
                </c:pt>
                <c:pt idx="284">
                  <c:v>0.46558697487015299</c:v>
                </c:pt>
                <c:pt idx="285">
                  <c:v>0.47608561678091427</c:v>
                </c:pt>
                <c:pt idx="286">
                  <c:v>0.51559558747161882</c:v>
                </c:pt>
                <c:pt idx="287">
                  <c:v>0.51562972942896379</c:v>
                </c:pt>
                <c:pt idx="288">
                  <c:v>0.50355864120837657</c:v>
                </c:pt>
                <c:pt idx="289">
                  <c:v>0.53539971473907821</c:v>
                </c:pt>
                <c:pt idx="290">
                  <c:v>0.48037640618238553</c:v>
                </c:pt>
                <c:pt idx="291">
                  <c:v>0.52601753440047128</c:v>
                </c:pt>
                <c:pt idx="292">
                  <c:v>0.48088586009191853</c:v>
                </c:pt>
                <c:pt idx="293">
                  <c:v>0.49693361517557821</c:v>
                </c:pt>
                <c:pt idx="294">
                  <c:v>0.53742900426361995</c:v>
                </c:pt>
                <c:pt idx="295">
                  <c:v>0.54897545096831157</c:v>
                </c:pt>
                <c:pt idx="296">
                  <c:v>0.53524831824350494</c:v>
                </c:pt>
                <c:pt idx="297">
                  <c:v>0.51053713537096757</c:v>
                </c:pt>
                <c:pt idx="298">
                  <c:v>0.54576609950302502</c:v>
                </c:pt>
                <c:pt idx="299">
                  <c:v>0.56013310252312953</c:v>
                </c:pt>
                <c:pt idx="300">
                  <c:v>0.60028900716806077</c:v>
                </c:pt>
                <c:pt idx="301">
                  <c:v>0.57476059195877593</c:v>
                </c:pt>
                <c:pt idx="302">
                  <c:v>0.62688070541808327</c:v>
                </c:pt>
                <c:pt idx="303">
                  <c:v>0.58941348683976358</c:v>
                </c:pt>
                <c:pt idx="304">
                  <c:v>0.63720602912709046</c:v>
                </c:pt>
                <c:pt idx="305">
                  <c:v>0.60777728031564726</c:v>
                </c:pt>
                <c:pt idx="306">
                  <c:v>0.66340388928257721</c:v>
                </c:pt>
                <c:pt idx="307">
                  <c:v>0.64614887098723828</c:v>
                </c:pt>
                <c:pt idx="308">
                  <c:v>0.78069334970156068</c:v>
                </c:pt>
                <c:pt idx="309">
                  <c:v>0.69034813833014841</c:v>
                </c:pt>
                <c:pt idx="310">
                  <c:v>0.77653319961005973</c:v>
                </c:pt>
                <c:pt idx="311">
                  <c:v>0.69876964762832794</c:v>
                </c:pt>
                <c:pt idx="312">
                  <c:v>0.81733197489634701</c:v>
                </c:pt>
                <c:pt idx="313">
                  <c:v>0.82771405174282719</c:v>
                </c:pt>
                <c:pt idx="314">
                  <c:v>0.88020496444280871</c:v>
                </c:pt>
                <c:pt idx="315">
                  <c:v>0.81157908946665047</c:v>
                </c:pt>
                <c:pt idx="316">
                  <c:v>1.060865094901372</c:v>
                </c:pt>
                <c:pt idx="317">
                  <c:v>0.91592519246126847</c:v>
                </c:pt>
                <c:pt idx="318">
                  <c:v>0.92082460322394455</c:v>
                </c:pt>
                <c:pt idx="319">
                  <c:v>0.96842625338709332</c:v>
                </c:pt>
                <c:pt idx="320">
                  <c:v>0.98620798303893609</c:v>
                </c:pt>
                <c:pt idx="321">
                  <c:v>1.0560478711651786</c:v>
                </c:pt>
                <c:pt idx="322">
                  <c:v>0.92446193838875457</c:v>
                </c:pt>
                <c:pt idx="323">
                  <c:v>1.0262201656898482</c:v>
                </c:pt>
                <c:pt idx="324">
                  <c:v>0.91234324913196774</c:v>
                </c:pt>
                <c:pt idx="325">
                  <c:v>1.1097851225029833</c:v>
                </c:pt>
                <c:pt idx="326">
                  <c:v>1.1115883274172398</c:v>
                </c:pt>
                <c:pt idx="327">
                  <c:v>1.0160773314887448</c:v>
                </c:pt>
                <c:pt idx="328">
                  <c:v>1.0952959352285458</c:v>
                </c:pt>
                <c:pt idx="329">
                  <c:v>1.1172305517387895</c:v>
                </c:pt>
                <c:pt idx="330">
                  <c:v>1.1204137949653292</c:v>
                </c:pt>
                <c:pt idx="331">
                  <c:v>1.129836714557362</c:v>
                </c:pt>
                <c:pt idx="332">
                  <c:v>1.0439338825480395</c:v>
                </c:pt>
                <c:pt idx="333">
                  <c:v>1.20690241216419</c:v>
                </c:pt>
                <c:pt idx="334">
                  <c:v>1.2295093252214397</c:v>
                </c:pt>
                <c:pt idx="335">
                  <c:v>1.1762638851557214</c:v>
                </c:pt>
                <c:pt idx="336">
                  <c:v>1.3391239056896933</c:v>
                </c:pt>
                <c:pt idx="337">
                  <c:v>1.0973072546661078</c:v>
                </c:pt>
                <c:pt idx="338">
                  <c:v>1.3695705816616184</c:v>
                </c:pt>
                <c:pt idx="339">
                  <c:v>1.2892357168141495</c:v>
                </c:pt>
                <c:pt idx="340">
                  <c:v>1.228842403885551</c:v>
                </c:pt>
                <c:pt idx="341">
                  <c:v>1.4514654350211398</c:v>
                </c:pt>
                <c:pt idx="342">
                  <c:v>1.2894676419609929</c:v>
                </c:pt>
                <c:pt idx="343">
                  <c:v>1.3068847469330407</c:v>
                </c:pt>
                <c:pt idx="344">
                  <c:v>1.3794319526365837</c:v>
                </c:pt>
                <c:pt idx="345">
                  <c:v>1.5643614528294723</c:v>
                </c:pt>
                <c:pt idx="346">
                  <c:v>1.4670433577167343</c:v>
                </c:pt>
                <c:pt idx="347">
                  <c:v>1.5401603153674512</c:v>
                </c:pt>
                <c:pt idx="348">
                  <c:v>1.2728780144545997</c:v>
                </c:pt>
                <c:pt idx="349">
                  <c:v>1.4673942611960904</c:v>
                </c:pt>
                <c:pt idx="350">
                  <c:v>1.447632150662165</c:v>
                </c:pt>
                <c:pt idx="351">
                  <c:v>1.3480827616010898</c:v>
                </c:pt>
                <c:pt idx="352">
                  <c:v>1.28560933552312</c:v>
                </c:pt>
                <c:pt idx="353">
                  <c:v>1.6761274290791957</c:v>
                </c:pt>
                <c:pt idx="354">
                  <c:v>1.7791217686195087</c:v>
                </c:pt>
                <c:pt idx="355">
                  <c:v>1.4339922584917606</c:v>
                </c:pt>
                <c:pt idx="356">
                  <c:v>1.8588049636151893</c:v>
                </c:pt>
                <c:pt idx="357">
                  <c:v>2.1587762607757419</c:v>
                </c:pt>
                <c:pt idx="358">
                  <c:v>1.8401678391401726</c:v>
                </c:pt>
                <c:pt idx="359">
                  <c:v>1.6566146813244038</c:v>
                </c:pt>
                <c:pt idx="360">
                  <c:v>1.8553945720946303</c:v>
                </c:pt>
                <c:pt idx="361">
                  <c:v>1.9844137398944008</c:v>
                </c:pt>
                <c:pt idx="362">
                  <c:v>2.4863582680638205</c:v>
                </c:pt>
                <c:pt idx="363">
                  <c:v>2.3928936920594208</c:v>
                </c:pt>
                <c:pt idx="364">
                  <c:v>2.4919619648065536</c:v>
                </c:pt>
                <c:pt idx="365">
                  <c:v>2.8120197570794385</c:v>
                </c:pt>
                <c:pt idx="366">
                  <c:v>2.8803841988647578</c:v>
                </c:pt>
                <c:pt idx="367">
                  <c:v>2.8954759830673886</c:v>
                </c:pt>
                <c:pt idx="368">
                  <c:v>3.2050822850934955</c:v>
                </c:pt>
                <c:pt idx="369">
                  <c:v>2.8217909863177</c:v>
                </c:pt>
                <c:pt idx="370">
                  <c:v>3.3597546845816231</c:v>
                </c:pt>
                <c:pt idx="371">
                  <c:v>3.4366856965565895</c:v>
                </c:pt>
                <c:pt idx="372">
                  <c:v>3.5374260201524179</c:v>
                </c:pt>
                <c:pt idx="373">
                  <c:v>3.6969363305073704</c:v>
                </c:pt>
                <c:pt idx="374">
                  <c:v>4.0968865436560202</c:v>
                </c:pt>
                <c:pt idx="375">
                  <c:v>4.8040035488915365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A4-BF4E-8007-0975D2F80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787263"/>
        <c:axId val="1"/>
      </c:scatterChart>
      <c:valAx>
        <c:axId val="1681787263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178726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0.11546985239999999</c:v>
                </c:pt>
                <c:pt idx="50">
                  <c:v>0.10533304319999999</c:v>
                </c:pt>
                <c:pt idx="51">
                  <c:v>0.106164156</c:v>
                </c:pt>
                <c:pt idx="52">
                  <c:v>0.10709774879999999</c:v>
                </c:pt>
                <c:pt idx="53">
                  <c:v>0.1064756952</c:v>
                </c:pt>
                <c:pt idx="54">
                  <c:v>0.10747641239999998</c:v>
                </c:pt>
                <c:pt idx="55">
                  <c:v>0.1041909036</c:v>
                </c:pt>
                <c:pt idx="56">
                  <c:v>0.1067298456</c:v>
                </c:pt>
                <c:pt idx="57">
                  <c:v>0.1052346624</c:v>
                </c:pt>
                <c:pt idx="58">
                  <c:v>-999</c:v>
                </c:pt>
                <c:pt idx="59">
                  <c:v>0.1017821112</c:v>
                </c:pt>
                <c:pt idx="60">
                  <c:v>0.10648338119999999</c:v>
                </c:pt>
                <c:pt idx="61">
                  <c:v>0.1031876244</c:v>
                </c:pt>
                <c:pt idx="62">
                  <c:v>0.10544730839999999</c:v>
                </c:pt>
                <c:pt idx="63">
                  <c:v>0.1035903708</c:v>
                </c:pt>
                <c:pt idx="64">
                  <c:v>0.1010211972</c:v>
                </c:pt>
                <c:pt idx="65">
                  <c:v>0.10238674319999999</c:v>
                </c:pt>
                <c:pt idx="66">
                  <c:v>0.1018979136</c:v>
                </c:pt>
                <c:pt idx="67">
                  <c:v>0.10565995439999999</c:v>
                </c:pt>
                <c:pt idx="68">
                  <c:v>0.10468536959999999</c:v>
                </c:pt>
                <c:pt idx="69">
                  <c:v>0.102661902</c:v>
                </c:pt>
                <c:pt idx="70">
                  <c:v>9.9640791599999987E-2</c:v>
                </c:pt>
                <c:pt idx="71">
                  <c:v>0.1020224268</c:v>
                </c:pt>
                <c:pt idx="72">
                  <c:v>0.10493234639999999</c:v>
                </c:pt>
                <c:pt idx="73">
                  <c:v>0.10241287559999999</c:v>
                </c:pt>
                <c:pt idx="74">
                  <c:v>0.10011271199999999</c:v>
                </c:pt>
                <c:pt idx="75">
                  <c:v>9.8083608000000003E-2</c:v>
                </c:pt>
                <c:pt idx="76">
                  <c:v>0.10562511119999998</c:v>
                </c:pt>
                <c:pt idx="77">
                  <c:v>0.103830174</c:v>
                </c:pt>
                <c:pt idx="78">
                  <c:v>0.10791963839999999</c:v>
                </c:pt>
                <c:pt idx="79">
                  <c:v>0.10301699519999999</c:v>
                </c:pt>
                <c:pt idx="80">
                  <c:v>0.10540068</c:v>
                </c:pt>
                <c:pt idx="81">
                  <c:v>0.10547190359999999</c:v>
                </c:pt>
                <c:pt idx="82">
                  <c:v>0.10773978599999999</c:v>
                </c:pt>
                <c:pt idx="83">
                  <c:v>0.10908586079999999</c:v>
                </c:pt>
                <c:pt idx="84">
                  <c:v>0.10445222759999999</c:v>
                </c:pt>
                <c:pt idx="85">
                  <c:v>0.1046684604</c:v>
                </c:pt>
                <c:pt idx="86">
                  <c:v>0.10470176639999999</c:v>
                </c:pt>
                <c:pt idx="87">
                  <c:v>0.10381019039999999</c:v>
                </c:pt>
                <c:pt idx="88">
                  <c:v>0.1026777864</c:v>
                </c:pt>
                <c:pt idx="89">
                  <c:v>0.10751330519999999</c:v>
                </c:pt>
                <c:pt idx="90">
                  <c:v>0.1074928092</c:v>
                </c:pt>
                <c:pt idx="91">
                  <c:v>0.10696503719999999</c:v>
                </c:pt>
                <c:pt idx="92">
                  <c:v>0.11150746319999999</c:v>
                </c:pt>
                <c:pt idx="93">
                  <c:v>0.10969510439999999</c:v>
                </c:pt>
                <c:pt idx="94">
                  <c:v>0.1133024004</c:v>
                </c:pt>
                <c:pt idx="95">
                  <c:v>0.10974378239999999</c:v>
                </c:pt>
                <c:pt idx="96">
                  <c:v>0.1104160512</c:v>
                </c:pt>
                <c:pt idx="97">
                  <c:v>0.1076998188</c:v>
                </c:pt>
                <c:pt idx="98">
                  <c:v>0.10926263879999999</c:v>
                </c:pt>
                <c:pt idx="99">
                  <c:v>0.1113481068</c:v>
                </c:pt>
                <c:pt idx="100">
                  <c:v>0.1150804284</c:v>
                </c:pt>
                <c:pt idx="101">
                  <c:v>0.11636552759999999</c:v>
                </c:pt>
                <c:pt idx="102">
                  <c:v>0.11641932959999998</c:v>
                </c:pt>
                <c:pt idx="103">
                  <c:v>0.13333467839999999</c:v>
                </c:pt>
                <c:pt idx="104">
                  <c:v>0.13795806359999999</c:v>
                </c:pt>
                <c:pt idx="105">
                  <c:v>0.15136193519999999</c:v>
                </c:pt>
                <c:pt idx="106">
                  <c:v>0.16082186399999998</c:v>
                </c:pt>
                <c:pt idx="107">
                  <c:v>0.16557386159999998</c:v>
                </c:pt>
                <c:pt idx="108">
                  <c:v>0.18277205520000001</c:v>
                </c:pt>
                <c:pt idx="109">
                  <c:v>0.18642597959999999</c:v>
                </c:pt>
                <c:pt idx="110">
                  <c:v>0.189160146</c:v>
                </c:pt>
                <c:pt idx="111">
                  <c:v>0.19027359119999998</c:v>
                </c:pt>
                <c:pt idx="112">
                  <c:v>0.18982831559999999</c:v>
                </c:pt>
                <c:pt idx="113">
                  <c:v>0.18824807399999999</c:v>
                </c:pt>
                <c:pt idx="114">
                  <c:v>0.20065430279999996</c:v>
                </c:pt>
                <c:pt idx="115">
                  <c:v>0.19979705759999999</c:v>
                </c:pt>
                <c:pt idx="116">
                  <c:v>0.21112775879999998</c:v>
                </c:pt>
                <c:pt idx="117">
                  <c:v>0.22025616479999999</c:v>
                </c:pt>
                <c:pt idx="118">
                  <c:v>0.2251951884</c:v>
                </c:pt>
                <c:pt idx="119">
                  <c:v>0.23005940159999999</c:v>
                </c:pt>
                <c:pt idx="120">
                  <c:v>0.23548059359999998</c:v>
                </c:pt>
                <c:pt idx="121">
                  <c:v>0.2418789324</c:v>
                </c:pt>
                <c:pt idx="122">
                  <c:v>0.25638446399999998</c:v>
                </c:pt>
                <c:pt idx="123">
                  <c:v>0.28656789840000002</c:v>
                </c:pt>
                <c:pt idx="124">
                  <c:v>0.31691273879999998</c:v>
                </c:pt>
                <c:pt idx="125">
                  <c:v>0.35751326519999999</c:v>
                </c:pt>
                <c:pt idx="126">
                  <c:v>0.3630297636</c:v>
                </c:pt>
                <c:pt idx="127">
                  <c:v>0.38751787199999993</c:v>
                </c:pt>
                <c:pt idx="128">
                  <c:v>0.37185277919999998</c:v>
                </c:pt>
                <c:pt idx="129">
                  <c:v>0.38346325079999999</c:v>
                </c:pt>
                <c:pt idx="130">
                  <c:v>0.37778073479999996</c:v>
                </c:pt>
                <c:pt idx="131">
                  <c:v>0.36527458799999996</c:v>
                </c:pt>
                <c:pt idx="132">
                  <c:v>0.34254811079999997</c:v>
                </c:pt>
                <c:pt idx="133">
                  <c:v>0.31461872399999996</c:v>
                </c:pt>
                <c:pt idx="134">
                  <c:v>0.30788476319999997</c:v>
                </c:pt>
                <c:pt idx="135">
                  <c:v>0.28006246800000001</c:v>
                </c:pt>
                <c:pt idx="136">
                  <c:v>0.26917191839999999</c:v>
                </c:pt>
                <c:pt idx="137">
                  <c:v>0.27029612400000003</c:v>
                </c:pt>
                <c:pt idx="138">
                  <c:v>0.26315787959999998</c:v>
                </c:pt>
                <c:pt idx="139">
                  <c:v>0.25784582879999995</c:v>
                </c:pt>
                <c:pt idx="140">
                  <c:v>0.23093816759999999</c:v>
                </c:pt>
                <c:pt idx="141">
                  <c:v>0.21173034119999998</c:v>
                </c:pt>
                <c:pt idx="142">
                  <c:v>0.19513575480000001</c:v>
                </c:pt>
                <c:pt idx="143">
                  <c:v>0.18509681399999997</c:v>
                </c:pt>
                <c:pt idx="144">
                  <c:v>0.1751121876</c:v>
                </c:pt>
                <c:pt idx="145">
                  <c:v>0.15480065160000001</c:v>
                </c:pt>
                <c:pt idx="146">
                  <c:v>0.13873178759999999</c:v>
                </c:pt>
                <c:pt idx="147">
                  <c:v>0.11671754639999998</c:v>
                </c:pt>
                <c:pt idx="148">
                  <c:v>0.1155185304</c:v>
                </c:pt>
                <c:pt idx="149">
                  <c:v>0.111336834</c:v>
                </c:pt>
                <c:pt idx="150">
                  <c:v>0.10688561519999999</c:v>
                </c:pt>
                <c:pt idx="151">
                  <c:v>0.1016770692</c:v>
                </c:pt>
                <c:pt idx="152">
                  <c:v>9.1025297999999991E-2</c:v>
                </c:pt>
                <c:pt idx="153">
                  <c:v>9.3155344799999984E-2</c:v>
                </c:pt>
                <c:pt idx="154">
                  <c:v>9.5085555599999996E-2</c:v>
                </c:pt>
                <c:pt idx="155">
                  <c:v>9.2475389999999991E-2</c:v>
                </c:pt>
                <c:pt idx="156">
                  <c:v>8.9648479199999992E-2</c:v>
                </c:pt>
                <c:pt idx="157">
                  <c:v>8.4181171199999988E-2</c:v>
                </c:pt>
                <c:pt idx="158">
                  <c:v>8.0060962799999996E-2</c:v>
                </c:pt>
                <c:pt idx="159">
                  <c:v>7.7199208799999988E-2</c:v>
                </c:pt>
                <c:pt idx="160">
                  <c:v>6.7353442799999996E-2</c:v>
                </c:pt>
                <c:pt idx="161">
                  <c:v>6.6009929999999994E-2</c:v>
                </c:pt>
                <c:pt idx="162">
                  <c:v>-999</c:v>
                </c:pt>
                <c:pt idx="163">
                  <c:v>6.6345039600000003E-2</c:v>
                </c:pt>
                <c:pt idx="164">
                  <c:v>6.7960636800000002E-2</c:v>
                </c:pt>
                <c:pt idx="165">
                  <c:v>6.8770228799999999E-2</c:v>
                </c:pt>
                <c:pt idx="166">
                  <c:v>6.7022944799999998E-2</c:v>
                </c:pt>
                <c:pt idx="167">
                  <c:v>6.8564243999999996E-2</c:v>
                </c:pt>
                <c:pt idx="168">
                  <c:v>-999</c:v>
                </c:pt>
                <c:pt idx="169">
                  <c:v>6.4845244799999993E-2</c:v>
                </c:pt>
                <c:pt idx="170">
                  <c:v>6.5793697199999987E-2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6.6562297199999995E-2</c:v>
                </c:pt>
                <c:pt idx="175">
                  <c:v>6.623846039999999E-2</c:v>
                </c:pt>
                <c:pt idx="176">
                  <c:v>6.6071930399999992E-2</c:v>
                </c:pt>
                <c:pt idx="177">
                  <c:v>6.2454386399999992E-2</c:v>
                </c:pt>
                <c:pt idx="178">
                  <c:v>6.1032988799999993E-2</c:v>
                </c:pt>
                <c:pt idx="179">
                  <c:v>6.4151455199999999E-2</c:v>
                </c:pt>
                <c:pt idx="180">
                  <c:v>6.7551741599999993E-2</c:v>
                </c:pt>
                <c:pt idx="181">
                  <c:v>6.4812963599999995E-2</c:v>
                </c:pt>
                <c:pt idx="182">
                  <c:v>-999</c:v>
                </c:pt>
                <c:pt idx="183">
                  <c:v>5.6251271999999998E-2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6.4785293999999993E-2</c:v>
                </c:pt>
                <c:pt idx="193">
                  <c:v>6.6313783200000004E-2</c:v>
                </c:pt>
                <c:pt idx="194">
                  <c:v>6.6998862000000006E-2</c:v>
                </c:pt>
                <c:pt idx="195">
                  <c:v>7.1561784000000003E-2</c:v>
                </c:pt>
                <c:pt idx="196">
                  <c:v>7.4846780399999993E-2</c:v>
                </c:pt>
                <c:pt idx="197">
                  <c:v>7.5735794399999987E-2</c:v>
                </c:pt>
                <c:pt idx="198">
                  <c:v>7.4200643999999996E-2</c:v>
                </c:pt>
                <c:pt idx="199">
                  <c:v>7.3734872399999998E-2</c:v>
                </c:pt>
                <c:pt idx="200">
                  <c:v>7.1349137999999993E-2</c:v>
                </c:pt>
                <c:pt idx="201">
                  <c:v>6.6020177999999985E-2</c:v>
                </c:pt>
                <c:pt idx="202">
                  <c:v>5.64505956E-2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6.7535344799999994E-2</c:v>
                </c:pt>
                <c:pt idx="227">
                  <c:v>7.06230672E-2</c:v>
                </c:pt>
                <c:pt idx="228">
                  <c:v>7.3994146799999994E-2</c:v>
                </c:pt>
                <c:pt idx="229">
                  <c:v>7.3231695599999994E-2</c:v>
                </c:pt>
                <c:pt idx="230">
                  <c:v>7.5949977599999996E-2</c:v>
                </c:pt>
                <c:pt idx="231">
                  <c:v>7.7753113199999987E-2</c:v>
                </c:pt>
                <c:pt idx="232">
                  <c:v>7.8661598400000005E-2</c:v>
                </c:pt>
                <c:pt idx="233">
                  <c:v>7.5964324799999997E-2</c:v>
                </c:pt>
                <c:pt idx="234">
                  <c:v>7.1442394799999989E-2</c:v>
                </c:pt>
                <c:pt idx="235">
                  <c:v>7.0189064399999987E-2</c:v>
                </c:pt>
                <c:pt idx="236">
                  <c:v>7.0772175599999987E-2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6.3374656799999998E-2</c:v>
                </c:pt>
                <c:pt idx="250">
                  <c:v>6.07942104E-2</c:v>
                </c:pt>
                <c:pt idx="251">
                  <c:v>-999</c:v>
                </c:pt>
                <c:pt idx="252">
                  <c:v>6.7873528799999999E-2</c:v>
                </c:pt>
                <c:pt idx="253">
                  <c:v>-999</c:v>
                </c:pt>
                <c:pt idx="254">
                  <c:v>6.508812239999999E-2</c:v>
                </c:pt>
                <c:pt idx="255">
                  <c:v>6.6214377599999999E-2</c:v>
                </c:pt>
                <c:pt idx="256">
                  <c:v>6.6411139199999997E-2</c:v>
                </c:pt>
                <c:pt idx="257">
                  <c:v>6.7328335199999992E-2</c:v>
                </c:pt>
                <c:pt idx="258">
                  <c:v>6.6308659199999995E-2</c:v>
                </c:pt>
                <c:pt idx="259">
                  <c:v>-999</c:v>
                </c:pt>
                <c:pt idx="260">
                  <c:v>-999</c:v>
                </c:pt>
                <c:pt idx="261">
                  <c:v>6.7195623600000004E-2</c:v>
                </c:pt>
                <c:pt idx="262">
                  <c:v>6.7525609200000003E-2</c:v>
                </c:pt>
                <c:pt idx="263">
                  <c:v>6.8787650399999997E-2</c:v>
                </c:pt>
                <c:pt idx="264">
                  <c:v>6.6801588000000009E-2</c:v>
                </c:pt>
                <c:pt idx="265">
                  <c:v>-999</c:v>
                </c:pt>
                <c:pt idx="266">
                  <c:v>6.9571110000000005E-2</c:v>
                </c:pt>
                <c:pt idx="267">
                  <c:v>7.2055737599999989E-2</c:v>
                </c:pt>
                <c:pt idx="268">
                  <c:v>7.5424767599999998E-2</c:v>
                </c:pt>
                <c:pt idx="269">
                  <c:v>8.8959813599999993E-2</c:v>
                </c:pt>
                <c:pt idx="270">
                  <c:v>9.2642944799999988E-2</c:v>
                </c:pt>
                <c:pt idx="271">
                  <c:v>9.4518841199999981E-2</c:v>
                </c:pt>
                <c:pt idx="272">
                  <c:v>0.1004888136</c:v>
                </c:pt>
                <c:pt idx="273">
                  <c:v>0.1011954132</c:v>
                </c:pt>
                <c:pt idx="274">
                  <c:v>0.10571273159999998</c:v>
                </c:pt>
                <c:pt idx="275">
                  <c:v>0.10686153239999999</c:v>
                </c:pt>
                <c:pt idx="276">
                  <c:v>0.1098846924</c:v>
                </c:pt>
                <c:pt idx="277">
                  <c:v>0.1134730296</c:v>
                </c:pt>
                <c:pt idx="278">
                  <c:v>0.1170997968</c:v>
                </c:pt>
                <c:pt idx="279">
                  <c:v>0.13104578759999999</c:v>
                </c:pt>
                <c:pt idx="280">
                  <c:v>0.15083416320000001</c:v>
                </c:pt>
                <c:pt idx="281">
                  <c:v>0.16549443959999999</c:v>
                </c:pt>
                <c:pt idx="282">
                  <c:v>0.17343305279999999</c:v>
                </c:pt>
                <c:pt idx="283">
                  <c:v>0.18413042759999998</c:v>
                </c:pt>
                <c:pt idx="284">
                  <c:v>0.20051851679999999</c:v>
                </c:pt>
                <c:pt idx="285">
                  <c:v>0.22094021879999998</c:v>
                </c:pt>
                <c:pt idx="286">
                  <c:v>0.23608420079999998</c:v>
                </c:pt>
                <c:pt idx="287">
                  <c:v>0.25440711240000002</c:v>
                </c:pt>
                <c:pt idx="288">
                  <c:v>0.2671382028</c:v>
                </c:pt>
                <c:pt idx="289">
                  <c:v>0.27047956319999999</c:v>
                </c:pt>
                <c:pt idx="290">
                  <c:v>0.27366002999999994</c:v>
                </c:pt>
                <c:pt idx="291">
                  <c:v>0.28179540479999998</c:v>
                </c:pt>
                <c:pt idx="292">
                  <c:v>0.30292165679999999</c:v>
                </c:pt>
                <c:pt idx="293">
                  <c:v>0.300937644</c:v>
                </c:pt>
                <c:pt idx="294">
                  <c:v>0.34178156039999996</c:v>
                </c:pt>
                <c:pt idx="295">
                  <c:v>0.35382808439999996</c:v>
                </c:pt>
                <c:pt idx="296">
                  <c:v>0.37023154559999993</c:v>
                </c:pt>
                <c:pt idx="297">
                  <c:v>0.36956901239999995</c:v>
                </c:pt>
                <c:pt idx="298">
                  <c:v>0.36916062960000001</c:v>
                </c:pt>
                <c:pt idx="299">
                  <c:v>0.36228114719999999</c:v>
                </c:pt>
                <c:pt idx="300">
                  <c:v>0.35621228160000001</c:v>
                </c:pt>
                <c:pt idx="301">
                  <c:v>0.35619639720000001</c:v>
                </c:pt>
                <c:pt idx="302">
                  <c:v>0.34633474679999998</c:v>
                </c:pt>
                <c:pt idx="303">
                  <c:v>0.29032584</c:v>
                </c:pt>
                <c:pt idx="304">
                  <c:v>0.28549851959999994</c:v>
                </c:pt>
                <c:pt idx="305">
                  <c:v>0.23980934879999999</c:v>
                </c:pt>
                <c:pt idx="306">
                  <c:v>0.23724222479999998</c:v>
                </c:pt>
                <c:pt idx="307">
                  <c:v>0.22524130439999998</c:v>
                </c:pt>
                <c:pt idx="308">
                  <c:v>0.2222037972</c:v>
                </c:pt>
                <c:pt idx="309">
                  <c:v>0.22161504959999997</c:v>
                </c:pt>
                <c:pt idx="310">
                  <c:v>0.22136704799999998</c:v>
                </c:pt>
                <c:pt idx="311">
                  <c:v>0.20854116359999997</c:v>
                </c:pt>
                <c:pt idx="312">
                  <c:v>0.19474889279999999</c:v>
                </c:pt>
                <c:pt idx="313">
                  <c:v>0.19907508599999998</c:v>
                </c:pt>
                <c:pt idx="314">
                  <c:v>0.20232831359999998</c:v>
                </c:pt>
                <c:pt idx="315">
                  <c:v>0.18342895200000001</c:v>
                </c:pt>
                <c:pt idx="316">
                  <c:v>0.18113544959999997</c:v>
                </c:pt>
                <c:pt idx="317">
                  <c:v>0.19081161119999998</c:v>
                </c:pt>
                <c:pt idx="318">
                  <c:v>0.18866772959999997</c:v>
                </c:pt>
                <c:pt idx="319">
                  <c:v>0.18138242639999999</c:v>
                </c:pt>
                <c:pt idx="320">
                  <c:v>0.17820042239999997</c:v>
                </c:pt>
                <c:pt idx="321">
                  <c:v>0.17634041039999998</c:v>
                </c:pt>
                <c:pt idx="322">
                  <c:v>0.16574449080000001</c:v>
                </c:pt>
                <c:pt idx="323">
                  <c:v>0.15905818320000001</c:v>
                </c:pt>
                <c:pt idx="324">
                  <c:v>0.14310358439999998</c:v>
                </c:pt>
                <c:pt idx="325">
                  <c:v>0.1361610768</c:v>
                </c:pt>
                <c:pt idx="326">
                  <c:v>0.1294957776</c:v>
                </c:pt>
                <c:pt idx="327">
                  <c:v>0.12816302519999997</c:v>
                </c:pt>
                <c:pt idx="328">
                  <c:v>0.12184103399999999</c:v>
                </c:pt>
                <c:pt idx="329">
                  <c:v>0.11474685599999999</c:v>
                </c:pt>
                <c:pt idx="330">
                  <c:v>0.1130974404</c:v>
                </c:pt>
                <c:pt idx="331">
                  <c:v>0.11467614479999999</c:v>
                </c:pt>
                <c:pt idx="332">
                  <c:v>0.10831264919999999</c:v>
                </c:pt>
                <c:pt idx="333">
                  <c:v>0.107478462</c:v>
                </c:pt>
                <c:pt idx="334">
                  <c:v>0.10682463959999999</c:v>
                </c:pt>
                <c:pt idx="335">
                  <c:v>0.1092062748</c:v>
                </c:pt>
                <c:pt idx="336">
                  <c:v>0.1078135716</c:v>
                </c:pt>
                <c:pt idx="337">
                  <c:v>0.1039459764</c:v>
                </c:pt>
                <c:pt idx="338">
                  <c:v>0.10874357759999999</c:v>
                </c:pt>
                <c:pt idx="339">
                  <c:v>0.10788479519999999</c:v>
                </c:pt>
                <c:pt idx="340">
                  <c:v>0.11029512479999999</c:v>
                </c:pt>
                <c:pt idx="341">
                  <c:v>0.10769418239999999</c:v>
                </c:pt>
                <c:pt idx="342">
                  <c:v>0.10453626119999999</c:v>
                </c:pt>
                <c:pt idx="343">
                  <c:v>0.1023524124</c:v>
                </c:pt>
                <c:pt idx="344">
                  <c:v>0.10118823959999999</c:v>
                </c:pt>
                <c:pt idx="345">
                  <c:v>0.10112931359999999</c:v>
                </c:pt>
                <c:pt idx="346">
                  <c:v>0.1024948596</c:v>
                </c:pt>
                <c:pt idx="347">
                  <c:v>0.10122359519999999</c:v>
                </c:pt>
                <c:pt idx="348">
                  <c:v>0.1015387212</c:v>
                </c:pt>
                <c:pt idx="349">
                  <c:v>0.10376407439999999</c:v>
                </c:pt>
                <c:pt idx="350">
                  <c:v>0.10474378319999998</c:v>
                </c:pt>
                <c:pt idx="351">
                  <c:v>0.10390805879999999</c:v>
                </c:pt>
                <c:pt idx="352">
                  <c:v>0.106036056</c:v>
                </c:pt>
                <c:pt idx="353">
                  <c:v>0.1010729496</c:v>
                </c:pt>
                <c:pt idx="354">
                  <c:v>0.10234267679999999</c:v>
                </c:pt>
                <c:pt idx="355">
                  <c:v>0.1015971348</c:v>
                </c:pt>
                <c:pt idx="356">
                  <c:v>0.10386809159999999</c:v>
                </c:pt>
                <c:pt idx="357">
                  <c:v>0.10344587399999999</c:v>
                </c:pt>
                <c:pt idx="358">
                  <c:v>9.9873933599999992E-2</c:v>
                </c:pt>
                <c:pt idx="359">
                  <c:v>0.10115032199999999</c:v>
                </c:pt>
                <c:pt idx="360">
                  <c:v>0.10174111919999999</c:v>
                </c:pt>
                <c:pt idx="361">
                  <c:v>0.10030639919999999</c:v>
                </c:pt>
                <c:pt idx="362">
                  <c:v>0.10428518519999999</c:v>
                </c:pt>
                <c:pt idx="363">
                  <c:v>0.1036667184</c:v>
                </c:pt>
                <c:pt idx="364">
                  <c:v>0.10758657839999999</c:v>
                </c:pt>
                <c:pt idx="365">
                  <c:v>0.10295192039999999</c:v>
                </c:pt>
                <c:pt idx="366">
                  <c:v>0.10226530439999999</c:v>
                </c:pt>
                <c:pt idx="367">
                  <c:v>0.102367272</c:v>
                </c:pt>
                <c:pt idx="368">
                  <c:v>0.11065124279999999</c:v>
                </c:pt>
                <c:pt idx="369">
                  <c:v>0.1069317312</c:v>
                </c:pt>
                <c:pt idx="370">
                  <c:v>0.10642035599999999</c:v>
                </c:pt>
                <c:pt idx="371">
                  <c:v>0.1006435584</c:v>
                </c:pt>
                <c:pt idx="372">
                  <c:v>0.10123691759999999</c:v>
                </c:pt>
                <c:pt idx="373">
                  <c:v>0.10486470959999999</c:v>
                </c:pt>
                <c:pt idx="374">
                  <c:v>0.12606013559999998</c:v>
                </c:pt>
                <c:pt idx="375">
                  <c:v>0.10596688199999998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B6-D442-9872-349421563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970991"/>
        <c:axId val="1"/>
      </c:scatterChart>
      <c:valAx>
        <c:axId val="1680970991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097099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5.4711999999999997E-2</c:v>
                </c:pt>
                <c:pt idx="1">
                  <c:v>2.8718E-2</c:v>
                </c:pt>
                <c:pt idx="2">
                  <c:v>2.4299000000000001E-2</c:v>
                </c:pt>
                <c:pt idx="3">
                  <c:v>1.7887E-2</c:v>
                </c:pt>
                <c:pt idx="4">
                  <c:v>9.0019999999999996E-3</c:v>
                </c:pt>
                <c:pt idx="5">
                  <c:v>2.2987E-2</c:v>
                </c:pt>
                <c:pt idx="6">
                  <c:v>2.3008000000000001E-2</c:v>
                </c:pt>
                <c:pt idx="7">
                  <c:v>5.607E-3</c:v>
                </c:pt>
                <c:pt idx="8">
                  <c:v>3.7064E-2</c:v>
                </c:pt>
                <c:pt idx="9">
                  <c:v>7.0130000000000001E-3</c:v>
                </c:pt>
                <c:pt idx="10">
                  <c:v>1.8700000000000001E-2</c:v>
                </c:pt>
                <c:pt idx="11">
                  <c:v>4.1659000000000002E-2</c:v>
                </c:pt>
                <c:pt idx="12">
                  <c:v>7.6400000000000001E-3</c:v>
                </c:pt>
                <c:pt idx="13">
                  <c:v>5.4133000000000001E-2</c:v>
                </c:pt>
                <c:pt idx="14">
                  <c:v>7.0500999999999994E-2</c:v>
                </c:pt>
                <c:pt idx="15">
                  <c:v>4.7932000000000002E-2</c:v>
                </c:pt>
                <c:pt idx="16">
                  <c:v>3.1836000000000003E-2</c:v>
                </c:pt>
                <c:pt idx="17">
                  <c:v>4.1291000000000001E-2</c:v>
                </c:pt>
                <c:pt idx="18">
                  <c:v>4.2890000000000003E-3</c:v>
                </c:pt>
                <c:pt idx="19">
                  <c:v>9.8969999999999995E-3</c:v>
                </c:pt>
                <c:pt idx="20">
                  <c:v>2.7331999999999999E-2</c:v>
                </c:pt>
                <c:pt idx="21">
                  <c:v>1.194E-3</c:v>
                </c:pt>
                <c:pt idx="22">
                  <c:v>6.3575999999999994E-2</c:v>
                </c:pt>
                <c:pt idx="23">
                  <c:v>4.6487000000000001E-2</c:v>
                </c:pt>
                <c:pt idx="24">
                  <c:v>0.201208</c:v>
                </c:pt>
                <c:pt idx="25">
                  <c:v>2.2169999999999998E-3</c:v>
                </c:pt>
                <c:pt idx="26">
                  <c:v>9.7520000000000003E-3</c:v>
                </c:pt>
                <c:pt idx="27">
                  <c:v>3.9924000000000001E-2</c:v>
                </c:pt>
                <c:pt idx="28">
                  <c:v>4.0980999999999997E-2</c:v>
                </c:pt>
                <c:pt idx="29">
                  <c:v>2.6547999999999999E-2</c:v>
                </c:pt>
                <c:pt idx="30">
                  <c:v>1.1279000000000001E-2</c:v>
                </c:pt>
                <c:pt idx="31">
                  <c:v>2.7702999999999998E-2</c:v>
                </c:pt>
                <c:pt idx="32">
                  <c:v>6.0768000000000003E-2</c:v>
                </c:pt>
                <c:pt idx="33">
                  <c:v>7.1607000000000004E-2</c:v>
                </c:pt>
                <c:pt idx="34">
                  <c:v>2.2799E-2</c:v>
                </c:pt>
                <c:pt idx="35">
                  <c:v>5.3229999999999996E-3</c:v>
                </c:pt>
                <c:pt idx="36">
                  <c:v>9.6071000000000004E-2</c:v>
                </c:pt>
                <c:pt idx="37">
                  <c:v>8.9130000000000008E-3</c:v>
                </c:pt>
                <c:pt idx="38">
                  <c:v>2.3649999999999999E-3</c:v>
                </c:pt>
                <c:pt idx="39">
                  <c:v>2.8413000000000001E-2</c:v>
                </c:pt>
                <c:pt idx="40">
                  <c:v>1.7024000000000001E-2</c:v>
                </c:pt>
                <c:pt idx="41">
                  <c:v>4.1619000000000003E-2</c:v>
                </c:pt>
                <c:pt idx="42">
                  <c:v>9.5989999999999999E-3</c:v>
                </c:pt>
                <c:pt idx="43">
                  <c:v>4.4561000000000003E-2</c:v>
                </c:pt>
                <c:pt idx="44">
                  <c:v>5.8406E-2</c:v>
                </c:pt>
                <c:pt idx="45">
                  <c:v>1.4194E-2</c:v>
                </c:pt>
                <c:pt idx="46">
                  <c:v>1.5816E-2</c:v>
                </c:pt>
                <c:pt idx="47">
                  <c:v>5.2784999999999999E-2</c:v>
                </c:pt>
                <c:pt idx="48">
                  <c:v>3.3600999999999999E-2</c:v>
                </c:pt>
                <c:pt idx="49">
                  <c:v>0.845997</c:v>
                </c:pt>
                <c:pt idx="50">
                  <c:v>0.80477600000000005</c:v>
                </c:pt>
                <c:pt idx="51">
                  <c:v>0.86272700000000002</c:v>
                </c:pt>
                <c:pt idx="52">
                  <c:v>0.88067600000000001</c:v>
                </c:pt>
                <c:pt idx="53">
                  <c:v>0.91511799999999999</c:v>
                </c:pt>
                <c:pt idx="54">
                  <c:v>0.86797800000000003</c:v>
                </c:pt>
                <c:pt idx="55">
                  <c:v>0.927203</c:v>
                </c:pt>
                <c:pt idx="56">
                  <c:v>0.88349200000000006</c:v>
                </c:pt>
                <c:pt idx="57">
                  <c:v>0.89996799999999999</c:v>
                </c:pt>
                <c:pt idx="58">
                  <c:v>0.79129400000000005</c:v>
                </c:pt>
                <c:pt idx="59">
                  <c:v>0.87014800000000003</c:v>
                </c:pt>
                <c:pt idx="60">
                  <c:v>0.93861700000000003</c:v>
                </c:pt>
                <c:pt idx="61">
                  <c:v>0.887768</c:v>
                </c:pt>
                <c:pt idx="62">
                  <c:v>0.86652099999999999</c:v>
                </c:pt>
                <c:pt idx="63">
                  <c:v>0.89360700000000004</c:v>
                </c:pt>
                <c:pt idx="64">
                  <c:v>0.860931</c:v>
                </c:pt>
                <c:pt idx="65">
                  <c:v>0.84669099999999997</c:v>
                </c:pt>
                <c:pt idx="66">
                  <c:v>0.93494600000000005</c:v>
                </c:pt>
                <c:pt idx="67">
                  <c:v>0.89145300000000005</c:v>
                </c:pt>
                <c:pt idx="68">
                  <c:v>0.87515600000000004</c:v>
                </c:pt>
                <c:pt idx="69">
                  <c:v>0.905115</c:v>
                </c:pt>
                <c:pt idx="70">
                  <c:v>0.89480700000000002</c:v>
                </c:pt>
                <c:pt idx="71">
                  <c:v>0.89969200000000005</c:v>
                </c:pt>
                <c:pt idx="72">
                  <c:v>0.91039099999999995</c:v>
                </c:pt>
                <c:pt idx="73">
                  <c:v>0.88781100000000002</c:v>
                </c:pt>
                <c:pt idx="74">
                  <c:v>0.920408</c:v>
                </c:pt>
                <c:pt idx="75">
                  <c:v>0.90112599999999998</c:v>
                </c:pt>
                <c:pt idx="76">
                  <c:v>0.91765099999999999</c:v>
                </c:pt>
                <c:pt idx="77">
                  <c:v>0.91944400000000004</c:v>
                </c:pt>
                <c:pt idx="78">
                  <c:v>0.94100600000000001</c:v>
                </c:pt>
                <c:pt idx="79">
                  <c:v>0.90617199999999998</c:v>
                </c:pt>
                <c:pt idx="80">
                  <c:v>0.95636299999999996</c:v>
                </c:pt>
                <c:pt idx="81">
                  <c:v>0.92265200000000003</c:v>
                </c:pt>
                <c:pt idx="82">
                  <c:v>0.91549400000000003</c:v>
                </c:pt>
                <c:pt idx="83">
                  <c:v>0.91847299999999998</c:v>
                </c:pt>
                <c:pt idx="84">
                  <c:v>0.92538500000000001</c:v>
                </c:pt>
                <c:pt idx="85">
                  <c:v>0.88347799999999999</c:v>
                </c:pt>
                <c:pt idx="86">
                  <c:v>0.93096400000000001</c:v>
                </c:pt>
                <c:pt idx="87">
                  <c:v>0.92119799999999996</c:v>
                </c:pt>
                <c:pt idx="88">
                  <c:v>0.94573799999999997</c:v>
                </c:pt>
                <c:pt idx="89">
                  <c:v>0.90312199999999998</c:v>
                </c:pt>
                <c:pt idx="90">
                  <c:v>0.89340799999999998</c:v>
                </c:pt>
                <c:pt idx="91">
                  <c:v>0.93911800000000001</c:v>
                </c:pt>
                <c:pt idx="92">
                  <c:v>0.87919700000000001</c:v>
                </c:pt>
                <c:pt idx="93">
                  <c:v>0.90272799999999997</c:v>
                </c:pt>
                <c:pt idx="94">
                  <c:v>0.91069100000000003</c:v>
                </c:pt>
                <c:pt idx="95">
                  <c:v>0.91826099999999999</c:v>
                </c:pt>
                <c:pt idx="96">
                  <c:v>0.94368399999999997</c:v>
                </c:pt>
                <c:pt idx="97">
                  <c:v>0.92267999999999994</c:v>
                </c:pt>
                <c:pt idx="98">
                  <c:v>0.93649300000000002</c:v>
                </c:pt>
                <c:pt idx="99">
                  <c:v>0.90038099999999999</c:v>
                </c:pt>
                <c:pt idx="100">
                  <c:v>0.90899200000000002</c:v>
                </c:pt>
                <c:pt idx="101">
                  <c:v>0.88535399999999997</c:v>
                </c:pt>
                <c:pt idx="102">
                  <c:v>0.94033100000000003</c:v>
                </c:pt>
                <c:pt idx="103">
                  <c:v>0.94500499999999998</c:v>
                </c:pt>
                <c:pt idx="104">
                  <c:v>0.96220300000000003</c:v>
                </c:pt>
                <c:pt idx="105">
                  <c:v>0.95376399999999995</c:v>
                </c:pt>
                <c:pt idx="106">
                  <c:v>0.96431299999999998</c:v>
                </c:pt>
                <c:pt idx="107">
                  <c:v>0.95541299999999996</c:v>
                </c:pt>
                <c:pt idx="108">
                  <c:v>0.94252100000000005</c:v>
                </c:pt>
                <c:pt idx="109">
                  <c:v>0.94580500000000001</c:v>
                </c:pt>
                <c:pt idx="110">
                  <c:v>0.97726199999999996</c:v>
                </c:pt>
                <c:pt idx="111">
                  <c:v>0.96372400000000003</c:v>
                </c:pt>
                <c:pt idx="112">
                  <c:v>0.95939200000000002</c:v>
                </c:pt>
                <c:pt idx="113">
                  <c:v>0.95773900000000001</c:v>
                </c:pt>
                <c:pt idx="114">
                  <c:v>0.96718000000000004</c:v>
                </c:pt>
                <c:pt idx="115">
                  <c:v>0.97139299999999995</c:v>
                </c:pt>
                <c:pt idx="116">
                  <c:v>0.97073299999999996</c:v>
                </c:pt>
                <c:pt idx="117">
                  <c:v>0.97459300000000004</c:v>
                </c:pt>
                <c:pt idx="118">
                  <c:v>0.97332799999999997</c:v>
                </c:pt>
                <c:pt idx="119">
                  <c:v>0.97134200000000004</c:v>
                </c:pt>
                <c:pt idx="120">
                  <c:v>0.97485900000000003</c:v>
                </c:pt>
                <c:pt idx="121">
                  <c:v>0.97694599999999998</c:v>
                </c:pt>
                <c:pt idx="122">
                  <c:v>0.96740300000000001</c:v>
                </c:pt>
                <c:pt idx="123">
                  <c:v>0.98029299999999997</c:v>
                </c:pt>
                <c:pt idx="124">
                  <c:v>0.97326199999999996</c:v>
                </c:pt>
                <c:pt idx="125">
                  <c:v>0.98965400000000003</c:v>
                </c:pt>
                <c:pt idx="126">
                  <c:v>0.98765800000000004</c:v>
                </c:pt>
                <c:pt idx="127">
                  <c:v>0.99100699999999997</c:v>
                </c:pt>
                <c:pt idx="128">
                  <c:v>0.98715399999999998</c:v>
                </c:pt>
                <c:pt idx="129">
                  <c:v>0.98551699999999998</c:v>
                </c:pt>
                <c:pt idx="130">
                  <c:v>0.98794199999999999</c:v>
                </c:pt>
                <c:pt idx="131">
                  <c:v>0.98799199999999998</c:v>
                </c:pt>
                <c:pt idx="132">
                  <c:v>0.98413700000000004</c:v>
                </c:pt>
                <c:pt idx="133">
                  <c:v>0.98623300000000003</c:v>
                </c:pt>
                <c:pt idx="134">
                  <c:v>0.98396399999999995</c:v>
                </c:pt>
                <c:pt idx="135">
                  <c:v>0.98360099999999995</c:v>
                </c:pt>
                <c:pt idx="136">
                  <c:v>0.97315300000000005</c:v>
                </c:pt>
                <c:pt idx="137">
                  <c:v>0.98444100000000001</c:v>
                </c:pt>
                <c:pt idx="138">
                  <c:v>0.98445899999999997</c:v>
                </c:pt>
                <c:pt idx="139">
                  <c:v>0.979939</c:v>
                </c:pt>
                <c:pt idx="140">
                  <c:v>0.98132900000000001</c:v>
                </c:pt>
                <c:pt idx="141">
                  <c:v>0.97976200000000002</c:v>
                </c:pt>
                <c:pt idx="142">
                  <c:v>0.972495</c:v>
                </c:pt>
                <c:pt idx="143">
                  <c:v>0.95469199999999999</c:v>
                </c:pt>
                <c:pt idx="144">
                  <c:v>0.96277699999999999</c:v>
                </c:pt>
                <c:pt idx="145">
                  <c:v>0.95674000000000003</c:v>
                </c:pt>
                <c:pt idx="146">
                  <c:v>0.94178600000000001</c:v>
                </c:pt>
                <c:pt idx="147">
                  <c:v>0.92681000000000002</c:v>
                </c:pt>
                <c:pt idx="148">
                  <c:v>0.93560100000000002</c:v>
                </c:pt>
                <c:pt idx="149">
                  <c:v>0.91991500000000004</c:v>
                </c:pt>
                <c:pt idx="150">
                  <c:v>0.90647800000000001</c:v>
                </c:pt>
                <c:pt idx="151">
                  <c:v>0.90080499999999997</c:v>
                </c:pt>
                <c:pt idx="152">
                  <c:v>0.90775700000000004</c:v>
                </c:pt>
                <c:pt idx="153">
                  <c:v>0.85469300000000004</c:v>
                </c:pt>
                <c:pt idx="154">
                  <c:v>0.92424399999999995</c:v>
                </c:pt>
                <c:pt idx="155">
                  <c:v>0.90910400000000002</c:v>
                </c:pt>
                <c:pt idx="156">
                  <c:v>0.90298599999999996</c:v>
                </c:pt>
                <c:pt idx="157">
                  <c:v>0.87953999999999999</c:v>
                </c:pt>
                <c:pt idx="158">
                  <c:v>0.87220699999999995</c:v>
                </c:pt>
                <c:pt idx="159">
                  <c:v>0.84831100000000004</c:v>
                </c:pt>
                <c:pt idx="160">
                  <c:v>0.86851599999999995</c:v>
                </c:pt>
                <c:pt idx="161">
                  <c:v>0.86005299999999996</c:v>
                </c:pt>
                <c:pt idx="162">
                  <c:v>0.79876100000000005</c:v>
                </c:pt>
                <c:pt idx="163">
                  <c:v>0.874108</c:v>
                </c:pt>
                <c:pt idx="164">
                  <c:v>0.81303499999999995</c:v>
                </c:pt>
                <c:pt idx="165">
                  <c:v>0.86971200000000004</c:v>
                </c:pt>
                <c:pt idx="166">
                  <c:v>0.84015700000000004</c:v>
                </c:pt>
                <c:pt idx="167">
                  <c:v>0.84686099999999997</c:v>
                </c:pt>
                <c:pt idx="168">
                  <c:v>0.764768</c:v>
                </c:pt>
                <c:pt idx="169">
                  <c:v>0.83661600000000003</c:v>
                </c:pt>
                <c:pt idx="170">
                  <c:v>0.83240099999999995</c:v>
                </c:pt>
                <c:pt idx="171">
                  <c:v>0.79870600000000003</c:v>
                </c:pt>
                <c:pt idx="172">
                  <c:v>0.79074199999999994</c:v>
                </c:pt>
                <c:pt idx="173">
                  <c:v>0.79362500000000002</c:v>
                </c:pt>
                <c:pt idx="174">
                  <c:v>0.80831399999999998</c:v>
                </c:pt>
                <c:pt idx="175">
                  <c:v>0.83387599999999995</c:v>
                </c:pt>
                <c:pt idx="176">
                  <c:v>0.85470100000000004</c:v>
                </c:pt>
                <c:pt idx="177">
                  <c:v>0.89242999999999995</c:v>
                </c:pt>
                <c:pt idx="178">
                  <c:v>0.84417500000000001</c:v>
                </c:pt>
                <c:pt idx="179">
                  <c:v>0.81683300000000003</c:v>
                </c:pt>
                <c:pt idx="180">
                  <c:v>0.85202500000000003</c:v>
                </c:pt>
                <c:pt idx="181">
                  <c:v>0.873556</c:v>
                </c:pt>
                <c:pt idx="182">
                  <c:v>0.76633399999999996</c:v>
                </c:pt>
                <c:pt idx="183">
                  <c:v>0.81791499999999995</c:v>
                </c:pt>
                <c:pt idx="184">
                  <c:v>0.71478299999999995</c:v>
                </c:pt>
                <c:pt idx="185">
                  <c:v>0.50942299999999996</c:v>
                </c:pt>
                <c:pt idx="186">
                  <c:v>0.50345600000000001</c:v>
                </c:pt>
                <c:pt idx="187">
                  <c:v>0.53119400000000006</c:v>
                </c:pt>
                <c:pt idx="188">
                  <c:v>0.22548299999999999</c:v>
                </c:pt>
                <c:pt idx="189">
                  <c:v>0.188336</c:v>
                </c:pt>
                <c:pt idx="190">
                  <c:v>0.53320199999999995</c:v>
                </c:pt>
                <c:pt idx="191">
                  <c:v>0.71653900000000004</c:v>
                </c:pt>
                <c:pt idx="192">
                  <c:v>0.87066500000000002</c:v>
                </c:pt>
                <c:pt idx="193">
                  <c:v>0.87612299999999999</c:v>
                </c:pt>
                <c:pt idx="194">
                  <c:v>0.83146799999999998</c:v>
                </c:pt>
                <c:pt idx="195">
                  <c:v>0.88098900000000002</c:v>
                </c:pt>
                <c:pt idx="196">
                  <c:v>0.90957900000000003</c:v>
                </c:pt>
                <c:pt idx="197">
                  <c:v>0.91022999999999998</c:v>
                </c:pt>
                <c:pt idx="198">
                  <c:v>0.85877400000000004</c:v>
                </c:pt>
                <c:pt idx="199">
                  <c:v>0.87527500000000003</c:v>
                </c:pt>
                <c:pt idx="200">
                  <c:v>0.90175400000000006</c:v>
                </c:pt>
                <c:pt idx="201">
                  <c:v>0.856124</c:v>
                </c:pt>
                <c:pt idx="202">
                  <c:v>0.84044200000000002</c:v>
                </c:pt>
                <c:pt idx="203">
                  <c:v>0.68141099999999999</c:v>
                </c:pt>
                <c:pt idx="204">
                  <c:v>0.77817899999999995</c:v>
                </c:pt>
                <c:pt idx="205">
                  <c:v>0.76664699999999997</c:v>
                </c:pt>
                <c:pt idx="206">
                  <c:v>0.68792399999999998</c:v>
                </c:pt>
                <c:pt idx="207">
                  <c:v>0.66513500000000003</c:v>
                </c:pt>
                <c:pt idx="208">
                  <c:v>0.75812100000000004</c:v>
                </c:pt>
                <c:pt idx="209">
                  <c:v>0.66862600000000005</c:v>
                </c:pt>
                <c:pt idx="210">
                  <c:v>0.66345799999999999</c:v>
                </c:pt>
                <c:pt idx="211">
                  <c:v>0.72456600000000004</c:v>
                </c:pt>
                <c:pt idx="212">
                  <c:v>0.59438599999999997</c:v>
                </c:pt>
                <c:pt idx="213">
                  <c:v>0.54691900000000004</c:v>
                </c:pt>
                <c:pt idx="214">
                  <c:v>0.654003</c:v>
                </c:pt>
                <c:pt idx="215">
                  <c:v>0.66101200000000004</c:v>
                </c:pt>
                <c:pt idx="216">
                  <c:v>0.60255800000000004</c:v>
                </c:pt>
                <c:pt idx="217">
                  <c:v>0.61573299999999997</c:v>
                </c:pt>
                <c:pt idx="218">
                  <c:v>0.74967200000000001</c:v>
                </c:pt>
                <c:pt idx="219">
                  <c:v>0.58122799999999997</c:v>
                </c:pt>
                <c:pt idx="220">
                  <c:v>0.69431299999999996</c:v>
                </c:pt>
                <c:pt idx="221">
                  <c:v>0.75342100000000001</c:v>
                </c:pt>
                <c:pt idx="222">
                  <c:v>0.83394500000000005</c:v>
                </c:pt>
                <c:pt idx="223">
                  <c:v>0.779165</c:v>
                </c:pt>
                <c:pt idx="224">
                  <c:v>0.75884799999999997</c:v>
                </c:pt>
                <c:pt idx="225">
                  <c:v>0.638768</c:v>
                </c:pt>
                <c:pt idx="226">
                  <c:v>0.82377</c:v>
                </c:pt>
                <c:pt idx="227">
                  <c:v>0.80504399999999998</c:v>
                </c:pt>
                <c:pt idx="228">
                  <c:v>0.85236900000000004</c:v>
                </c:pt>
                <c:pt idx="229">
                  <c:v>0.82311599999999996</c:v>
                </c:pt>
                <c:pt idx="230">
                  <c:v>0.874834</c:v>
                </c:pt>
                <c:pt idx="231">
                  <c:v>0.86767799999999995</c:v>
                </c:pt>
                <c:pt idx="232">
                  <c:v>0.84864499999999998</c:v>
                </c:pt>
                <c:pt idx="233">
                  <c:v>0.87592400000000004</c:v>
                </c:pt>
                <c:pt idx="234">
                  <c:v>0.83618800000000004</c:v>
                </c:pt>
                <c:pt idx="235">
                  <c:v>0.86582300000000001</c:v>
                </c:pt>
                <c:pt idx="236">
                  <c:v>0.85184000000000004</c:v>
                </c:pt>
                <c:pt idx="237">
                  <c:v>0.81181899999999996</c:v>
                </c:pt>
                <c:pt idx="238">
                  <c:v>0.72318499999999997</c:v>
                </c:pt>
                <c:pt idx="239">
                  <c:v>0.40035799999999999</c:v>
                </c:pt>
                <c:pt idx="240">
                  <c:v>0.36211100000000002</c:v>
                </c:pt>
                <c:pt idx="241">
                  <c:v>0.46822200000000003</c:v>
                </c:pt>
                <c:pt idx="242">
                  <c:v>0.44031399999999998</c:v>
                </c:pt>
                <c:pt idx="243">
                  <c:v>0.52175199999999999</c:v>
                </c:pt>
                <c:pt idx="244">
                  <c:v>0.31881300000000001</c:v>
                </c:pt>
                <c:pt idx="245">
                  <c:v>0.560886</c:v>
                </c:pt>
                <c:pt idx="246">
                  <c:v>0.78170799999999996</c:v>
                </c:pt>
                <c:pt idx="247">
                  <c:v>0.79947000000000001</c:v>
                </c:pt>
                <c:pt idx="248">
                  <c:v>0.73978500000000003</c:v>
                </c:pt>
                <c:pt idx="249">
                  <c:v>0.83121500000000004</c:v>
                </c:pt>
                <c:pt idx="250">
                  <c:v>0.82944799999999996</c:v>
                </c:pt>
                <c:pt idx="251">
                  <c:v>0.83755100000000005</c:v>
                </c:pt>
                <c:pt idx="252">
                  <c:v>0.85106700000000002</c:v>
                </c:pt>
                <c:pt idx="253">
                  <c:v>0.82300099999999998</c:v>
                </c:pt>
                <c:pt idx="254">
                  <c:v>0.81716200000000005</c:v>
                </c:pt>
                <c:pt idx="255">
                  <c:v>0.845441</c:v>
                </c:pt>
                <c:pt idx="256">
                  <c:v>0.86599199999999998</c:v>
                </c:pt>
                <c:pt idx="257">
                  <c:v>0.88342500000000002</c:v>
                </c:pt>
                <c:pt idx="258">
                  <c:v>0.82718800000000003</c:v>
                </c:pt>
                <c:pt idx="259">
                  <c:v>0.79010400000000003</c:v>
                </c:pt>
                <c:pt idx="260">
                  <c:v>0.75965800000000006</c:v>
                </c:pt>
                <c:pt idx="261">
                  <c:v>0.89711399999999997</c:v>
                </c:pt>
                <c:pt idx="262">
                  <c:v>0.840785</c:v>
                </c:pt>
                <c:pt idx="263">
                  <c:v>0.83263699999999996</c:v>
                </c:pt>
                <c:pt idx="264">
                  <c:v>0.83575299999999997</c:v>
                </c:pt>
                <c:pt idx="265">
                  <c:v>0.75140499999999999</c:v>
                </c:pt>
                <c:pt idx="266">
                  <c:v>0.84853500000000004</c:v>
                </c:pt>
                <c:pt idx="267">
                  <c:v>0.84785699999999997</c:v>
                </c:pt>
                <c:pt idx="268">
                  <c:v>0.85344699999999996</c:v>
                </c:pt>
                <c:pt idx="269">
                  <c:v>0.89049100000000003</c:v>
                </c:pt>
                <c:pt idx="270">
                  <c:v>0.90733900000000001</c:v>
                </c:pt>
                <c:pt idx="271">
                  <c:v>0.89563000000000004</c:v>
                </c:pt>
                <c:pt idx="272">
                  <c:v>0.90634099999999995</c:v>
                </c:pt>
                <c:pt idx="273">
                  <c:v>0.91399200000000003</c:v>
                </c:pt>
                <c:pt idx="274">
                  <c:v>0.89802300000000002</c:v>
                </c:pt>
                <c:pt idx="275">
                  <c:v>0.90885199999999999</c:v>
                </c:pt>
                <c:pt idx="276">
                  <c:v>0.92036799999999996</c:v>
                </c:pt>
                <c:pt idx="277">
                  <c:v>0.88961900000000005</c:v>
                </c:pt>
                <c:pt idx="278">
                  <c:v>0.93507300000000004</c:v>
                </c:pt>
                <c:pt idx="279">
                  <c:v>0.93399399999999999</c:v>
                </c:pt>
                <c:pt idx="280">
                  <c:v>0.94967299999999999</c:v>
                </c:pt>
                <c:pt idx="281">
                  <c:v>0.96864399999999995</c:v>
                </c:pt>
                <c:pt idx="282">
                  <c:v>0.95849799999999996</c:v>
                </c:pt>
                <c:pt idx="283">
                  <c:v>0.96973200000000004</c:v>
                </c:pt>
                <c:pt idx="284">
                  <c:v>0.972773</c:v>
                </c:pt>
                <c:pt idx="285">
                  <c:v>0.97078399999999998</c:v>
                </c:pt>
                <c:pt idx="286">
                  <c:v>0.97960499999999995</c:v>
                </c:pt>
                <c:pt idx="287">
                  <c:v>0.97674899999999998</c:v>
                </c:pt>
                <c:pt idx="288">
                  <c:v>0.98045899999999997</c:v>
                </c:pt>
                <c:pt idx="289">
                  <c:v>0.98083500000000001</c:v>
                </c:pt>
                <c:pt idx="290">
                  <c:v>0.98750199999999999</c:v>
                </c:pt>
                <c:pt idx="291">
                  <c:v>0.989367</c:v>
                </c:pt>
                <c:pt idx="292">
                  <c:v>0.97886600000000001</c:v>
                </c:pt>
                <c:pt idx="293">
                  <c:v>0.99045300000000003</c:v>
                </c:pt>
                <c:pt idx="294">
                  <c:v>0.98648599999999997</c:v>
                </c:pt>
                <c:pt idx="295">
                  <c:v>0.98458699999999999</c:v>
                </c:pt>
                <c:pt idx="296">
                  <c:v>0.98864700000000005</c:v>
                </c:pt>
                <c:pt idx="297">
                  <c:v>0.98787599999999998</c:v>
                </c:pt>
                <c:pt idx="298">
                  <c:v>0.98707599999999995</c:v>
                </c:pt>
                <c:pt idx="299">
                  <c:v>0.988985</c:v>
                </c:pt>
                <c:pt idx="300">
                  <c:v>0.98988200000000004</c:v>
                </c:pt>
                <c:pt idx="301">
                  <c:v>0.98311300000000001</c:v>
                </c:pt>
                <c:pt idx="302">
                  <c:v>0.98085100000000003</c:v>
                </c:pt>
                <c:pt idx="303">
                  <c:v>0.98254300000000006</c:v>
                </c:pt>
                <c:pt idx="304">
                  <c:v>0.98077700000000001</c:v>
                </c:pt>
                <c:pt idx="305">
                  <c:v>0.97056500000000001</c:v>
                </c:pt>
                <c:pt idx="306">
                  <c:v>0.97335799999999995</c:v>
                </c:pt>
                <c:pt idx="307">
                  <c:v>0.96033100000000005</c:v>
                </c:pt>
                <c:pt idx="308">
                  <c:v>0.95834299999999994</c:v>
                </c:pt>
                <c:pt idx="309">
                  <c:v>0.96689800000000004</c:v>
                </c:pt>
                <c:pt idx="310">
                  <c:v>0.97802800000000001</c:v>
                </c:pt>
                <c:pt idx="311">
                  <c:v>0.96559300000000003</c:v>
                </c:pt>
                <c:pt idx="312">
                  <c:v>0.95322099999999998</c:v>
                </c:pt>
                <c:pt idx="313">
                  <c:v>0.957735</c:v>
                </c:pt>
                <c:pt idx="314">
                  <c:v>0.97787000000000002</c:v>
                </c:pt>
                <c:pt idx="315">
                  <c:v>0.96221500000000004</c:v>
                </c:pt>
                <c:pt idx="316">
                  <c:v>0.96915899999999999</c:v>
                </c:pt>
                <c:pt idx="317">
                  <c:v>0.94320800000000005</c:v>
                </c:pt>
                <c:pt idx="318">
                  <c:v>0.97167099999999995</c:v>
                </c:pt>
                <c:pt idx="319">
                  <c:v>0.96598499999999998</c:v>
                </c:pt>
                <c:pt idx="320">
                  <c:v>0.95884400000000003</c:v>
                </c:pt>
                <c:pt idx="321">
                  <c:v>0.968642</c:v>
                </c:pt>
                <c:pt idx="322">
                  <c:v>0.95360199999999995</c:v>
                </c:pt>
                <c:pt idx="323">
                  <c:v>0.95671300000000004</c:v>
                </c:pt>
                <c:pt idx="324">
                  <c:v>0.94614900000000002</c:v>
                </c:pt>
                <c:pt idx="325">
                  <c:v>0.93177500000000002</c:v>
                </c:pt>
                <c:pt idx="326">
                  <c:v>0.95468799999999998</c:v>
                </c:pt>
                <c:pt idx="327">
                  <c:v>0.91724499999999998</c:v>
                </c:pt>
                <c:pt idx="328">
                  <c:v>0.93294600000000005</c:v>
                </c:pt>
                <c:pt idx="329">
                  <c:v>0.93440699999999999</c:v>
                </c:pt>
                <c:pt idx="330">
                  <c:v>0.91927199999999998</c:v>
                </c:pt>
                <c:pt idx="331">
                  <c:v>0.93920000000000003</c:v>
                </c:pt>
                <c:pt idx="332">
                  <c:v>0.90433399999999997</c:v>
                </c:pt>
                <c:pt idx="333">
                  <c:v>0.93785300000000005</c:v>
                </c:pt>
                <c:pt idx="334">
                  <c:v>0.91308999999999996</c:v>
                </c:pt>
                <c:pt idx="335">
                  <c:v>0.93666400000000005</c:v>
                </c:pt>
                <c:pt idx="336">
                  <c:v>0.91312300000000002</c:v>
                </c:pt>
                <c:pt idx="337">
                  <c:v>0.92357699999999998</c:v>
                </c:pt>
                <c:pt idx="338">
                  <c:v>0.92241799999999996</c:v>
                </c:pt>
                <c:pt idx="339">
                  <c:v>0.90905100000000005</c:v>
                </c:pt>
                <c:pt idx="340">
                  <c:v>0.91177399999999997</c:v>
                </c:pt>
                <c:pt idx="341">
                  <c:v>0.90466299999999999</c:v>
                </c:pt>
                <c:pt idx="342">
                  <c:v>0.90760799999999997</c:v>
                </c:pt>
                <c:pt idx="343">
                  <c:v>0.89164500000000002</c:v>
                </c:pt>
                <c:pt idx="344">
                  <c:v>0.88774200000000003</c:v>
                </c:pt>
                <c:pt idx="345">
                  <c:v>0.90865099999999999</c:v>
                </c:pt>
                <c:pt idx="346">
                  <c:v>0.92543799999999998</c:v>
                </c:pt>
                <c:pt idx="347">
                  <c:v>0.89111099999999999</c:v>
                </c:pt>
                <c:pt idx="348">
                  <c:v>0.90266000000000002</c:v>
                </c:pt>
                <c:pt idx="349">
                  <c:v>0.87641599999999997</c:v>
                </c:pt>
                <c:pt idx="350">
                  <c:v>0.88800599999999996</c:v>
                </c:pt>
                <c:pt idx="351">
                  <c:v>0.90963000000000005</c:v>
                </c:pt>
                <c:pt idx="352">
                  <c:v>0.908775</c:v>
                </c:pt>
                <c:pt idx="353">
                  <c:v>0.88658700000000001</c:v>
                </c:pt>
                <c:pt idx="354">
                  <c:v>0.88414000000000004</c:v>
                </c:pt>
                <c:pt idx="355">
                  <c:v>0.92345100000000002</c:v>
                </c:pt>
                <c:pt idx="356">
                  <c:v>0.87998799999999999</c:v>
                </c:pt>
                <c:pt idx="357">
                  <c:v>0.87509700000000001</c:v>
                </c:pt>
                <c:pt idx="358">
                  <c:v>0.91012199999999999</c:v>
                </c:pt>
                <c:pt idx="359">
                  <c:v>0.90832900000000005</c:v>
                </c:pt>
                <c:pt idx="360">
                  <c:v>0.90272799999999997</c:v>
                </c:pt>
                <c:pt idx="361">
                  <c:v>0.89593400000000001</c:v>
                </c:pt>
                <c:pt idx="362">
                  <c:v>0.903922</c:v>
                </c:pt>
                <c:pt idx="363">
                  <c:v>0.91597799999999996</c:v>
                </c:pt>
                <c:pt idx="364">
                  <c:v>0.90004399999999996</c:v>
                </c:pt>
                <c:pt idx="365">
                  <c:v>0.940083</c:v>
                </c:pt>
                <c:pt idx="366">
                  <c:v>0.92948399999999998</c:v>
                </c:pt>
                <c:pt idx="367">
                  <c:v>0.90923500000000002</c:v>
                </c:pt>
                <c:pt idx="368">
                  <c:v>0.90661099999999994</c:v>
                </c:pt>
                <c:pt idx="369">
                  <c:v>0.89872799999999997</c:v>
                </c:pt>
                <c:pt idx="370">
                  <c:v>0.93148699999999995</c:v>
                </c:pt>
                <c:pt idx="371">
                  <c:v>0.89088199999999995</c:v>
                </c:pt>
                <c:pt idx="372">
                  <c:v>0.93057500000000004</c:v>
                </c:pt>
                <c:pt idx="373">
                  <c:v>0.87879600000000002</c:v>
                </c:pt>
                <c:pt idx="374">
                  <c:v>0.88546000000000002</c:v>
                </c:pt>
                <c:pt idx="375">
                  <c:v>0.85513300000000003</c:v>
                </c:pt>
                <c:pt idx="376">
                  <c:v>0.68142199999999997</c:v>
                </c:pt>
                <c:pt idx="377">
                  <c:v>0.64888299999999999</c:v>
                </c:pt>
                <c:pt idx="378">
                  <c:v>0.204925</c:v>
                </c:pt>
                <c:pt idx="379">
                  <c:v>8.6020000000000003E-3</c:v>
                </c:pt>
                <c:pt idx="380">
                  <c:v>4.1121999999999999E-2</c:v>
                </c:pt>
                <c:pt idx="381">
                  <c:v>6.3625000000000001E-2</c:v>
                </c:pt>
                <c:pt idx="382">
                  <c:v>1.0104999999999999E-2</c:v>
                </c:pt>
                <c:pt idx="383">
                  <c:v>0.14355200000000001</c:v>
                </c:pt>
                <c:pt idx="384">
                  <c:v>2.2290000000000001E-3</c:v>
                </c:pt>
                <c:pt idx="385">
                  <c:v>2.32E-4</c:v>
                </c:pt>
                <c:pt idx="386">
                  <c:v>2.928E-3</c:v>
                </c:pt>
                <c:pt idx="387">
                  <c:v>0.12629399999999999</c:v>
                </c:pt>
                <c:pt idx="388">
                  <c:v>3.2620000000000001E-3</c:v>
                </c:pt>
                <c:pt idx="389">
                  <c:v>0.14879000000000001</c:v>
                </c:pt>
                <c:pt idx="390">
                  <c:v>3.2809999999999999E-2</c:v>
                </c:pt>
                <c:pt idx="391">
                  <c:v>2.2269999999999998E-3</c:v>
                </c:pt>
                <c:pt idx="392">
                  <c:v>1.9295E-2</c:v>
                </c:pt>
                <c:pt idx="393">
                  <c:v>8.5240000000000003E-3</c:v>
                </c:pt>
                <c:pt idx="394">
                  <c:v>5.8348999999999998E-2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EB-7E46-AE3C-E9074E23DA30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2.0131E-2</c:v>
                </c:pt>
                <c:pt idx="1">
                  <c:v>5.3379000000000003E-2</c:v>
                </c:pt>
                <c:pt idx="2">
                  <c:v>5.2275000000000002E-2</c:v>
                </c:pt>
                <c:pt idx="3">
                  <c:v>4.4319999999999998E-2</c:v>
                </c:pt>
                <c:pt idx="4">
                  <c:v>9.1780000000000004E-3</c:v>
                </c:pt>
                <c:pt idx="5">
                  <c:v>6.9800000000000005E-4</c:v>
                </c:pt>
                <c:pt idx="6">
                  <c:v>1.4999E-2</c:v>
                </c:pt>
                <c:pt idx="7">
                  <c:v>1.5332E-2</c:v>
                </c:pt>
                <c:pt idx="8">
                  <c:v>1.3958999999999999E-2</c:v>
                </c:pt>
                <c:pt idx="9">
                  <c:v>5.0439999999999999E-3</c:v>
                </c:pt>
                <c:pt idx="10">
                  <c:v>1.2455000000000001E-2</c:v>
                </c:pt>
                <c:pt idx="11">
                  <c:v>5.1837000000000001E-2</c:v>
                </c:pt>
                <c:pt idx="12">
                  <c:v>8.4458000000000005E-2</c:v>
                </c:pt>
                <c:pt idx="13">
                  <c:v>2.2936999999999999E-2</c:v>
                </c:pt>
                <c:pt idx="14">
                  <c:v>6.3323000000000004E-2</c:v>
                </c:pt>
                <c:pt idx="15">
                  <c:v>0.163248</c:v>
                </c:pt>
                <c:pt idx="16">
                  <c:v>2.3259999999999999E-2</c:v>
                </c:pt>
                <c:pt idx="17">
                  <c:v>9.4900000000000002E-3</c:v>
                </c:pt>
                <c:pt idx="18">
                  <c:v>2.3819E-2</c:v>
                </c:pt>
                <c:pt idx="19">
                  <c:v>9.7879999999999998E-3</c:v>
                </c:pt>
                <c:pt idx="20">
                  <c:v>8.1588999999999995E-2</c:v>
                </c:pt>
                <c:pt idx="21">
                  <c:v>0.13094700000000001</c:v>
                </c:pt>
                <c:pt idx="22">
                  <c:v>1.3480000000000001E-2</c:v>
                </c:pt>
                <c:pt idx="23">
                  <c:v>2.3449000000000001E-2</c:v>
                </c:pt>
                <c:pt idx="24">
                  <c:v>6.5451999999999996E-2</c:v>
                </c:pt>
                <c:pt idx="25">
                  <c:v>1.485E-2</c:v>
                </c:pt>
                <c:pt idx="26">
                  <c:v>7.7174000000000006E-2</c:v>
                </c:pt>
                <c:pt idx="27">
                  <c:v>1.9626999999999999E-2</c:v>
                </c:pt>
                <c:pt idx="28">
                  <c:v>2.6029E-2</c:v>
                </c:pt>
                <c:pt idx="29">
                  <c:v>0.10728500000000001</c:v>
                </c:pt>
                <c:pt idx="30">
                  <c:v>4.4050000000000001E-3</c:v>
                </c:pt>
                <c:pt idx="31">
                  <c:v>8.5109999999999995E-3</c:v>
                </c:pt>
                <c:pt idx="32">
                  <c:v>9.2993000000000006E-2</c:v>
                </c:pt>
                <c:pt idx="33">
                  <c:v>1.1809E-2</c:v>
                </c:pt>
                <c:pt idx="34">
                  <c:v>2.0999999999999999E-3</c:v>
                </c:pt>
                <c:pt idx="35">
                  <c:v>5.8101E-2</c:v>
                </c:pt>
                <c:pt idx="36">
                  <c:v>6.6429999999999996E-3</c:v>
                </c:pt>
                <c:pt idx="37">
                  <c:v>8.6160000000000004E-3</c:v>
                </c:pt>
                <c:pt idx="38">
                  <c:v>1.2656000000000001E-2</c:v>
                </c:pt>
                <c:pt idx="39">
                  <c:v>2.7661999999999999E-2</c:v>
                </c:pt>
                <c:pt idx="40">
                  <c:v>2.8632999999999999E-2</c:v>
                </c:pt>
                <c:pt idx="41">
                  <c:v>3.8709999999999999E-3</c:v>
                </c:pt>
                <c:pt idx="42">
                  <c:v>9.0159999999999997E-3</c:v>
                </c:pt>
                <c:pt idx="43">
                  <c:v>3.1784E-2</c:v>
                </c:pt>
                <c:pt idx="44">
                  <c:v>1.451E-3</c:v>
                </c:pt>
                <c:pt idx="45">
                  <c:v>6.0331000000000003E-2</c:v>
                </c:pt>
                <c:pt idx="46">
                  <c:v>4.8050000000000002E-3</c:v>
                </c:pt>
                <c:pt idx="47">
                  <c:v>3.7538000000000002E-2</c:v>
                </c:pt>
                <c:pt idx="48">
                  <c:v>9.3644000000000005E-2</c:v>
                </c:pt>
                <c:pt idx="49">
                  <c:v>0.90867200000000004</c:v>
                </c:pt>
                <c:pt idx="50">
                  <c:v>0.90458400000000005</c:v>
                </c:pt>
                <c:pt idx="51">
                  <c:v>0.86090800000000001</c:v>
                </c:pt>
                <c:pt idx="52">
                  <c:v>0.94216500000000003</c:v>
                </c:pt>
                <c:pt idx="53">
                  <c:v>0.94352000000000003</c:v>
                </c:pt>
                <c:pt idx="54">
                  <c:v>0.914134</c:v>
                </c:pt>
                <c:pt idx="55">
                  <c:v>0.93410400000000005</c:v>
                </c:pt>
                <c:pt idx="56">
                  <c:v>0.906142</c:v>
                </c:pt>
                <c:pt idx="57">
                  <c:v>0.92779699999999998</c:v>
                </c:pt>
                <c:pt idx="58">
                  <c:v>0.928589</c:v>
                </c:pt>
                <c:pt idx="59">
                  <c:v>0.90992499999999998</c:v>
                </c:pt>
                <c:pt idx="60">
                  <c:v>0.94296599999999997</c:v>
                </c:pt>
                <c:pt idx="61">
                  <c:v>0.95435999999999999</c:v>
                </c:pt>
                <c:pt idx="62">
                  <c:v>0.91825199999999996</c:v>
                </c:pt>
                <c:pt idx="63">
                  <c:v>0.91966300000000001</c:v>
                </c:pt>
                <c:pt idx="64">
                  <c:v>0.93330900000000006</c:v>
                </c:pt>
                <c:pt idx="65">
                  <c:v>0.95193300000000003</c:v>
                </c:pt>
                <c:pt idx="66">
                  <c:v>0.94410799999999995</c:v>
                </c:pt>
                <c:pt idx="67">
                  <c:v>0.94016500000000003</c:v>
                </c:pt>
                <c:pt idx="68">
                  <c:v>0.92285200000000001</c:v>
                </c:pt>
                <c:pt idx="69">
                  <c:v>0.93782299999999996</c:v>
                </c:pt>
                <c:pt idx="70">
                  <c:v>0.92296100000000003</c:v>
                </c:pt>
                <c:pt idx="71">
                  <c:v>0.93785200000000002</c:v>
                </c:pt>
                <c:pt idx="72">
                  <c:v>0.92529899999999998</c:v>
                </c:pt>
                <c:pt idx="73">
                  <c:v>0.92534099999999997</c:v>
                </c:pt>
                <c:pt idx="74">
                  <c:v>0.936724</c:v>
                </c:pt>
                <c:pt idx="75">
                  <c:v>0.92027499999999995</c:v>
                </c:pt>
                <c:pt idx="76">
                  <c:v>0.95007399999999997</c:v>
                </c:pt>
                <c:pt idx="77">
                  <c:v>0.92925500000000005</c:v>
                </c:pt>
                <c:pt idx="78">
                  <c:v>0.932778</c:v>
                </c:pt>
                <c:pt idx="79">
                  <c:v>0.94986000000000004</c:v>
                </c:pt>
                <c:pt idx="80">
                  <c:v>0.92975600000000003</c:v>
                </c:pt>
                <c:pt idx="81">
                  <c:v>0.95095499999999999</c:v>
                </c:pt>
                <c:pt idx="82">
                  <c:v>0.92702899999999999</c:v>
                </c:pt>
                <c:pt idx="83">
                  <c:v>0.933585</c:v>
                </c:pt>
                <c:pt idx="84">
                  <c:v>0.94044499999999998</c:v>
                </c:pt>
                <c:pt idx="85">
                  <c:v>0.95614900000000003</c:v>
                </c:pt>
                <c:pt idx="86">
                  <c:v>0.94451799999999997</c:v>
                </c:pt>
                <c:pt idx="87">
                  <c:v>0.95191199999999998</c:v>
                </c:pt>
                <c:pt idx="88">
                  <c:v>0.93542199999999998</c:v>
                </c:pt>
                <c:pt idx="89">
                  <c:v>0.92676499999999995</c:v>
                </c:pt>
                <c:pt idx="90">
                  <c:v>0.95455500000000004</c:v>
                </c:pt>
                <c:pt idx="91">
                  <c:v>0.95714500000000002</c:v>
                </c:pt>
                <c:pt idx="92">
                  <c:v>0.95918800000000004</c:v>
                </c:pt>
                <c:pt idx="93">
                  <c:v>0.93655100000000002</c:v>
                </c:pt>
                <c:pt idx="94">
                  <c:v>0.95486700000000002</c:v>
                </c:pt>
                <c:pt idx="95">
                  <c:v>0.94781599999999999</c:v>
                </c:pt>
                <c:pt idx="96">
                  <c:v>0.94968600000000003</c:v>
                </c:pt>
                <c:pt idx="97">
                  <c:v>0.95904</c:v>
                </c:pt>
                <c:pt idx="98">
                  <c:v>0.95393499999999998</c:v>
                </c:pt>
                <c:pt idx="99">
                  <c:v>0.93093000000000004</c:v>
                </c:pt>
                <c:pt idx="100">
                  <c:v>0.95579599999999998</c:v>
                </c:pt>
                <c:pt idx="101">
                  <c:v>0.94484500000000005</c:v>
                </c:pt>
                <c:pt idx="102">
                  <c:v>0.92484699999999997</c:v>
                </c:pt>
                <c:pt idx="103">
                  <c:v>0.953596</c:v>
                </c:pt>
                <c:pt idx="104">
                  <c:v>0.96365599999999996</c:v>
                </c:pt>
                <c:pt idx="105">
                  <c:v>0.97065999999999997</c:v>
                </c:pt>
                <c:pt idx="106">
                  <c:v>0.96104699999999998</c:v>
                </c:pt>
                <c:pt idx="107">
                  <c:v>0.97007100000000002</c:v>
                </c:pt>
                <c:pt idx="108">
                  <c:v>0.97184800000000005</c:v>
                </c:pt>
                <c:pt idx="109">
                  <c:v>0.97287900000000005</c:v>
                </c:pt>
                <c:pt idx="110">
                  <c:v>0.963063</c:v>
                </c:pt>
                <c:pt idx="111">
                  <c:v>0.96874499999999997</c:v>
                </c:pt>
                <c:pt idx="112">
                  <c:v>0.97728099999999996</c:v>
                </c:pt>
                <c:pt idx="113">
                  <c:v>0.97519800000000001</c:v>
                </c:pt>
                <c:pt idx="114">
                  <c:v>0.96148699999999998</c:v>
                </c:pt>
                <c:pt idx="115">
                  <c:v>0.974244</c:v>
                </c:pt>
                <c:pt idx="116">
                  <c:v>0.96081399999999995</c:v>
                </c:pt>
                <c:pt idx="117">
                  <c:v>0.97777800000000004</c:v>
                </c:pt>
                <c:pt idx="118">
                  <c:v>0.97745700000000002</c:v>
                </c:pt>
                <c:pt idx="119">
                  <c:v>0.980765</c:v>
                </c:pt>
                <c:pt idx="120">
                  <c:v>0.98706099999999997</c:v>
                </c:pt>
                <c:pt idx="121">
                  <c:v>0.98308300000000004</c:v>
                </c:pt>
                <c:pt idx="122">
                  <c:v>0.97350499999999995</c:v>
                </c:pt>
                <c:pt idx="123">
                  <c:v>0.97934100000000002</c:v>
                </c:pt>
                <c:pt idx="124">
                  <c:v>0.98754699999999995</c:v>
                </c:pt>
                <c:pt idx="125">
                  <c:v>0.98631599999999997</c:v>
                </c:pt>
                <c:pt idx="126">
                  <c:v>0.98851900000000004</c:v>
                </c:pt>
                <c:pt idx="127">
                  <c:v>0.98478900000000003</c:v>
                </c:pt>
                <c:pt idx="128">
                  <c:v>0.99035799999999996</c:v>
                </c:pt>
                <c:pt idx="129">
                  <c:v>0.98297100000000004</c:v>
                </c:pt>
                <c:pt idx="130">
                  <c:v>0.98620699999999994</c:v>
                </c:pt>
                <c:pt idx="131">
                  <c:v>0.99046100000000004</c:v>
                </c:pt>
                <c:pt idx="132">
                  <c:v>0.98917600000000006</c:v>
                </c:pt>
                <c:pt idx="133">
                  <c:v>0.98599000000000003</c:v>
                </c:pt>
                <c:pt idx="134">
                  <c:v>0.98656100000000002</c:v>
                </c:pt>
                <c:pt idx="135">
                  <c:v>0.98410299999999995</c:v>
                </c:pt>
                <c:pt idx="136">
                  <c:v>0.98701700000000003</c:v>
                </c:pt>
                <c:pt idx="137">
                  <c:v>0.98620600000000003</c:v>
                </c:pt>
                <c:pt idx="138">
                  <c:v>0.98475000000000001</c:v>
                </c:pt>
                <c:pt idx="139">
                  <c:v>0.97821999999999998</c:v>
                </c:pt>
                <c:pt idx="140">
                  <c:v>0.98008399999999996</c:v>
                </c:pt>
                <c:pt idx="141">
                  <c:v>0.97094999999999998</c:v>
                </c:pt>
                <c:pt idx="142">
                  <c:v>0.97072400000000003</c:v>
                </c:pt>
                <c:pt idx="143">
                  <c:v>0.96852199999999999</c:v>
                </c:pt>
                <c:pt idx="144">
                  <c:v>0.94803499999999996</c:v>
                </c:pt>
                <c:pt idx="145">
                  <c:v>0.97211199999999998</c:v>
                </c:pt>
                <c:pt idx="146">
                  <c:v>0.95065699999999997</c:v>
                </c:pt>
                <c:pt idx="147">
                  <c:v>0.91940599999999995</c:v>
                </c:pt>
                <c:pt idx="148">
                  <c:v>0.95103400000000005</c:v>
                </c:pt>
                <c:pt idx="149">
                  <c:v>0.93561799999999995</c:v>
                </c:pt>
                <c:pt idx="150">
                  <c:v>0.95703300000000002</c:v>
                </c:pt>
                <c:pt idx="151">
                  <c:v>0.93689100000000003</c:v>
                </c:pt>
                <c:pt idx="152">
                  <c:v>0.91238399999999997</c:v>
                </c:pt>
                <c:pt idx="153">
                  <c:v>0.90733200000000003</c:v>
                </c:pt>
                <c:pt idx="154">
                  <c:v>0.87862799999999996</c:v>
                </c:pt>
                <c:pt idx="155">
                  <c:v>0.91952599999999995</c:v>
                </c:pt>
                <c:pt idx="156">
                  <c:v>0.94397399999999998</c:v>
                </c:pt>
                <c:pt idx="157">
                  <c:v>0.88828399999999996</c:v>
                </c:pt>
                <c:pt idx="158">
                  <c:v>0.92850200000000005</c:v>
                </c:pt>
                <c:pt idx="159">
                  <c:v>0.86300500000000002</c:v>
                </c:pt>
                <c:pt idx="160">
                  <c:v>0.80410000000000004</c:v>
                </c:pt>
                <c:pt idx="161">
                  <c:v>0.86482199999999998</c:v>
                </c:pt>
                <c:pt idx="162">
                  <c:v>0.87926000000000004</c:v>
                </c:pt>
                <c:pt idx="163">
                  <c:v>0.88585199999999997</c:v>
                </c:pt>
                <c:pt idx="164">
                  <c:v>0.88593900000000003</c:v>
                </c:pt>
                <c:pt idx="165">
                  <c:v>0.853827</c:v>
                </c:pt>
                <c:pt idx="166">
                  <c:v>0.82575299999999996</c:v>
                </c:pt>
                <c:pt idx="167">
                  <c:v>0.84474700000000003</c:v>
                </c:pt>
                <c:pt idx="168">
                  <c:v>0.90474200000000005</c:v>
                </c:pt>
                <c:pt idx="169">
                  <c:v>0.83099599999999996</c:v>
                </c:pt>
                <c:pt idx="170">
                  <c:v>0.854765</c:v>
                </c:pt>
                <c:pt idx="171">
                  <c:v>0.83652700000000002</c:v>
                </c:pt>
                <c:pt idx="172">
                  <c:v>0.86391200000000001</c:v>
                </c:pt>
                <c:pt idx="173">
                  <c:v>0.865232</c:v>
                </c:pt>
                <c:pt idx="174">
                  <c:v>0.82030000000000003</c:v>
                </c:pt>
                <c:pt idx="175">
                  <c:v>0.88851599999999997</c:v>
                </c:pt>
                <c:pt idx="176">
                  <c:v>0.82965299999999997</c:v>
                </c:pt>
                <c:pt idx="177">
                  <c:v>0.87068199999999996</c:v>
                </c:pt>
                <c:pt idx="178">
                  <c:v>0.84392199999999995</c:v>
                </c:pt>
                <c:pt idx="179">
                  <c:v>0.87212599999999996</c:v>
                </c:pt>
                <c:pt idx="180">
                  <c:v>0.86416800000000005</c:v>
                </c:pt>
                <c:pt idx="181">
                  <c:v>0.90371500000000005</c:v>
                </c:pt>
                <c:pt idx="182">
                  <c:v>0.765513</c:v>
                </c:pt>
                <c:pt idx="183">
                  <c:v>0.81613400000000003</c:v>
                </c:pt>
                <c:pt idx="184">
                  <c:v>0.70893300000000004</c:v>
                </c:pt>
                <c:pt idx="185">
                  <c:v>0.69815099999999997</c:v>
                </c:pt>
                <c:pt idx="186">
                  <c:v>0.47358600000000001</c:v>
                </c:pt>
                <c:pt idx="187">
                  <c:v>0.51370400000000005</c:v>
                </c:pt>
                <c:pt idx="188">
                  <c:v>0.25159100000000001</c:v>
                </c:pt>
                <c:pt idx="189">
                  <c:v>0.33340599999999998</c:v>
                </c:pt>
                <c:pt idx="190">
                  <c:v>0.66099300000000005</c:v>
                </c:pt>
                <c:pt idx="191">
                  <c:v>0.70311400000000002</c:v>
                </c:pt>
                <c:pt idx="192">
                  <c:v>0.87931499999999996</c:v>
                </c:pt>
                <c:pt idx="193">
                  <c:v>0.88879399999999997</c:v>
                </c:pt>
                <c:pt idx="194">
                  <c:v>0.89310199999999995</c:v>
                </c:pt>
                <c:pt idx="195">
                  <c:v>0.91261099999999995</c:v>
                </c:pt>
                <c:pt idx="196">
                  <c:v>0.929616</c:v>
                </c:pt>
                <c:pt idx="197">
                  <c:v>0.86640399999999995</c:v>
                </c:pt>
                <c:pt idx="198">
                  <c:v>0.92025299999999999</c:v>
                </c:pt>
                <c:pt idx="199">
                  <c:v>0.87631800000000004</c:v>
                </c:pt>
                <c:pt idx="200">
                  <c:v>0.85329200000000005</c:v>
                </c:pt>
                <c:pt idx="201">
                  <c:v>0.84969799999999995</c:v>
                </c:pt>
                <c:pt idx="202">
                  <c:v>0.84171600000000002</c:v>
                </c:pt>
                <c:pt idx="203">
                  <c:v>0.82574700000000001</c:v>
                </c:pt>
                <c:pt idx="204">
                  <c:v>0.77565799999999996</c:v>
                </c:pt>
                <c:pt idx="205">
                  <c:v>0.83790600000000004</c:v>
                </c:pt>
                <c:pt idx="206">
                  <c:v>0.808423</c:v>
                </c:pt>
                <c:pt idx="207">
                  <c:v>0.73289899999999997</c:v>
                </c:pt>
                <c:pt idx="208">
                  <c:v>0.78332800000000002</c:v>
                </c:pt>
                <c:pt idx="209">
                  <c:v>0.66794699999999996</c:v>
                </c:pt>
                <c:pt idx="210">
                  <c:v>0.64544299999999999</c:v>
                </c:pt>
                <c:pt idx="211">
                  <c:v>0.74221599999999999</c:v>
                </c:pt>
                <c:pt idx="212">
                  <c:v>0.61677400000000004</c:v>
                </c:pt>
                <c:pt idx="213">
                  <c:v>0.68030000000000002</c:v>
                </c:pt>
                <c:pt idx="214">
                  <c:v>0.75088200000000005</c:v>
                </c:pt>
                <c:pt idx="215">
                  <c:v>0.66820800000000002</c:v>
                </c:pt>
                <c:pt idx="216">
                  <c:v>0.72649399999999997</c:v>
                </c:pt>
                <c:pt idx="217">
                  <c:v>0.77202999999999999</c:v>
                </c:pt>
                <c:pt idx="218">
                  <c:v>0.71693899999999999</c:v>
                </c:pt>
                <c:pt idx="219">
                  <c:v>0.79519799999999996</c:v>
                </c:pt>
                <c:pt idx="220">
                  <c:v>0.82032799999999995</c:v>
                </c:pt>
                <c:pt idx="221">
                  <c:v>0.79919799999999996</c:v>
                </c:pt>
                <c:pt idx="222">
                  <c:v>0.78802499999999998</c:v>
                </c:pt>
                <c:pt idx="223">
                  <c:v>0.81882600000000005</c:v>
                </c:pt>
                <c:pt idx="224">
                  <c:v>0.70706599999999997</c:v>
                </c:pt>
                <c:pt idx="225">
                  <c:v>0.81376400000000004</c:v>
                </c:pt>
                <c:pt idx="226">
                  <c:v>0.84478900000000001</c:v>
                </c:pt>
                <c:pt idx="227">
                  <c:v>0.86384799999999995</c:v>
                </c:pt>
                <c:pt idx="228">
                  <c:v>0.88577099999999998</c:v>
                </c:pt>
                <c:pt idx="229">
                  <c:v>0.86541500000000005</c:v>
                </c:pt>
                <c:pt idx="230">
                  <c:v>0.87994099999999997</c:v>
                </c:pt>
                <c:pt idx="231">
                  <c:v>0.90129000000000004</c:v>
                </c:pt>
                <c:pt idx="232">
                  <c:v>0.90546800000000005</c:v>
                </c:pt>
                <c:pt idx="233">
                  <c:v>0.90476599999999996</c:v>
                </c:pt>
                <c:pt idx="234">
                  <c:v>0.89313399999999998</c:v>
                </c:pt>
                <c:pt idx="235">
                  <c:v>0.88044999999999995</c:v>
                </c:pt>
                <c:pt idx="236">
                  <c:v>0.88079099999999999</c:v>
                </c:pt>
                <c:pt idx="237">
                  <c:v>0.79572500000000002</c:v>
                </c:pt>
                <c:pt idx="238">
                  <c:v>0.70702600000000004</c:v>
                </c:pt>
                <c:pt idx="239">
                  <c:v>0.50721300000000002</c:v>
                </c:pt>
                <c:pt idx="240">
                  <c:v>0.27577699999999999</c:v>
                </c:pt>
                <c:pt idx="241">
                  <c:v>0.381411</c:v>
                </c:pt>
                <c:pt idx="242">
                  <c:v>0.46765899999999999</c:v>
                </c:pt>
                <c:pt idx="243">
                  <c:v>0.649397</c:v>
                </c:pt>
                <c:pt idx="244">
                  <c:v>0.68230500000000005</c:v>
                </c:pt>
                <c:pt idx="245">
                  <c:v>0.73536299999999999</c:v>
                </c:pt>
                <c:pt idx="246">
                  <c:v>0.81653500000000001</c:v>
                </c:pt>
                <c:pt idx="247">
                  <c:v>0.81612099999999999</c:v>
                </c:pt>
                <c:pt idx="248">
                  <c:v>0.81500099999999998</c:v>
                </c:pt>
                <c:pt idx="249">
                  <c:v>0.811249</c:v>
                </c:pt>
                <c:pt idx="250">
                  <c:v>0.82057100000000005</c:v>
                </c:pt>
                <c:pt idx="251">
                  <c:v>0.78601600000000005</c:v>
                </c:pt>
                <c:pt idx="252">
                  <c:v>0.87106600000000001</c:v>
                </c:pt>
                <c:pt idx="253">
                  <c:v>0.742591</c:v>
                </c:pt>
                <c:pt idx="254">
                  <c:v>0.80301999999999996</c:v>
                </c:pt>
                <c:pt idx="255">
                  <c:v>0.839889</c:v>
                </c:pt>
                <c:pt idx="256">
                  <c:v>0.85715399999999997</c:v>
                </c:pt>
                <c:pt idx="257">
                  <c:v>0.85723899999999997</c:v>
                </c:pt>
                <c:pt idx="258">
                  <c:v>0.88826400000000005</c:v>
                </c:pt>
                <c:pt idx="259">
                  <c:v>0.81241200000000002</c:v>
                </c:pt>
                <c:pt idx="260">
                  <c:v>0.86595</c:v>
                </c:pt>
                <c:pt idx="261">
                  <c:v>0.87465499999999996</c:v>
                </c:pt>
                <c:pt idx="262">
                  <c:v>0.84628999999999999</c:v>
                </c:pt>
                <c:pt idx="263">
                  <c:v>0.84086700000000003</c:v>
                </c:pt>
                <c:pt idx="264">
                  <c:v>0.85145300000000002</c:v>
                </c:pt>
                <c:pt idx="265">
                  <c:v>0.839785</c:v>
                </c:pt>
                <c:pt idx="266">
                  <c:v>0.84199500000000005</c:v>
                </c:pt>
                <c:pt idx="267">
                  <c:v>0.85889000000000004</c:v>
                </c:pt>
                <c:pt idx="268">
                  <c:v>0.87264900000000001</c:v>
                </c:pt>
                <c:pt idx="269">
                  <c:v>0.912103</c:v>
                </c:pt>
                <c:pt idx="270">
                  <c:v>0.91228799999999999</c:v>
                </c:pt>
                <c:pt idx="271">
                  <c:v>0.91429700000000003</c:v>
                </c:pt>
                <c:pt idx="272">
                  <c:v>0.93809200000000004</c:v>
                </c:pt>
                <c:pt idx="273">
                  <c:v>0.91817700000000002</c:v>
                </c:pt>
                <c:pt idx="274">
                  <c:v>0.92816299999999996</c:v>
                </c:pt>
                <c:pt idx="275">
                  <c:v>0.93747100000000005</c:v>
                </c:pt>
                <c:pt idx="276">
                  <c:v>0.93136600000000003</c:v>
                </c:pt>
                <c:pt idx="277">
                  <c:v>0.91967100000000002</c:v>
                </c:pt>
                <c:pt idx="278">
                  <c:v>0.93630800000000003</c:v>
                </c:pt>
                <c:pt idx="279">
                  <c:v>0.95198700000000003</c:v>
                </c:pt>
                <c:pt idx="280">
                  <c:v>0.96276399999999995</c:v>
                </c:pt>
                <c:pt idx="281">
                  <c:v>0.96222300000000005</c:v>
                </c:pt>
                <c:pt idx="282">
                  <c:v>0.96154300000000004</c:v>
                </c:pt>
                <c:pt idx="283">
                  <c:v>0.97048800000000002</c:v>
                </c:pt>
                <c:pt idx="284">
                  <c:v>0.97587299999999999</c:v>
                </c:pt>
                <c:pt idx="285">
                  <c:v>0.98149299999999995</c:v>
                </c:pt>
                <c:pt idx="286">
                  <c:v>0.98609899999999995</c:v>
                </c:pt>
                <c:pt idx="287">
                  <c:v>0.98659799999999997</c:v>
                </c:pt>
                <c:pt idx="288">
                  <c:v>0.98430099999999998</c:v>
                </c:pt>
                <c:pt idx="289">
                  <c:v>0.98746999999999996</c:v>
                </c:pt>
                <c:pt idx="290">
                  <c:v>0.98574099999999998</c:v>
                </c:pt>
                <c:pt idx="291">
                  <c:v>0.98569099999999998</c:v>
                </c:pt>
                <c:pt idx="292">
                  <c:v>0.98641999999999996</c:v>
                </c:pt>
                <c:pt idx="293">
                  <c:v>0.98617200000000005</c:v>
                </c:pt>
                <c:pt idx="294">
                  <c:v>0.98803799999999997</c:v>
                </c:pt>
                <c:pt idx="295">
                  <c:v>0.98812</c:v>
                </c:pt>
                <c:pt idx="296">
                  <c:v>0.98162799999999995</c:v>
                </c:pt>
                <c:pt idx="297">
                  <c:v>0.98842099999999999</c:v>
                </c:pt>
                <c:pt idx="298">
                  <c:v>0.98955499999999996</c:v>
                </c:pt>
                <c:pt idx="299">
                  <c:v>0.99203200000000002</c:v>
                </c:pt>
                <c:pt idx="300">
                  <c:v>0.98543499999999995</c:v>
                </c:pt>
                <c:pt idx="301">
                  <c:v>0.99130300000000005</c:v>
                </c:pt>
                <c:pt idx="302">
                  <c:v>0.98341800000000001</c:v>
                </c:pt>
                <c:pt idx="303">
                  <c:v>0.98764300000000005</c:v>
                </c:pt>
                <c:pt idx="304">
                  <c:v>0.97662000000000004</c:v>
                </c:pt>
                <c:pt idx="305">
                  <c:v>0.97066600000000003</c:v>
                </c:pt>
                <c:pt idx="306">
                  <c:v>0.98130099999999998</c:v>
                </c:pt>
                <c:pt idx="307">
                  <c:v>0.97977599999999998</c:v>
                </c:pt>
                <c:pt idx="308">
                  <c:v>0.98203499999999999</c:v>
                </c:pt>
                <c:pt idx="309">
                  <c:v>0.98411000000000004</c:v>
                </c:pt>
                <c:pt idx="310">
                  <c:v>0.97329500000000002</c:v>
                </c:pt>
                <c:pt idx="311">
                  <c:v>0.978213</c:v>
                </c:pt>
                <c:pt idx="312">
                  <c:v>0.97564899999999999</c:v>
                </c:pt>
                <c:pt idx="313">
                  <c:v>0.97686899999999999</c:v>
                </c:pt>
                <c:pt idx="314">
                  <c:v>0.97076300000000004</c:v>
                </c:pt>
                <c:pt idx="315">
                  <c:v>0.97790500000000002</c:v>
                </c:pt>
                <c:pt idx="316">
                  <c:v>0.97512399999999999</c:v>
                </c:pt>
                <c:pt idx="317">
                  <c:v>0.97056200000000004</c:v>
                </c:pt>
                <c:pt idx="318">
                  <c:v>0.96199900000000005</c:v>
                </c:pt>
                <c:pt idx="319">
                  <c:v>0.97830399999999995</c:v>
                </c:pt>
                <c:pt idx="320">
                  <c:v>0.975997</c:v>
                </c:pt>
                <c:pt idx="321">
                  <c:v>0.97650300000000001</c:v>
                </c:pt>
                <c:pt idx="322">
                  <c:v>0.97456699999999996</c:v>
                </c:pt>
                <c:pt idx="323">
                  <c:v>0.96394299999999999</c:v>
                </c:pt>
                <c:pt idx="324">
                  <c:v>0.95190799999999998</c:v>
                </c:pt>
                <c:pt idx="325">
                  <c:v>0.950986</c:v>
                </c:pt>
                <c:pt idx="326">
                  <c:v>0.96631500000000004</c:v>
                </c:pt>
                <c:pt idx="327">
                  <c:v>0.95184100000000005</c:v>
                </c:pt>
                <c:pt idx="328">
                  <c:v>0.95793799999999996</c:v>
                </c:pt>
                <c:pt idx="329">
                  <c:v>0.94351700000000005</c:v>
                </c:pt>
                <c:pt idx="330">
                  <c:v>0.96362499999999995</c:v>
                </c:pt>
                <c:pt idx="331">
                  <c:v>0.94618400000000003</c:v>
                </c:pt>
                <c:pt idx="332">
                  <c:v>0.92903500000000006</c:v>
                </c:pt>
                <c:pt idx="333">
                  <c:v>0.94338900000000003</c:v>
                </c:pt>
                <c:pt idx="334">
                  <c:v>0.95093799999999995</c:v>
                </c:pt>
                <c:pt idx="335">
                  <c:v>0.92107300000000003</c:v>
                </c:pt>
                <c:pt idx="336">
                  <c:v>0.95467000000000002</c:v>
                </c:pt>
                <c:pt idx="337">
                  <c:v>0.92161899999999997</c:v>
                </c:pt>
                <c:pt idx="338">
                  <c:v>0.94055500000000003</c:v>
                </c:pt>
                <c:pt idx="339">
                  <c:v>0.92815000000000003</c:v>
                </c:pt>
                <c:pt idx="340">
                  <c:v>0.93229600000000001</c:v>
                </c:pt>
                <c:pt idx="341">
                  <c:v>0.92159599999999997</c:v>
                </c:pt>
                <c:pt idx="342">
                  <c:v>0.95551200000000003</c:v>
                </c:pt>
                <c:pt idx="343">
                  <c:v>0.95096599999999998</c:v>
                </c:pt>
                <c:pt idx="344">
                  <c:v>0.92769800000000002</c:v>
                </c:pt>
                <c:pt idx="345">
                  <c:v>0.93905000000000005</c:v>
                </c:pt>
                <c:pt idx="346">
                  <c:v>0.92476800000000003</c:v>
                </c:pt>
                <c:pt idx="347">
                  <c:v>0.94751300000000005</c:v>
                </c:pt>
                <c:pt idx="348">
                  <c:v>0.94261899999999998</c:v>
                </c:pt>
                <c:pt idx="349">
                  <c:v>0.94930599999999998</c:v>
                </c:pt>
                <c:pt idx="350">
                  <c:v>0.94351499999999999</c:v>
                </c:pt>
                <c:pt idx="351">
                  <c:v>0.91312300000000002</c:v>
                </c:pt>
                <c:pt idx="352">
                  <c:v>0.95216699999999999</c:v>
                </c:pt>
                <c:pt idx="353">
                  <c:v>0.95362599999999997</c:v>
                </c:pt>
                <c:pt idx="354">
                  <c:v>0.93089900000000003</c:v>
                </c:pt>
                <c:pt idx="355">
                  <c:v>0.93736900000000001</c:v>
                </c:pt>
                <c:pt idx="356">
                  <c:v>0.94292299999999996</c:v>
                </c:pt>
                <c:pt idx="357">
                  <c:v>0.94959899999999997</c:v>
                </c:pt>
                <c:pt idx="358">
                  <c:v>0.934531</c:v>
                </c:pt>
                <c:pt idx="359">
                  <c:v>0.90633200000000003</c:v>
                </c:pt>
                <c:pt idx="360">
                  <c:v>0.92267200000000005</c:v>
                </c:pt>
                <c:pt idx="361">
                  <c:v>0.91214099999999998</c:v>
                </c:pt>
                <c:pt idx="362">
                  <c:v>0.936531</c:v>
                </c:pt>
                <c:pt idx="363">
                  <c:v>0.94805099999999998</c:v>
                </c:pt>
                <c:pt idx="364">
                  <c:v>0.91473300000000002</c:v>
                </c:pt>
                <c:pt idx="365">
                  <c:v>0.95028800000000002</c:v>
                </c:pt>
                <c:pt idx="366">
                  <c:v>0.95783600000000002</c:v>
                </c:pt>
                <c:pt idx="367">
                  <c:v>0.94876099999999997</c:v>
                </c:pt>
                <c:pt idx="368">
                  <c:v>0.95326100000000002</c:v>
                </c:pt>
                <c:pt idx="369">
                  <c:v>0.93486100000000005</c:v>
                </c:pt>
                <c:pt idx="370">
                  <c:v>0.94989699999999999</c:v>
                </c:pt>
                <c:pt idx="371">
                  <c:v>0.94067000000000001</c:v>
                </c:pt>
                <c:pt idx="372">
                  <c:v>0.94823900000000005</c:v>
                </c:pt>
                <c:pt idx="373">
                  <c:v>0.95234700000000005</c:v>
                </c:pt>
                <c:pt idx="374">
                  <c:v>0.91991699999999998</c:v>
                </c:pt>
                <c:pt idx="375">
                  <c:v>0.93128299999999997</c:v>
                </c:pt>
                <c:pt idx="376">
                  <c:v>0.91036300000000003</c:v>
                </c:pt>
                <c:pt idx="377">
                  <c:v>0.81100000000000005</c:v>
                </c:pt>
                <c:pt idx="378">
                  <c:v>0.48738399999999998</c:v>
                </c:pt>
                <c:pt idx="379">
                  <c:v>0.103671</c:v>
                </c:pt>
                <c:pt idx="380">
                  <c:v>5.3799999999999996E-4</c:v>
                </c:pt>
                <c:pt idx="381">
                  <c:v>0.101803</c:v>
                </c:pt>
                <c:pt idx="382">
                  <c:v>0.15215300000000001</c:v>
                </c:pt>
                <c:pt idx="383">
                  <c:v>9.4120000000000002E-3</c:v>
                </c:pt>
                <c:pt idx="384">
                  <c:v>2.464E-3</c:v>
                </c:pt>
                <c:pt idx="385">
                  <c:v>7.7229999999999993E-2</c:v>
                </c:pt>
                <c:pt idx="386">
                  <c:v>5.3473E-2</c:v>
                </c:pt>
                <c:pt idx="387">
                  <c:v>6.3508999999999996E-2</c:v>
                </c:pt>
                <c:pt idx="388">
                  <c:v>7.2804999999999995E-2</c:v>
                </c:pt>
                <c:pt idx="389">
                  <c:v>8.2360000000000003E-3</c:v>
                </c:pt>
                <c:pt idx="390">
                  <c:v>7.3242000000000002E-2</c:v>
                </c:pt>
                <c:pt idx="391">
                  <c:v>1.1488E-2</c:v>
                </c:pt>
                <c:pt idx="392">
                  <c:v>5.5979999999999997E-3</c:v>
                </c:pt>
                <c:pt idx="393">
                  <c:v>3.0526000000000001E-2</c:v>
                </c:pt>
                <c:pt idx="394">
                  <c:v>1.9090000000000001E-3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EB-7E46-AE3C-E9074E23D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658575"/>
        <c:axId val="1"/>
      </c:scatterChart>
      <c:valAx>
        <c:axId val="1681658575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165857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0.29552854246276222</c:v>
                </c:pt>
                <c:pt idx="50">
                  <c:v>0.39017084368179428</c:v>
                </c:pt>
                <c:pt idx="51">
                  <c:v>0.35529321803489156</c:v>
                </c:pt>
                <c:pt idx="52">
                  <c:v>0.37799861245468486</c:v>
                </c:pt>
                <c:pt idx="53">
                  <c:v>0.39722037283621836</c:v>
                </c:pt>
                <c:pt idx="54">
                  <c:v>0.32108774108016541</c:v>
                </c:pt>
                <c:pt idx="55">
                  <c:v>0.37382934201348522</c:v>
                </c:pt>
                <c:pt idx="56">
                  <c:v>0.39909530949673444</c:v>
                </c:pt>
                <c:pt idx="57">
                  <c:v>0.40482218544763637</c:v>
                </c:pt>
                <c:pt idx="58">
                  <c:v>0</c:v>
                </c:pt>
                <c:pt idx="59">
                  <c:v>0.3852269267387407</c:v>
                </c:pt>
                <c:pt idx="60">
                  <c:v>0.3914777608723824</c:v>
                </c:pt>
                <c:pt idx="61">
                  <c:v>0.36090335752258901</c:v>
                </c:pt>
                <c:pt idx="62">
                  <c:v>0.34549445449007415</c:v>
                </c:pt>
                <c:pt idx="63">
                  <c:v>0.41669244889961427</c:v>
                </c:pt>
                <c:pt idx="64">
                  <c:v>0.38548970059756216</c:v>
                </c:pt>
                <c:pt idx="65">
                  <c:v>0.36539782946989752</c:v>
                </c:pt>
                <c:pt idx="66">
                  <c:v>0.38495696341129598</c:v>
                </c:pt>
                <c:pt idx="67">
                  <c:v>0.40513213059966574</c:v>
                </c:pt>
                <c:pt idx="68">
                  <c:v>0.4066270448627482</c:v>
                </c:pt>
                <c:pt idx="69">
                  <c:v>0.44099180699081897</c:v>
                </c:pt>
                <c:pt idx="70">
                  <c:v>0.42844183696107674</c:v>
                </c:pt>
                <c:pt idx="71">
                  <c:v>0.40770509092071205</c:v>
                </c:pt>
                <c:pt idx="72">
                  <c:v>0.43730231660819724</c:v>
                </c:pt>
                <c:pt idx="73">
                  <c:v>0.42170741507742721</c:v>
                </c:pt>
                <c:pt idx="74">
                  <c:v>0.37121116443546354</c:v>
                </c:pt>
                <c:pt idx="75">
                  <c:v>0.39102205943216622</c:v>
                </c:pt>
                <c:pt idx="76">
                  <c:v>0.41140119463703995</c:v>
                </c:pt>
                <c:pt idx="77">
                  <c:v>0.41551606494210197</c:v>
                </c:pt>
                <c:pt idx="78">
                  <c:v>0.45269708078887788</c:v>
                </c:pt>
                <c:pt idx="79">
                  <c:v>0.42743428548177081</c:v>
                </c:pt>
                <c:pt idx="80">
                  <c:v>0.42619215560542911</c:v>
                </c:pt>
                <c:pt idx="81">
                  <c:v>0.41720019064371738</c:v>
                </c:pt>
                <c:pt idx="82">
                  <c:v>0.44151631375553368</c:v>
                </c:pt>
                <c:pt idx="83">
                  <c:v>0.40492431886982844</c:v>
                </c:pt>
                <c:pt idx="84">
                  <c:v>0.42805879442442535</c:v>
                </c:pt>
                <c:pt idx="85">
                  <c:v>0.42589147209489081</c:v>
                </c:pt>
                <c:pt idx="86">
                  <c:v>0.41658993931113686</c:v>
                </c:pt>
                <c:pt idx="87">
                  <c:v>0.44867098334635053</c:v>
                </c:pt>
                <c:pt idx="88">
                  <c:v>0.40843432394184997</c:v>
                </c:pt>
                <c:pt idx="89">
                  <c:v>0.36663414328722665</c:v>
                </c:pt>
                <c:pt idx="90">
                  <c:v>0.39517375184514142</c:v>
                </c:pt>
                <c:pt idx="91">
                  <c:v>0.43420833128894554</c:v>
                </c:pt>
                <c:pt idx="92">
                  <c:v>0.41390728476821192</c:v>
                </c:pt>
                <c:pt idx="93">
                  <c:v>0.43337918514775514</c:v>
                </c:pt>
                <c:pt idx="94">
                  <c:v>0.41220266080306295</c:v>
                </c:pt>
                <c:pt idx="95">
                  <c:v>0.40365958139290009</c:v>
                </c:pt>
                <c:pt idx="96">
                  <c:v>0.39979386437795961</c:v>
                </c:pt>
                <c:pt idx="97">
                  <c:v>0.4275453131323968</c:v>
                </c:pt>
                <c:pt idx="98">
                  <c:v>0.43841511815843082</c:v>
                </c:pt>
                <c:pt idx="99">
                  <c:v>0.43198797767282093</c:v>
                </c:pt>
                <c:pt idx="100">
                  <c:v>0.43165782962177446</c:v>
                </c:pt>
                <c:pt idx="101">
                  <c:v>0.4122790396746539</c:v>
                </c:pt>
                <c:pt idx="102">
                  <c:v>0.44366326539984019</c:v>
                </c:pt>
                <c:pt idx="103">
                  <c:v>0.44249783672280935</c:v>
                </c:pt>
                <c:pt idx="104">
                  <c:v>0.44524423366444354</c:v>
                </c:pt>
                <c:pt idx="105">
                  <c:v>0.46334938092078337</c:v>
                </c:pt>
                <c:pt idx="106">
                  <c:v>0.43626379295890005</c:v>
                </c:pt>
                <c:pt idx="107">
                  <c:v>0.4541896476564129</c:v>
                </c:pt>
                <c:pt idx="108">
                  <c:v>0.44028371968401003</c:v>
                </c:pt>
                <c:pt idx="109">
                  <c:v>0.45016510507216789</c:v>
                </c:pt>
                <c:pt idx="110">
                  <c:v>0.45326993221957579</c:v>
                </c:pt>
                <c:pt idx="111">
                  <c:v>0.43762869598232973</c:v>
                </c:pt>
                <c:pt idx="112">
                  <c:v>0.42747097876964701</c:v>
                </c:pt>
                <c:pt idx="113">
                  <c:v>0.44845458211257405</c:v>
                </c:pt>
                <c:pt idx="114">
                  <c:v>0.44224466962379883</c:v>
                </c:pt>
                <c:pt idx="115">
                  <c:v>0.42519197726402874</c:v>
                </c:pt>
                <c:pt idx="116">
                  <c:v>0.44420290775188875</c:v>
                </c:pt>
                <c:pt idx="117">
                  <c:v>0.44784542496012247</c:v>
                </c:pt>
                <c:pt idx="118">
                  <c:v>0.43894355112710537</c:v>
                </c:pt>
                <c:pt idx="119">
                  <c:v>0.43010471809334472</c:v>
                </c:pt>
                <c:pt idx="120">
                  <c:v>0.42889896936820515</c:v>
                </c:pt>
                <c:pt idx="121">
                  <c:v>0.46787272197988028</c:v>
                </c:pt>
                <c:pt idx="122">
                  <c:v>0.44101722414020789</c:v>
                </c:pt>
                <c:pt idx="123">
                  <c:v>0.43860465644262314</c:v>
                </c:pt>
                <c:pt idx="124">
                  <c:v>0.43564168896412386</c:v>
                </c:pt>
                <c:pt idx="125">
                  <c:v>0.45909286710860392</c:v>
                </c:pt>
                <c:pt idx="126">
                  <c:v>0.46867833873257381</c:v>
                </c:pt>
                <c:pt idx="127">
                  <c:v>0.4623438588130504</c:v>
                </c:pt>
                <c:pt idx="128">
                  <c:v>0.46346081895062136</c:v>
                </c:pt>
                <c:pt idx="129">
                  <c:v>0.47311219976004709</c:v>
                </c:pt>
                <c:pt idx="130">
                  <c:v>0.47173756854387738</c:v>
                </c:pt>
                <c:pt idx="131">
                  <c:v>0.49311339805310439</c:v>
                </c:pt>
                <c:pt idx="132">
                  <c:v>0.47697083996441147</c:v>
                </c:pt>
                <c:pt idx="133">
                  <c:v>0.49168161139649635</c:v>
                </c:pt>
                <c:pt idx="134">
                  <c:v>0.48654957503068397</c:v>
                </c:pt>
                <c:pt idx="135">
                  <c:v>0.47010088862163424</c:v>
                </c:pt>
                <c:pt idx="136">
                  <c:v>0.48169084130887674</c:v>
                </c:pt>
                <c:pt idx="137">
                  <c:v>0.48034106007665583</c:v>
                </c:pt>
                <c:pt idx="138">
                  <c:v>0.49132744076354806</c:v>
                </c:pt>
                <c:pt idx="139">
                  <c:v>0.47374020392685595</c:v>
                </c:pt>
                <c:pt idx="140">
                  <c:v>0.4751302206867507</c:v>
                </c:pt>
                <c:pt idx="141">
                  <c:v>0.48357580986373255</c:v>
                </c:pt>
                <c:pt idx="142">
                  <c:v>0.47938769199615805</c:v>
                </c:pt>
                <c:pt idx="143">
                  <c:v>0.49737227485919328</c:v>
                </c:pt>
                <c:pt idx="144">
                  <c:v>0.46847203486088224</c:v>
                </c:pt>
                <c:pt idx="145">
                  <c:v>0.44726773442903339</c:v>
                </c:pt>
                <c:pt idx="146">
                  <c:v>0.44893146707458614</c:v>
                </c:pt>
                <c:pt idx="147">
                  <c:v>0.4284680492452001</c:v>
                </c:pt>
                <c:pt idx="148">
                  <c:v>0.43859852902230628</c:v>
                </c:pt>
                <c:pt idx="149">
                  <c:v>0.45572594666552962</c:v>
                </c:pt>
                <c:pt idx="150">
                  <c:v>0.39668606134107193</c:v>
                </c:pt>
                <c:pt idx="151">
                  <c:v>0.41431885979449784</c:v>
                </c:pt>
                <c:pt idx="152">
                  <c:v>0.41968459096624317</c:v>
                </c:pt>
                <c:pt idx="153">
                  <c:v>0.37700384261514308</c:v>
                </c:pt>
                <c:pt idx="154">
                  <c:v>0.40000330886610669</c:v>
                </c:pt>
                <c:pt idx="155">
                  <c:v>0.45338678629600587</c:v>
                </c:pt>
                <c:pt idx="156">
                  <c:v>0.3791163533465946</c:v>
                </c:pt>
                <c:pt idx="157">
                  <c:v>0.43717937406254337</c:v>
                </c:pt>
                <c:pt idx="158">
                  <c:v>0.36361318497404577</c:v>
                </c:pt>
                <c:pt idx="159">
                  <c:v>0.40873457208734576</c:v>
                </c:pt>
                <c:pt idx="160">
                  <c:v>0.37240451936656754</c:v>
                </c:pt>
                <c:pt idx="161">
                  <c:v>0.42938854057686587</c:v>
                </c:pt>
                <c:pt idx="162">
                  <c:v>0</c:v>
                </c:pt>
                <c:pt idx="163">
                  <c:v>0.35699481453835102</c:v>
                </c:pt>
                <c:pt idx="164">
                  <c:v>0.35325005070574883</c:v>
                </c:pt>
                <c:pt idx="165">
                  <c:v>0.41300122327372069</c:v>
                </c:pt>
                <c:pt idx="166">
                  <c:v>0.40977343267419608</c:v>
                </c:pt>
                <c:pt idx="167">
                  <c:v>0.41129007841593757</c:v>
                </c:pt>
                <c:pt idx="168">
                  <c:v>0</c:v>
                </c:pt>
                <c:pt idx="169">
                  <c:v>0.42675368322325996</c:v>
                </c:pt>
                <c:pt idx="170">
                  <c:v>0.4000526650041048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0.42302157183542383</c:v>
                </c:pt>
                <c:pt idx="175">
                  <c:v>0.36643945249974613</c:v>
                </c:pt>
                <c:pt idx="176">
                  <c:v>0.37762254529760153</c:v>
                </c:pt>
                <c:pt idx="177">
                  <c:v>0.43022644754442962</c:v>
                </c:pt>
                <c:pt idx="178">
                  <c:v>0.36839585902511846</c:v>
                </c:pt>
                <c:pt idx="179">
                  <c:v>0.37905708970078078</c:v>
                </c:pt>
                <c:pt idx="180">
                  <c:v>0.3885222923917665</c:v>
                </c:pt>
                <c:pt idx="181">
                  <c:v>0.4289835957464348</c:v>
                </c:pt>
                <c:pt idx="182">
                  <c:v>0</c:v>
                </c:pt>
                <c:pt idx="183">
                  <c:v>0.33994458217879547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0.45044071736717006</c:v>
                </c:pt>
                <c:pt idx="193">
                  <c:v>0.40898067449791592</c:v>
                </c:pt>
                <c:pt idx="194">
                  <c:v>0.38767376004980297</c:v>
                </c:pt>
                <c:pt idx="195">
                  <c:v>0.37712322254397718</c:v>
                </c:pt>
                <c:pt idx="196">
                  <c:v>0.36933468468774866</c:v>
                </c:pt>
                <c:pt idx="197">
                  <c:v>0.44295509545576772</c:v>
                </c:pt>
                <c:pt idx="198">
                  <c:v>0.44996157547476789</c:v>
                </c:pt>
                <c:pt idx="199">
                  <c:v>0.43318250591352392</c:v>
                </c:pt>
                <c:pt idx="200">
                  <c:v>0.42059452523524371</c:v>
                </c:pt>
                <c:pt idx="201">
                  <c:v>0.40402001292561962</c:v>
                </c:pt>
                <c:pt idx="202">
                  <c:v>0.42618178658324646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0.37689433567478703</c:v>
                </c:pt>
                <c:pt idx="227">
                  <c:v>0.29806955496610671</c:v>
                </c:pt>
                <c:pt idx="228">
                  <c:v>0.37418899858956278</c:v>
                </c:pt>
                <c:pt idx="229">
                  <c:v>0.48381848154200779</c:v>
                </c:pt>
                <c:pt idx="230">
                  <c:v>0.38542698305800954</c:v>
                </c:pt>
                <c:pt idx="231">
                  <c:v>0.4040285002167317</c:v>
                </c:pt>
                <c:pt idx="232">
                  <c:v>0.36441397759571975</c:v>
                </c:pt>
                <c:pt idx="233">
                  <c:v>0.45178350014043306</c:v>
                </c:pt>
                <c:pt idx="234">
                  <c:v>0.38759312563494758</c:v>
                </c:pt>
                <c:pt idx="235">
                  <c:v>0.4488057383716631</c:v>
                </c:pt>
                <c:pt idx="236">
                  <c:v>0.40048366318358858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0.40254043456951483</c:v>
                </c:pt>
                <c:pt idx="250">
                  <c:v>0.36925735762945067</c:v>
                </c:pt>
                <c:pt idx="251">
                  <c:v>0</c:v>
                </c:pt>
                <c:pt idx="252">
                  <c:v>0.37074403091047192</c:v>
                </c:pt>
                <c:pt idx="253">
                  <c:v>0</c:v>
                </c:pt>
                <c:pt idx="254">
                  <c:v>0.34323032015213295</c:v>
                </c:pt>
                <c:pt idx="255">
                  <c:v>0.39094640535163161</c:v>
                </c:pt>
                <c:pt idx="256">
                  <c:v>0.41049196086639689</c:v>
                </c:pt>
                <c:pt idx="257">
                  <c:v>0.43473367480533798</c:v>
                </c:pt>
                <c:pt idx="258">
                  <c:v>0.33600833605499297</c:v>
                </c:pt>
                <c:pt idx="259">
                  <c:v>0</c:v>
                </c:pt>
                <c:pt idx="260">
                  <c:v>0</c:v>
                </c:pt>
                <c:pt idx="261">
                  <c:v>0.42566552288681059</c:v>
                </c:pt>
                <c:pt idx="262">
                  <c:v>0.37368832370994792</c:v>
                </c:pt>
                <c:pt idx="263">
                  <c:v>0.34302283064952543</c:v>
                </c:pt>
                <c:pt idx="264">
                  <c:v>0.40224935830257735</c:v>
                </c:pt>
                <c:pt idx="265">
                  <c:v>0</c:v>
                </c:pt>
                <c:pt idx="266">
                  <c:v>0.40273688385787731</c:v>
                </c:pt>
                <c:pt idx="267">
                  <c:v>0.42405885820201256</c:v>
                </c:pt>
                <c:pt idx="268">
                  <c:v>0.42305075426961275</c:v>
                </c:pt>
                <c:pt idx="269">
                  <c:v>0.4140468227424749</c:v>
                </c:pt>
                <c:pt idx="270">
                  <c:v>0.41058698703566576</c:v>
                </c:pt>
                <c:pt idx="271">
                  <c:v>0.44650378647345107</c:v>
                </c:pt>
                <c:pt idx="272">
                  <c:v>0.43755392924483077</c:v>
                </c:pt>
                <c:pt idx="273">
                  <c:v>0.39054437968707567</c:v>
                </c:pt>
                <c:pt idx="274">
                  <c:v>0.43427200275969818</c:v>
                </c:pt>
                <c:pt idx="275">
                  <c:v>0.42999195084123526</c:v>
                </c:pt>
                <c:pt idx="276">
                  <c:v>0.38600032066093881</c:v>
                </c:pt>
                <c:pt idx="277">
                  <c:v>0.40449178487360082</c:v>
                </c:pt>
                <c:pt idx="278">
                  <c:v>0.39107200130098346</c:v>
                </c:pt>
                <c:pt idx="279">
                  <c:v>0.45699860183315211</c:v>
                </c:pt>
                <c:pt idx="280">
                  <c:v>0.45984778335806026</c:v>
                </c:pt>
                <c:pt idx="281">
                  <c:v>0.46902036648933315</c:v>
                </c:pt>
                <c:pt idx="282">
                  <c:v>0.44560033768714241</c:v>
                </c:pt>
                <c:pt idx="283">
                  <c:v>0.46634169648087997</c:v>
                </c:pt>
                <c:pt idx="284">
                  <c:v>0.48022786563962305</c:v>
                </c:pt>
                <c:pt idx="285">
                  <c:v>0.48633971211809757</c:v>
                </c:pt>
                <c:pt idx="286">
                  <c:v>0.50646387832699624</c:v>
                </c:pt>
                <c:pt idx="287">
                  <c:v>0.47718648220635251</c:v>
                </c:pt>
                <c:pt idx="288">
                  <c:v>0.471025810200002</c:v>
                </c:pt>
                <c:pt idx="289">
                  <c:v>0.47086412734508243</c:v>
                </c:pt>
                <c:pt idx="290">
                  <c:v>0.46503969037482051</c:v>
                </c:pt>
                <c:pt idx="291">
                  <c:v>0.48029467035254658</c:v>
                </c:pt>
                <c:pt idx="292">
                  <c:v>0.45874609647997588</c:v>
                </c:pt>
                <c:pt idx="293">
                  <c:v>0.49547171799399398</c:v>
                </c:pt>
                <c:pt idx="294">
                  <c:v>0.47243426236502878</c:v>
                </c:pt>
                <c:pt idx="295">
                  <c:v>0.47683063784809593</c:v>
                </c:pt>
                <c:pt idx="296">
                  <c:v>0.46250739388055562</c:v>
                </c:pt>
                <c:pt idx="297">
                  <c:v>0.45460424303999747</c:v>
                </c:pt>
                <c:pt idx="298">
                  <c:v>0.46499231493949389</c:v>
                </c:pt>
                <c:pt idx="299">
                  <c:v>0.46020748688872731</c:v>
                </c:pt>
                <c:pt idx="300">
                  <c:v>0.46458933395216495</c:v>
                </c:pt>
                <c:pt idx="301">
                  <c:v>0.45848650076754538</c:v>
                </c:pt>
                <c:pt idx="302">
                  <c:v>0.44266547114696986</c:v>
                </c:pt>
                <c:pt idx="303">
                  <c:v>0.4668940793615507</c:v>
                </c:pt>
                <c:pt idx="304">
                  <c:v>0.43128816457924646</c:v>
                </c:pt>
                <c:pt idx="305">
                  <c:v>0.45096992067855179</c:v>
                </c:pt>
                <c:pt idx="306">
                  <c:v>0.45629869310293392</c:v>
                </c:pt>
                <c:pt idx="307">
                  <c:v>0.41854893417796507</c:v>
                </c:pt>
                <c:pt idx="308">
                  <c:v>0.41424429301031751</c:v>
                </c:pt>
                <c:pt idx="309">
                  <c:v>0.40278974076279817</c:v>
                </c:pt>
                <c:pt idx="310">
                  <c:v>0.45055863283303016</c:v>
                </c:pt>
                <c:pt idx="311">
                  <c:v>0.42262870093147042</c:v>
                </c:pt>
                <c:pt idx="312">
                  <c:v>0.4511213428883436</c:v>
                </c:pt>
                <c:pt idx="313">
                  <c:v>0.44706572030450875</c:v>
                </c:pt>
                <c:pt idx="314">
                  <c:v>0.43045743815235726</c:v>
                </c:pt>
                <c:pt idx="315">
                  <c:v>0.41818547981069382</c:v>
                </c:pt>
                <c:pt idx="316">
                  <c:v>0.445726920622672</c:v>
                </c:pt>
                <c:pt idx="317">
                  <c:v>0.41282014392713795</c:v>
                </c:pt>
                <c:pt idx="318">
                  <c:v>0.44944961496669339</c:v>
                </c:pt>
                <c:pt idx="319">
                  <c:v>0.43082041565339341</c:v>
                </c:pt>
                <c:pt idx="320">
                  <c:v>0.43936155137949645</c:v>
                </c:pt>
                <c:pt idx="321">
                  <c:v>0.46813711991873658</c:v>
                </c:pt>
                <c:pt idx="322">
                  <c:v>0.43739398961583781</c:v>
                </c:pt>
                <c:pt idx="323">
                  <c:v>0.43099465930202036</c:v>
                </c:pt>
                <c:pt idx="324">
                  <c:v>0.42238030466874904</c:v>
                </c:pt>
                <c:pt idx="325">
                  <c:v>0.44601462356035682</c:v>
                </c:pt>
                <c:pt idx="326">
                  <c:v>0.43458724054586084</c:v>
                </c:pt>
                <c:pt idx="327">
                  <c:v>0.44904277716330654</c:v>
                </c:pt>
                <c:pt idx="328">
                  <c:v>0.43698849167966197</c:v>
                </c:pt>
                <c:pt idx="329">
                  <c:v>0.40814806474801452</c:v>
                </c:pt>
                <c:pt idx="330">
                  <c:v>0.44829020374957723</c:v>
                </c:pt>
                <c:pt idx="331">
                  <c:v>0.46165368626131142</c:v>
                </c:pt>
                <c:pt idx="332">
                  <c:v>0.42686827278218414</c:v>
                </c:pt>
                <c:pt idx="333">
                  <c:v>0.48310429827450274</c:v>
                </c:pt>
                <c:pt idx="334">
                  <c:v>0.40400886232174982</c:v>
                </c:pt>
                <c:pt idx="335">
                  <c:v>0.42051164369481137</c:v>
                </c:pt>
                <c:pt idx="336">
                  <c:v>0.42582434781771161</c:v>
                </c:pt>
                <c:pt idx="337">
                  <c:v>0.42725082454211599</c:v>
                </c:pt>
                <c:pt idx="338">
                  <c:v>0.42613511278967942</c:v>
                </c:pt>
                <c:pt idx="339">
                  <c:v>0.4313997676570776</c:v>
                </c:pt>
                <c:pt idx="340">
                  <c:v>0.38229524888571675</c:v>
                </c:pt>
                <c:pt idx="341">
                  <c:v>0.42587129285885689</c:v>
                </c:pt>
                <c:pt idx="342">
                  <c:v>0.40489656088953208</c:v>
                </c:pt>
                <c:pt idx="343">
                  <c:v>0.37978840608741038</c:v>
                </c:pt>
                <c:pt idx="344">
                  <c:v>0.41386410432395332</c:v>
                </c:pt>
                <c:pt idx="345">
                  <c:v>0.4235270094089188</c:v>
                </c:pt>
                <c:pt idx="346">
                  <c:v>0.4398349655422561</c:v>
                </c:pt>
                <c:pt idx="347">
                  <c:v>0.44834453829206505</c:v>
                </c:pt>
                <c:pt idx="348">
                  <c:v>0.38804665928997628</c:v>
                </c:pt>
                <c:pt idx="349">
                  <c:v>0.36761046472526732</c:v>
                </c:pt>
                <c:pt idx="350">
                  <c:v>0.38371805794310543</c:v>
                </c:pt>
                <c:pt idx="351">
                  <c:v>0.40479325230929014</c:v>
                </c:pt>
                <c:pt idx="352">
                  <c:v>0.36423649921548257</c:v>
                </c:pt>
                <c:pt idx="353">
                  <c:v>0.41217708243440127</c:v>
                </c:pt>
                <c:pt idx="354">
                  <c:v>0.37575646152196224</c:v>
                </c:pt>
                <c:pt idx="355">
                  <c:v>0.38119867538592767</c:v>
                </c:pt>
                <c:pt idx="356">
                  <c:v>0.41299319448156752</c:v>
                </c:pt>
                <c:pt idx="357">
                  <c:v>0.40504139569977465</c:v>
                </c:pt>
                <c:pt idx="358">
                  <c:v>0.41306143451002703</c:v>
                </c:pt>
                <c:pt idx="359">
                  <c:v>0.37960025541489717</c:v>
                </c:pt>
                <c:pt idx="360">
                  <c:v>0.39334848789439231</c:v>
                </c:pt>
                <c:pt idx="361">
                  <c:v>0.41251797152383068</c:v>
                </c:pt>
                <c:pt idx="362">
                  <c:v>0.40859927287416681</c:v>
                </c:pt>
                <c:pt idx="363">
                  <c:v>0.4154829794371373</c:v>
                </c:pt>
                <c:pt idx="364">
                  <c:v>0.41738874297356338</c:v>
                </c:pt>
                <c:pt idx="365">
                  <c:v>0.45139928770893195</c:v>
                </c:pt>
                <c:pt idx="366">
                  <c:v>0.39540156690208794</c:v>
                </c:pt>
                <c:pt idx="367">
                  <c:v>0.4273506815365552</c:v>
                </c:pt>
                <c:pt idx="368">
                  <c:v>0.39142272608408069</c:v>
                </c:pt>
                <c:pt idx="369">
                  <c:v>0.39551548428069222</c:v>
                </c:pt>
                <c:pt idx="370">
                  <c:v>0.44512433668709683</c:v>
                </c:pt>
                <c:pt idx="371">
                  <c:v>0.38264399030947166</c:v>
                </c:pt>
                <c:pt idx="372">
                  <c:v>0.40929041517372222</c:v>
                </c:pt>
                <c:pt idx="373">
                  <c:v>0.37956059202196546</c:v>
                </c:pt>
                <c:pt idx="374">
                  <c:v>0.38183998578704248</c:v>
                </c:pt>
                <c:pt idx="375">
                  <c:v>0.38946463630236661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66-7947-A752-6DFC69655FD0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0.36006496532076626</c:v>
                </c:pt>
                <c:pt idx="50">
                  <c:v>0.44806584682440842</c:v>
                </c:pt>
                <c:pt idx="51">
                  <c:v>0.42089869202181579</c:v>
                </c:pt>
                <c:pt idx="52">
                  <c:v>0.47453256272367139</c:v>
                </c:pt>
                <c:pt idx="53">
                  <c:v>0.44056246932116766</c:v>
                </c:pt>
                <c:pt idx="54">
                  <c:v>0.433146921826356</c:v>
                </c:pt>
                <c:pt idx="55">
                  <c:v>0.43010440692636431</c:v>
                </c:pt>
                <c:pt idx="56">
                  <c:v>0.45627814531383531</c:v>
                </c:pt>
                <c:pt idx="57">
                  <c:v>0.45797464163290746</c:v>
                </c:pt>
                <c:pt idx="58">
                  <c:v>0</c:v>
                </c:pt>
                <c:pt idx="59">
                  <c:v>0.4715865040928725</c:v>
                </c:pt>
                <c:pt idx="60">
                  <c:v>0.48987791909072104</c:v>
                </c:pt>
                <c:pt idx="61">
                  <c:v>0.46399114117021967</c:v>
                </c:pt>
                <c:pt idx="62">
                  <c:v>0.47472921556336284</c:v>
                </c:pt>
                <c:pt idx="63">
                  <c:v>0.43663406985314129</c:v>
                </c:pt>
                <c:pt idx="64">
                  <c:v>0.46731218901056537</c:v>
                </c:pt>
                <c:pt idx="65">
                  <c:v>0.44168693511095097</c:v>
                </c:pt>
                <c:pt idx="66">
                  <c:v>0.47087456754364798</c:v>
                </c:pt>
                <c:pt idx="67">
                  <c:v>0.45072888276771772</c:v>
                </c:pt>
                <c:pt idx="68">
                  <c:v>0.45210079097815026</c:v>
                </c:pt>
                <c:pt idx="69">
                  <c:v>0.46443063562177139</c:v>
                </c:pt>
                <c:pt idx="70">
                  <c:v>0.46411325780755841</c:v>
                </c:pt>
                <c:pt idx="71">
                  <c:v>0.45496642508801799</c:v>
                </c:pt>
                <c:pt idx="72">
                  <c:v>0.43418983719590204</c:v>
                </c:pt>
                <c:pt idx="73">
                  <c:v>0.45221620161205589</c:v>
                </c:pt>
                <c:pt idx="74">
                  <c:v>0.45510287644590031</c:v>
                </c:pt>
                <c:pt idx="75">
                  <c:v>0.45238219621774112</c:v>
                </c:pt>
                <c:pt idx="76">
                  <c:v>0.45174591778323253</c:v>
                </c:pt>
                <c:pt idx="77">
                  <c:v>0.44265798109902044</c:v>
                </c:pt>
                <c:pt idx="78">
                  <c:v>0.4424165305579823</c:v>
                </c:pt>
                <c:pt idx="79">
                  <c:v>0.46811209263459475</c:v>
                </c:pt>
                <c:pt idx="80">
                  <c:v>0.4869567331064657</c:v>
                </c:pt>
                <c:pt idx="81">
                  <c:v>0.46996438964433362</c:v>
                </c:pt>
                <c:pt idx="82">
                  <c:v>0.43158870948564909</c:v>
                </c:pt>
                <c:pt idx="83">
                  <c:v>0.47506247299100018</c:v>
                </c:pt>
                <c:pt idx="84">
                  <c:v>0.46560444250401029</c:v>
                </c:pt>
                <c:pt idx="85">
                  <c:v>0.49073534667182328</c:v>
                </c:pt>
                <c:pt idx="86">
                  <c:v>0.45405606452118075</c:v>
                </c:pt>
                <c:pt idx="87">
                  <c:v>0.45325672767478131</c:v>
                </c:pt>
                <c:pt idx="88">
                  <c:v>0.415493098320242</c:v>
                </c:pt>
                <c:pt idx="89">
                  <c:v>0.48823532215248089</c:v>
                </c:pt>
                <c:pt idx="90">
                  <c:v>0.44304352592917445</c:v>
                </c:pt>
                <c:pt idx="91">
                  <c:v>0.46766274017618903</c:v>
                </c:pt>
                <c:pt idx="92">
                  <c:v>0.48845683721015726</c:v>
                </c:pt>
                <c:pt idx="93">
                  <c:v>0.45675235074574577</c:v>
                </c:pt>
                <c:pt idx="94">
                  <c:v>0.46469127762627704</c:v>
                </c:pt>
                <c:pt idx="95">
                  <c:v>0.48970472882115645</c:v>
                </c:pt>
                <c:pt idx="96">
                  <c:v>0.47845819720819727</c:v>
                </c:pt>
                <c:pt idx="97">
                  <c:v>0.50014986654740778</c:v>
                </c:pt>
                <c:pt idx="98">
                  <c:v>0.49847352945314372</c:v>
                </c:pt>
                <c:pt idx="99">
                  <c:v>0.44390194517433862</c:v>
                </c:pt>
                <c:pt idx="100">
                  <c:v>0.48374155687449638</c:v>
                </c:pt>
                <c:pt idx="101">
                  <c:v>0.48304043610936198</c:v>
                </c:pt>
                <c:pt idx="102">
                  <c:v>0.47714388831182547</c:v>
                </c:pt>
                <c:pt idx="103">
                  <c:v>0.42734497494389273</c:v>
                </c:pt>
                <c:pt idx="104">
                  <c:v>0.47230898941089516</c:v>
                </c:pt>
                <c:pt idx="105">
                  <c:v>0.4638521587823885</c:v>
                </c:pt>
                <c:pt idx="106">
                  <c:v>0.48726183648760596</c:v>
                </c:pt>
                <c:pt idx="107">
                  <c:v>0.48276875847171757</c:v>
                </c:pt>
                <c:pt idx="108">
                  <c:v>0.46876068831336315</c:v>
                </c:pt>
                <c:pt idx="109">
                  <c:v>0.49527387866277844</c:v>
                </c:pt>
                <c:pt idx="110">
                  <c:v>0.47621795132257932</c:v>
                </c:pt>
                <c:pt idx="111">
                  <c:v>0.48369679375663144</c:v>
                </c:pt>
                <c:pt idx="112">
                  <c:v>0.49328013949885147</c:v>
                </c:pt>
                <c:pt idx="113">
                  <c:v>0.45555207752085686</c:v>
                </c:pt>
                <c:pt idx="114">
                  <c:v>0.46223796402934647</c:v>
                </c:pt>
                <c:pt idx="115">
                  <c:v>0.47445656076568771</c:v>
                </c:pt>
                <c:pt idx="116">
                  <c:v>0.44984552358162011</c:v>
                </c:pt>
                <c:pt idx="117">
                  <c:v>0.46887533383583185</c:v>
                </c:pt>
                <c:pt idx="118">
                  <c:v>0.44903763672066099</c:v>
                </c:pt>
                <c:pt idx="119">
                  <c:v>0.44210038665074924</c:v>
                </c:pt>
                <c:pt idx="120">
                  <c:v>0.45740745576241826</c:v>
                </c:pt>
                <c:pt idx="121">
                  <c:v>0.47043010183221723</c:v>
                </c:pt>
                <c:pt idx="122">
                  <c:v>0.47065312974658252</c:v>
                </c:pt>
                <c:pt idx="123">
                  <c:v>0.47964296059477962</c:v>
                </c:pt>
                <c:pt idx="124">
                  <c:v>0.46390789135422406</c:v>
                </c:pt>
                <c:pt idx="125">
                  <c:v>0.46559881213604826</c:v>
                </c:pt>
                <c:pt idx="126">
                  <c:v>0.48587910327471567</c:v>
                </c:pt>
                <c:pt idx="127">
                  <c:v>0.46742608557677046</c:v>
                </c:pt>
                <c:pt idx="128">
                  <c:v>0.47803248689555577</c:v>
                </c:pt>
                <c:pt idx="129">
                  <c:v>0.48654203084850078</c:v>
                </c:pt>
                <c:pt idx="130">
                  <c:v>0.49418196959894312</c:v>
                </c:pt>
                <c:pt idx="131">
                  <c:v>0.48913266093397112</c:v>
                </c:pt>
                <c:pt idx="132">
                  <c:v>0.49663209761307497</c:v>
                </c:pt>
                <c:pt idx="133">
                  <c:v>0.49560104884285272</c:v>
                </c:pt>
                <c:pt idx="134">
                  <c:v>0.49921114121570787</c:v>
                </c:pt>
                <c:pt idx="135">
                  <c:v>0.50282123058345685</c:v>
                </c:pt>
                <c:pt idx="136">
                  <c:v>0.49296804209275946</c:v>
                </c:pt>
                <c:pt idx="137">
                  <c:v>0.50514871755985669</c:v>
                </c:pt>
                <c:pt idx="138">
                  <c:v>0.48213614653247122</c:v>
                </c:pt>
                <c:pt idx="139">
                  <c:v>0.47463494511259668</c:v>
                </c:pt>
                <c:pt idx="140">
                  <c:v>0.50128799930774204</c:v>
                </c:pt>
                <c:pt idx="141">
                  <c:v>0.48564783779793957</c:v>
                </c:pt>
                <c:pt idx="142">
                  <c:v>0.50134050369327809</c:v>
                </c:pt>
                <c:pt idx="143">
                  <c:v>0.49936467950226299</c:v>
                </c:pt>
                <c:pt idx="144">
                  <c:v>0.46466558790223239</c:v>
                </c:pt>
                <c:pt idx="145">
                  <c:v>0.47357410735860234</c:v>
                </c:pt>
                <c:pt idx="146">
                  <c:v>0.47465364599684579</c:v>
                </c:pt>
                <c:pt idx="147">
                  <c:v>0.41614058809584431</c:v>
                </c:pt>
                <c:pt idx="148">
                  <c:v>0.47312438455328554</c:v>
                </c:pt>
                <c:pt idx="149">
                  <c:v>0.45063396000644318</c:v>
                </c:pt>
                <c:pt idx="150">
                  <c:v>0.45722873661300684</c:v>
                </c:pt>
                <c:pt idx="151">
                  <c:v>0.41146381902203766</c:v>
                </c:pt>
                <c:pt idx="152">
                  <c:v>0.40974415266402092</c:v>
                </c:pt>
                <c:pt idx="153">
                  <c:v>0.42642545186521602</c:v>
                </c:pt>
                <c:pt idx="154">
                  <c:v>0.44298347245498981</c:v>
                </c:pt>
                <c:pt idx="155">
                  <c:v>0.42256268181188528</c:v>
                </c:pt>
                <c:pt idx="156">
                  <c:v>0.4701756993106917</c:v>
                </c:pt>
                <c:pt idx="157">
                  <c:v>0.41933068757304243</c:v>
                </c:pt>
                <c:pt idx="158">
                  <c:v>0.407188618021466</c:v>
                </c:pt>
                <c:pt idx="159">
                  <c:v>0.4622134313894678</c:v>
                </c:pt>
                <c:pt idx="160">
                  <c:v>0.38490037809915789</c:v>
                </c:pt>
                <c:pt idx="161">
                  <c:v>0.40375703473704633</c:v>
                </c:pt>
                <c:pt idx="162">
                  <c:v>0</c:v>
                </c:pt>
                <c:pt idx="163">
                  <c:v>0.48052579955050628</c:v>
                </c:pt>
                <c:pt idx="164">
                  <c:v>0.4519422160564569</c:v>
                </c:pt>
                <c:pt idx="165">
                  <c:v>0.45509343426817273</c:v>
                </c:pt>
                <c:pt idx="166">
                  <c:v>0.4078378006452501</c:v>
                </c:pt>
                <c:pt idx="167">
                  <c:v>0.37504670801883272</c:v>
                </c:pt>
                <c:pt idx="168">
                  <c:v>0</c:v>
                </c:pt>
                <c:pt idx="169">
                  <c:v>0.35202920538592825</c:v>
                </c:pt>
                <c:pt idx="170">
                  <c:v>0.38133065426820245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0.362863059359676</c:v>
                </c:pt>
                <c:pt idx="175">
                  <c:v>0.41200269201909168</c:v>
                </c:pt>
                <c:pt idx="176">
                  <c:v>0.39736789043475568</c:v>
                </c:pt>
                <c:pt idx="177">
                  <c:v>0.39838045386672788</c:v>
                </c:pt>
                <c:pt idx="178">
                  <c:v>0.41963026395325409</c:v>
                </c:pt>
                <c:pt idx="179">
                  <c:v>0.38649978434160293</c:v>
                </c:pt>
                <c:pt idx="180">
                  <c:v>0.43450854862933685</c:v>
                </c:pt>
                <c:pt idx="181">
                  <c:v>0.38181976298334241</c:v>
                </c:pt>
                <c:pt idx="182">
                  <c:v>0</c:v>
                </c:pt>
                <c:pt idx="183">
                  <c:v>0.3897249043541629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0.41447384031320439</c:v>
                </c:pt>
                <c:pt idx="193">
                  <c:v>0.42189649044182426</c:v>
                </c:pt>
                <c:pt idx="194">
                  <c:v>0.44091621735306491</c:v>
                </c:pt>
                <c:pt idx="195">
                  <c:v>0.4003222110840613</c:v>
                </c:pt>
                <c:pt idx="196">
                  <c:v>0.42764819847882196</c:v>
                </c:pt>
                <c:pt idx="197">
                  <c:v>0.42378523199328849</c:v>
                </c:pt>
                <c:pt idx="198">
                  <c:v>0.3989020095297286</c:v>
                </c:pt>
                <c:pt idx="199">
                  <c:v>0.40624457092028543</c:v>
                </c:pt>
                <c:pt idx="200">
                  <c:v>0.3908650220833782</c:v>
                </c:pt>
                <c:pt idx="201">
                  <c:v>0.37004928402343895</c:v>
                </c:pt>
                <c:pt idx="202">
                  <c:v>0.39947716689812929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0.44367308538565425</c:v>
                </c:pt>
                <c:pt idx="227">
                  <c:v>0.45193284383434429</c:v>
                </c:pt>
                <c:pt idx="228">
                  <c:v>0.41759056001440376</c:v>
                </c:pt>
                <c:pt idx="229">
                  <c:v>0.42811662550115798</c:v>
                </c:pt>
                <c:pt idx="230">
                  <c:v>0.43061177677029361</c:v>
                </c:pt>
                <c:pt idx="231">
                  <c:v>0.43405626618690812</c:v>
                </c:pt>
                <c:pt idx="232">
                  <c:v>0.43201360118814985</c:v>
                </c:pt>
                <c:pt idx="233">
                  <c:v>0.4709481153711248</c:v>
                </c:pt>
                <c:pt idx="234">
                  <c:v>0.46173983518256861</c:v>
                </c:pt>
                <c:pt idx="235">
                  <c:v>0.43554945576393805</c:v>
                </c:pt>
                <c:pt idx="236">
                  <c:v>0.4658808708432583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0.40926731456477095</c:v>
                </c:pt>
                <c:pt idx="250">
                  <c:v>0.40874534329012352</c:v>
                </c:pt>
                <c:pt idx="251">
                  <c:v>0</c:v>
                </c:pt>
                <c:pt idx="252">
                  <c:v>0.4132354939529827</c:v>
                </c:pt>
                <c:pt idx="253">
                  <c:v>0</c:v>
                </c:pt>
                <c:pt idx="254">
                  <c:v>0.36781446318076616</c:v>
                </c:pt>
                <c:pt idx="255">
                  <c:v>0.41650157865412002</c:v>
                </c:pt>
                <c:pt idx="256">
                  <c:v>0.40033022652922662</c:v>
                </c:pt>
                <c:pt idx="257">
                  <c:v>0.41827881702917841</c:v>
                </c:pt>
                <c:pt idx="258">
                  <c:v>0.42840473541048468</c:v>
                </c:pt>
                <c:pt idx="259">
                  <c:v>0</c:v>
                </c:pt>
                <c:pt idx="260">
                  <c:v>0</c:v>
                </c:pt>
                <c:pt idx="261">
                  <c:v>0.37149131837210903</c:v>
                </c:pt>
                <c:pt idx="262">
                  <c:v>0.40118224657201618</c:v>
                </c:pt>
                <c:pt idx="263">
                  <c:v>0.43561074445421094</c:v>
                </c:pt>
                <c:pt idx="264">
                  <c:v>0.43508475876351921</c:v>
                </c:pt>
                <c:pt idx="265">
                  <c:v>0</c:v>
                </c:pt>
                <c:pt idx="266">
                  <c:v>0.37769839808506722</c:v>
                </c:pt>
                <c:pt idx="267">
                  <c:v>0.38378939583570376</c:v>
                </c:pt>
                <c:pt idx="268">
                  <c:v>0.40573645201394032</c:v>
                </c:pt>
                <c:pt idx="269">
                  <c:v>0.41219026115405433</c:v>
                </c:pt>
                <c:pt idx="270">
                  <c:v>0.40280527870266919</c:v>
                </c:pt>
                <c:pt idx="271">
                  <c:v>0.42332066593300549</c:v>
                </c:pt>
                <c:pt idx="272">
                  <c:v>0.45871278949998473</c:v>
                </c:pt>
                <c:pt idx="273">
                  <c:v>0.44776776898421716</c:v>
                </c:pt>
                <c:pt idx="274">
                  <c:v>0.40835348918370012</c:v>
                </c:pt>
                <c:pt idx="275">
                  <c:v>0.46460577988118007</c:v>
                </c:pt>
                <c:pt idx="276">
                  <c:v>0.46857324050715549</c:v>
                </c:pt>
                <c:pt idx="277">
                  <c:v>0.45691204493935539</c:v>
                </c:pt>
                <c:pt idx="278">
                  <c:v>0.44232317574781649</c:v>
                </c:pt>
                <c:pt idx="279">
                  <c:v>0.46581218303883892</c:v>
                </c:pt>
                <c:pt idx="280">
                  <c:v>0.48119700510925106</c:v>
                </c:pt>
                <c:pt idx="281">
                  <c:v>0.46594670241718505</c:v>
                </c:pt>
                <c:pt idx="282">
                  <c:v>0.4642304237869011</c:v>
                </c:pt>
                <c:pt idx="283">
                  <c:v>0.48067755858510802</c:v>
                </c:pt>
                <c:pt idx="284">
                  <c:v>0.5011754724888331</c:v>
                </c:pt>
                <c:pt idx="285">
                  <c:v>0.49612581084309121</c:v>
                </c:pt>
                <c:pt idx="286">
                  <c:v>0.50050136518919475</c:v>
                </c:pt>
                <c:pt idx="287">
                  <c:v>0.48631523400758508</c:v>
                </c:pt>
                <c:pt idx="288">
                  <c:v>0.49191805074163658</c:v>
                </c:pt>
                <c:pt idx="289">
                  <c:v>0.49887282426667273</c:v>
                </c:pt>
                <c:pt idx="290">
                  <c:v>0.48425970135280616</c:v>
                </c:pt>
                <c:pt idx="291">
                  <c:v>0.50175106191085761</c:v>
                </c:pt>
                <c:pt idx="292">
                  <c:v>0.50560064413327876</c:v>
                </c:pt>
                <c:pt idx="293">
                  <c:v>0.50423456096439701</c:v>
                </c:pt>
                <c:pt idx="294">
                  <c:v>0.49205347357879287</c:v>
                </c:pt>
                <c:pt idx="295">
                  <c:v>0.50117952705961066</c:v>
                </c:pt>
                <c:pt idx="296">
                  <c:v>0.49134170375783337</c:v>
                </c:pt>
                <c:pt idx="297">
                  <c:v>0.47196884302413444</c:v>
                </c:pt>
                <c:pt idx="298">
                  <c:v>0.46795770444747342</c:v>
                </c:pt>
                <c:pt idx="299">
                  <c:v>0.47335324767901693</c:v>
                </c:pt>
                <c:pt idx="300">
                  <c:v>0.47887321917650577</c:v>
                </c:pt>
                <c:pt idx="301">
                  <c:v>0.48153571947470558</c:v>
                </c:pt>
                <c:pt idx="302">
                  <c:v>0.47795776637910248</c:v>
                </c:pt>
                <c:pt idx="303">
                  <c:v>0.46324038122132011</c:v>
                </c:pt>
                <c:pt idx="304">
                  <c:v>0.47009668347155942</c:v>
                </c:pt>
                <c:pt idx="305">
                  <c:v>0.46917173063938533</c:v>
                </c:pt>
                <c:pt idx="306">
                  <c:v>0.4644321190837189</c:v>
                </c:pt>
                <c:pt idx="307">
                  <c:v>0.44895934992640718</c:v>
                </c:pt>
                <c:pt idx="308">
                  <c:v>0.48369318325942628</c:v>
                </c:pt>
                <c:pt idx="309">
                  <c:v>0.44173695503394189</c:v>
                </c:pt>
                <c:pt idx="310">
                  <c:v>0.46734873385491416</c:v>
                </c:pt>
                <c:pt idx="311">
                  <c:v>0.43623292030005723</c:v>
                </c:pt>
                <c:pt idx="312">
                  <c:v>0.44551032435959509</c:v>
                </c:pt>
                <c:pt idx="313">
                  <c:v>0.46089082789596281</c:v>
                </c:pt>
                <c:pt idx="314">
                  <c:v>0.47687304996150576</c:v>
                </c:pt>
                <c:pt idx="315">
                  <c:v>0.45495558411084419</c:v>
                </c:pt>
                <c:pt idx="316">
                  <c:v>0.48451502670408253</c:v>
                </c:pt>
                <c:pt idx="317">
                  <c:v>0.48530027820445343</c:v>
                </c:pt>
                <c:pt idx="318">
                  <c:v>0.4689221192599754</c:v>
                </c:pt>
                <c:pt idx="319">
                  <c:v>0.46380365325182354</c:v>
                </c:pt>
                <c:pt idx="320">
                  <c:v>0.47659412955465585</c:v>
                </c:pt>
                <c:pt idx="321">
                  <c:v>0.46422448611926337</c:v>
                </c:pt>
                <c:pt idx="322">
                  <c:v>0.4589278040727493</c:v>
                </c:pt>
                <c:pt idx="323">
                  <c:v>0.48712059223369786</c:v>
                </c:pt>
                <c:pt idx="324">
                  <c:v>0.44757788750398342</c:v>
                </c:pt>
                <c:pt idx="325">
                  <c:v>0.47308190206674394</c:v>
                </c:pt>
                <c:pt idx="326">
                  <c:v>0.44467878001297861</c:v>
                </c:pt>
                <c:pt idx="327">
                  <c:v>0.4515538355129276</c:v>
                </c:pt>
                <c:pt idx="328">
                  <c:v>0.46074394936602386</c:v>
                </c:pt>
                <c:pt idx="329">
                  <c:v>0.46695096900955613</c:v>
                </c:pt>
                <c:pt idx="330">
                  <c:v>0.43435830754663124</c:v>
                </c:pt>
                <c:pt idx="331">
                  <c:v>0.44529092680136906</c:v>
                </c:pt>
                <c:pt idx="332">
                  <c:v>0.42999673578291536</c:v>
                </c:pt>
                <c:pt idx="333">
                  <c:v>0.44913351290791637</c:v>
                </c:pt>
                <c:pt idx="334">
                  <c:v>0.47670988444879342</c:v>
                </c:pt>
                <c:pt idx="335">
                  <c:v>0.47984535042486409</c:v>
                </c:pt>
                <c:pt idx="336">
                  <c:v>0.47509849863836628</c:v>
                </c:pt>
                <c:pt idx="337">
                  <c:v>0.42301378776600729</c:v>
                </c:pt>
                <c:pt idx="338">
                  <c:v>0.49771467882991555</c:v>
                </c:pt>
                <c:pt idx="339">
                  <c:v>0.44069760814636094</c:v>
                </c:pt>
                <c:pt idx="340">
                  <c:v>0.42451173508260087</c:v>
                </c:pt>
                <c:pt idx="341">
                  <c:v>0.47339848507917176</c:v>
                </c:pt>
                <c:pt idx="342">
                  <c:v>0.43182542288971781</c:v>
                </c:pt>
                <c:pt idx="343">
                  <c:v>0.45419046713157885</c:v>
                </c:pt>
                <c:pt idx="344">
                  <c:v>0.45818542731125839</c:v>
                </c:pt>
                <c:pt idx="345">
                  <c:v>0.48101984151111654</c:v>
                </c:pt>
                <c:pt idx="346">
                  <c:v>0.4729064285678577</c:v>
                </c:pt>
                <c:pt idx="347">
                  <c:v>0.43491202138214513</c:v>
                </c:pt>
                <c:pt idx="348">
                  <c:v>0.40642804156174461</c:v>
                </c:pt>
                <c:pt idx="349">
                  <c:v>0.4430930441567163</c:v>
                </c:pt>
                <c:pt idx="350">
                  <c:v>0.43722177107691096</c:v>
                </c:pt>
                <c:pt idx="351">
                  <c:v>0.43376547806318944</c:v>
                </c:pt>
                <c:pt idx="352">
                  <c:v>0.45247414709577655</c:v>
                </c:pt>
                <c:pt idx="353">
                  <c:v>0.46521743538787558</c:v>
                </c:pt>
                <c:pt idx="354">
                  <c:v>0.48089439849398191</c:v>
                </c:pt>
                <c:pt idx="355">
                  <c:v>0.44965881065378238</c:v>
                </c:pt>
                <c:pt idx="356">
                  <c:v>0.43409518077638387</c:v>
                </c:pt>
                <c:pt idx="357">
                  <c:v>0.46369963097803202</c:v>
                </c:pt>
                <c:pt idx="358">
                  <c:v>0.39925813435669066</c:v>
                </c:pt>
                <c:pt idx="359">
                  <c:v>0.41125604721258324</c:v>
                </c:pt>
                <c:pt idx="360">
                  <c:v>0.44667049426364092</c:v>
                </c:pt>
                <c:pt idx="361">
                  <c:v>0.41064988404049896</c:v>
                </c:pt>
                <c:pt idx="362">
                  <c:v>0.45165902625256116</c:v>
                </c:pt>
                <c:pt idx="363">
                  <c:v>0.43163664762055398</c:v>
                </c:pt>
                <c:pt idx="364">
                  <c:v>0.42399245592143497</c:v>
                </c:pt>
                <c:pt idx="365">
                  <c:v>0.45034615595184174</c:v>
                </c:pt>
                <c:pt idx="366">
                  <c:v>0.45839032773660826</c:v>
                </c:pt>
                <c:pt idx="367">
                  <c:v>0.47330063069376316</c:v>
                </c:pt>
                <c:pt idx="368">
                  <c:v>0.44170560368979422</c:v>
                </c:pt>
                <c:pt idx="369">
                  <c:v>0.42663210151038877</c:v>
                </c:pt>
                <c:pt idx="370">
                  <c:v>0.44044970870046707</c:v>
                </c:pt>
                <c:pt idx="371">
                  <c:v>0.46650476539589442</c:v>
                </c:pt>
                <c:pt idx="372">
                  <c:v>0.43450555235000554</c:v>
                </c:pt>
                <c:pt idx="373">
                  <c:v>0.43742120847870064</c:v>
                </c:pt>
                <c:pt idx="374">
                  <c:v>0.46411862498424911</c:v>
                </c:pt>
                <c:pt idx="375">
                  <c:v>0.50668504146418125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66-7947-A752-6DFC69655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201039"/>
        <c:axId val="1"/>
      </c:scatterChart>
      <c:valAx>
        <c:axId val="1681201039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120103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409.8</c:v>
                </c:pt>
                <c:pt idx="50">
                  <c:v>554.4</c:v>
                </c:pt>
                <c:pt idx="51">
                  <c:v>478.4</c:v>
                </c:pt>
                <c:pt idx="52">
                  <c:v>551</c:v>
                </c:pt>
                <c:pt idx="53">
                  <c:v>565.4</c:v>
                </c:pt>
                <c:pt idx="54">
                  <c:v>463.9</c:v>
                </c:pt>
                <c:pt idx="55">
                  <c:v>497.2</c:v>
                </c:pt>
                <c:pt idx="56">
                  <c:v>598.20000000000005</c:v>
                </c:pt>
                <c:pt idx="57">
                  <c:v>456.3</c:v>
                </c:pt>
                <c:pt idx="58">
                  <c:v>-999</c:v>
                </c:pt>
                <c:pt idx="59">
                  <c:v>466.4</c:v>
                </c:pt>
                <c:pt idx="60">
                  <c:v>518.79999999999995</c:v>
                </c:pt>
                <c:pt idx="61">
                  <c:v>489.6</c:v>
                </c:pt>
                <c:pt idx="62">
                  <c:v>494.9</c:v>
                </c:pt>
                <c:pt idx="63">
                  <c:v>506.6</c:v>
                </c:pt>
                <c:pt idx="64">
                  <c:v>460.8</c:v>
                </c:pt>
                <c:pt idx="65">
                  <c:v>505.7</c:v>
                </c:pt>
                <c:pt idx="66">
                  <c:v>587.6</c:v>
                </c:pt>
                <c:pt idx="67">
                  <c:v>455.7</c:v>
                </c:pt>
                <c:pt idx="68">
                  <c:v>441.6</c:v>
                </c:pt>
                <c:pt idx="69">
                  <c:v>567.20000000000005</c:v>
                </c:pt>
                <c:pt idx="70">
                  <c:v>479.6</c:v>
                </c:pt>
                <c:pt idx="71">
                  <c:v>583.5</c:v>
                </c:pt>
                <c:pt idx="72">
                  <c:v>503.1</c:v>
                </c:pt>
                <c:pt idx="73">
                  <c:v>502.4</c:v>
                </c:pt>
                <c:pt idx="74">
                  <c:v>475.1</c:v>
                </c:pt>
                <c:pt idx="75">
                  <c:v>456.6</c:v>
                </c:pt>
                <c:pt idx="76">
                  <c:v>449.4</c:v>
                </c:pt>
                <c:pt idx="77">
                  <c:v>522.29999999999995</c:v>
                </c:pt>
                <c:pt idx="78">
                  <c:v>497.8</c:v>
                </c:pt>
                <c:pt idx="79">
                  <c:v>552.79999999999995</c:v>
                </c:pt>
                <c:pt idx="80">
                  <c:v>510.2</c:v>
                </c:pt>
                <c:pt idx="81">
                  <c:v>563.79999999999995</c:v>
                </c:pt>
                <c:pt idx="82">
                  <c:v>471</c:v>
                </c:pt>
                <c:pt idx="83">
                  <c:v>490.3</c:v>
                </c:pt>
                <c:pt idx="84">
                  <c:v>496.1</c:v>
                </c:pt>
                <c:pt idx="85">
                  <c:v>460.2</c:v>
                </c:pt>
                <c:pt idx="86">
                  <c:v>474.3</c:v>
                </c:pt>
                <c:pt idx="87">
                  <c:v>482.4</c:v>
                </c:pt>
                <c:pt idx="88">
                  <c:v>535.79999999999995</c:v>
                </c:pt>
                <c:pt idx="89">
                  <c:v>512.20000000000005</c:v>
                </c:pt>
                <c:pt idx="90">
                  <c:v>433.5</c:v>
                </c:pt>
                <c:pt idx="91">
                  <c:v>567.79999999999995</c:v>
                </c:pt>
                <c:pt idx="92">
                  <c:v>482.8</c:v>
                </c:pt>
                <c:pt idx="93">
                  <c:v>444.7</c:v>
                </c:pt>
                <c:pt idx="94">
                  <c:v>490</c:v>
                </c:pt>
                <c:pt idx="95">
                  <c:v>424.9</c:v>
                </c:pt>
                <c:pt idx="96">
                  <c:v>464.7</c:v>
                </c:pt>
                <c:pt idx="97">
                  <c:v>544.6</c:v>
                </c:pt>
                <c:pt idx="98">
                  <c:v>532.79999999999995</c:v>
                </c:pt>
                <c:pt idx="99">
                  <c:v>499.3</c:v>
                </c:pt>
                <c:pt idx="100">
                  <c:v>588.6</c:v>
                </c:pt>
                <c:pt idx="101">
                  <c:v>476.8</c:v>
                </c:pt>
                <c:pt idx="102">
                  <c:v>552.4</c:v>
                </c:pt>
                <c:pt idx="103">
                  <c:v>505.6</c:v>
                </c:pt>
                <c:pt idx="104">
                  <c:v>541</c:v>
                </c:pt>
                <c:pt idx="105">
                  <c:v>559.70000000000005</c:v>
                </c:pt>
                <c:pt idx="106">
                  <c:v>503.2</c:v>
                </c:pt>
                <c:pt idx="107">
                  <c:v>520.6</c:v>
                </c:pt>
                <c:pt idx="108">
                  <c:v>532.4</c:v>
                </c:pt>
                <c:pt idx="109">
                  <c:v>562.4</c:v>
                </c:pt>
                <c:pt idx="110">
                  <c:v>576.1</c:v>
                </c:pt>
                <c:pt idx="111">
                  <c:v>558.1</c:v>
                </c:pt>
                <c:pt idx="112">
                  <c:v>582.9</c:v>
                </c:pt>
                <c:pt idx="113">
                  <c:v>555.70000000000005</c:v>
                </c:pt>
                <c:pt idx="114">
                  <c:v>563.9</c:v>
                </c:pt>
                <c:pt idx="115">
                  <c:v>556</c:v>
                </c:pt>
                <c:pt idx="116">
                  <c:v>528.6</c:v>
                </c:pt>
                <c:pt idx="117">
                  <c:v>549.70000000000005</c:v>
                </c:pt>
                <c:pt idx="118">
                  <c:v>538</c:v>
                </c:pt>
                <c:pt idx="119">
                  <c:v>554.79999999999995</c:v>
                </c:pt>
                <c:pt idx="120">
                  <c:v>532.6</c:v>
                </c:pt>
                <c:pt idx="121">
                  <c:v>531.70000000000005</c:v>
                </c:pt>
                <c:pt idx="122">
                  <c:v>555.79999999999995</c:v>
                </c:pt>
                <c:pt idx="123">
                  <c:v>534.29999999999995</c:v>
                </c:pt>
                <c:pt idx="124">
                  <c:v>545.70000000000005</c:v>
                </c:pt>
                <c:pt idx="125">
                  <c:v>586.6</c:v>
                </c:pt>
                <c:pt idx="126">
                  <c:v>561.9</c:v>
                </c:pt>
                <c:pt idx="127">
                  <c:v>528.20000000000005</c:v>
                </c:pt>
                <c:pt idx="128">
                  <c:v>567.79999999999995</c:v>
                </c:pt>
                <c:pt idx="129">
                  <c:v>574</c:v>
                </c:pt>
                <c:pt idx="130">
                  <c:v>548.9</c:v>
                </c:pt>
                <c:pt idx="131">
                  <c:v>557.5</c:v>
                </c:pt>
                <c:pt idx="132">
                  <c:v>579.4</c:v>
                </c:pt>
                <c:pt idx="133">
                  <c:v>523.79999999999995</c:v>
                </c:pt>
                <c:pt idx="134">
                  <c:v>609.6</c:v>
                </c:pt>
                <c:pt idx="135">
                  <c:v>593.1</c:v>
                </c:pt>
                <c:pt idx="136">
                  <c:v>574.20000000000005</c:v>
                </c:pt>
                <c:pt idx="137">
                  <c:v>621.4</c:v>
                </c:pt>
                <c:pt idx="138">
                  <c:v>592.70000000000005</c:v>
                </c:pt>
                <c:pt idx="139">
                  <c:v>568.20000000000005</c:v>
                </c:pt>
                <c:pt idx="140">
                  <c:v>547.70000000000005</c:v>
                </c:pt>
                <c:pt idx="141">
                  <c:v>600.20000000000005</c:v>
                </c:pt>
                <c:pt idx="142">
                  <c:v>624.70000000000005</c:v>
                </c:pt>
                <c:pt idx="143">
                  <c:v>615.20000000000005</c:v>
                </c:pt>
                <c:pt idx="144">
                  <c:v>573.20000000000005</c:v>
                </c:pt>
                <c:pt idx="145">
                  <c:v>623.70000000000005</c:v>
                </c:pt>
                <c:pt idx="146">
                  <c:v>612.6</c:v>
                </c:pt>
                <c:pt idx="147">
                  <c:v>543.29999999999995</c:v>
                </c:pt>
                <c:pt idx="148">
                  <c:v>655.8</c:v>
                </c:pt>
                <c:pt idx="149">
                  <c:v>600.5</c:v>
                </c:pt>
                <c:pt idx="150">
                  <c:v>559</c:v>
                </c:pt>
                <c:pt idx="151">
                  <c:v>692.5</c:v>
                </c:pt>
                <c:pt idx="152">
                  <c:v>684.3</c:v>
                </c:pt>
                <c:pt idx="153">
                  <c:v>602.29999999999995</c:v>
                </c:pt>
                <c:pt idx="154">
                  <c:v>545.20000000000005</c:v>
                </c:pt>
                <c:pt idx="155">
                  <c:v>712.5</c:v>
                </c:pt>
                <c:pt idx="156">
                  <c:v>576.29999999999995</c:v>
                </c:pt>
                <c:pt idx="157">
                  <c:v>594.6</c:v>
                </c:pt>
                <c:pt idx="158">
                  <c:v>568.5</c:v>
                </c:pt>
                <c:pt idx="159">
                  <c:v>601.29999999999995</c:v>
                </c:pt>
                <c:pt idx="160">
                  <c:v>515.20000000000005</c:v>
                </c:pt>
                <c:pt idx="161">
                  <c:v>686.6</c:v>
                </c:pt>
                <c:pt idx="162">
                  <c:v>-999</c:v>
                </c:pt>
                <c:pt idx="163">
                  <c:v>598.20000000000005</c:v>
                </c:pt>
                <c:pt idx="164">
                  <c:v>517.70000000000005</c:v>
                </c:pt>
                <c:pt idx="165">
                  <c:v>641.6</c:v>
                </c:pt>
                <c:pt idx="166">
                  <c:v>588.70000000000005</c:v>
                </c:pt>
                <c:pt idx="167">
                  <c:v>666.5</c:v>
                </c:pt>
                <c:pt idx="168">
                  <c:v>-999</c:v>
                </c:pt>
                <c:pt idx="169">
                  <c:v>664.6</c:v>
                </c:pt>
                <c:pt idx="170">
                  <c:v>620.70000000000005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613.29999999999995</c:v>
                </c:pt>
                <c:pt idx="175">
                  <c:v>554.20000000000005</c:v>
                </c:pt>
                <c:pt idx="176">
                  <c:v>586.29999999999995</c:v>
                </c:pt>
                <c:pt idx="177">
                  <c:v>603.29999999999995</c:v>
                </c:pt>
                <c:pt idx="178">
                  <c:v>519.1</c:v>
                </c:pt>
                <c:pt idx="179">
                  <c:v>530.20000000000005</c:v>
                </c:pt>
                <c:pt idx="180">
                  <c:v>511.9</c:v>
                </c:pt>
                <c:pt idx="181">
                  <c:v>634.5</c:v>
                </c:pt>
                <c:pt idx="182">
                  <c:v>-999</c:v>
                </c:pt>
                <c:pt idx="183">
                  <c:v>634.6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628.70000000000005</c:v>
                </c:pt>
                <c:pt idx="193">
                  <c:v>540.20000000000005</c:v>
                </c:pt>
                <c:pt idx="194">
                  <c:v>545.79999999999995</c:v>
                </c:pt>
                <c:pt idx="195">
                  <c:v>466.4</c:v>
                </c:pt>
                <c:pt idx="196">
                  <c:v>511.4</c:v>
                </c:pt>
                <c:pt idx="197">
                  <c:v>595</c:v>
                </c:pt>
                <c:pt idx="198">
                  <c:v>639.70000000000005</c:v>
                </c:pt>
                <c:pt idx="199">
                  <c:v>614.6</c:v>
                </c:pt>
                <c:pt idx="200">
                  <c:v>550.4</c:v>
                </c:pt>
                <c:pt idx="201">
                  <c:v>584.9</c:v>
                </c:pt>
                <c:pt idx="202">
                  <c:v>493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548.4</c:v>
                </c:pt>
                <c:pt idx="227">
                  <c:v>470</c:v>
                </c:pt>
                <c:pt idx="228">
                  <c:v>511.1</c:v>
                </c:pt>
                <c:pt idx="229">
                  <c:v>641.29999999999995</c:v>
                </c:pt>
                <c:pt idx="230">
                  <c:v>550.9</c:v>
                </c:pt>
                <c:pt idx="231">
                  <c:v>536.5</c:v>
                </c:pt>
                <c:pt idx="232">
                  <c:v>528.6</c:v>
                </c:pt>
                <c:pt idx="233">
                  <c:v>631.29999999999995</c:v>
                </c:pt>
                <c:pt idx="234">
                  <c:v>562.1</c:v>
                </c:pt>
                <c:pt idx="235">
                  <c:v>674.2</c:v>
                </c:pt>
                <c:pt idx="236">
                  <c:v>537.70000000000005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649.79999999999995</c:v>
                </c:pt>
                <c:pt idx="250">
                  <c:v>589.4</c:v>
                </c:pt>
                <c:pt idx="251">
                  <c:v>-999</c:v>
                </c:pt>
                <c:pt idx="252">
                  <c:v>598.9</c:v>
                </c:pt>
                <c:pt idx="253">
                  <c:v>-999</c:v>
                </c:pt>
                <c:pt idx="254">
                  <c:v>515.4</c:v>
                </c:pt>
                <c:pt idx="255">
                  <c:v>644.4</c:v>
                </c:pt>
                <c:pt idx="256">
                  <c:v>556</c:v>
                </c:pt>
                <c:pt idx="257">
                  <c:v>632.5</c:v>
                </c:pt>
                <c:pt idx="258">
                  <c:v>537.20000000000005</c:v>
                </c:pt>
                <c:pt idx="259">
                  <c:v>-999</c:v>
                </c:pt>
                <c:pt idx="260">
                  <c:v>-999</c:v>
                </c:pt>
                <c:pt idx="261">
                  <c:v>582.20000000000005</c:v>
                </c:pt>
                <c:pt idx="262">
                  <c:v>618.70000000000005</c:v>
                </c:pt>
                <c:pt idx="263">
                  <c:v>578.29999999999995</c:v>
                </c:pt>
                <c:pt idx="264">
                  <c:v>561.6</c:v>
                </c:pt>
                <c:pt idx="265">
                  <c:v>-999</c:v>
                </c:pt>
                <c:pt idx="266">
                  <c:v>756.9</c:v>
                </c:pt>
                <c:pt idx="267">
                  <c:v>608.1</c:v>
                </c:pt>
                <c:pt idx="268">
                  <c:v>634.5</c:v>
                </c:pt>
                <c:pt idx="269">
                  <c:v>706.9</c:v>
                </c:pt>
                <c:pt idx="270">
                  <c:v>691</c:v>
                </c:pt>
                <c:pt idx="271">
                  <c:v>649.5</c:v>
                </c:pt>
                <c:pt idx="272">
                  <c:v>685.1</c:v>
                </c:pt>
                <c:pt idx="273">
                  <c:v>655.9</c:v>
                </c:pt>
                <c:pt idx="274">
                  <c:v>627.9</c:v>
                </c:pt>
                <c:pt idx="275">
                  <c:v>623.9</c:v>
                </c:pt>
                <c:pt idx="276">
                  <c:v>598.29999999999995</c:v>
                </c:pt>
                <c:pt idx="277">
                  <c:v>638.20000000000005</c:v>
                </c:pt>
                <c:pt idx="278">
                  <c:v>585.70000000000005</c:v>
                </c:pt>
                <c:pt idx="279">
                  <c:v>664.5</c:v>
                </c:pt>
                <c:pt idx="280">
                  <c:v>610.6</c:v>
                </c:pt>
                <c:pt idx="281">
                  <c:v>632.9</c:v>
                </c:pt>
                <c:pt idx="282">
                  <c:v>610.5</c:v>
                </c:pt>
                <c:pt idx="283">
                  <c:v>612.9</c:v>
                </c:pt>
                <c:pt idx="284">
                  <c:v>599.29999999999995</c:v>
                </c:pt>
                <c:pt idx="285">
                  <c:v>619.1</c:v>
                </c:pt>
                <c:pt idx="286">
                  <c:v>663.9</c:v>
                </c:pt>
                <c:pt idx="287">
                  <c:v>607.9</c:v>
                </c:pt>
                <c:pt idx="288">
                  <c:v>587.9</c:v>
                </c:pt>
                <c:pt idx="289">
                  <c:v>615.9</c:v>
                </c:pt>
                <c:pt idx="290">
                  <c:v>567</c:v>
                </c:pt>
                <c:pt idx="291">
                  <c:v>598.29999999999995</c:v>
                </c:pt>
                <c:pt idx="292">
                  <c:v>543.79999999999995</c:v>
                </c:pt>
                <c:pt idx="293">
                  <c:v>562.29999999999995</c:v>
                </c:pt>
                <c:pt idx="294">
                  <c:v>561.5</c:v>
                </c:pt>
                <c:pt idx="295">
                  <c:v>561.4</c:v>
                </c:pt>
                <c:pt idx="296">
                  <c:v>559</c:v>
                </c:pt>
                <c:pt idx="297">
                  <c:v>555.79999999999995</c:v>
                </c:pt>
                <c:pt idx="298">
                  <c:v>546.9</c:v>
                </c:pt>
                <c:pt idx="299">
                  <c:v>550.70000000000005</c:v>
                </c:pt>
                <c:pt idx="300">
                  <c:v>583.20000000000005</c:v>
                </c:pt>
                <c:pt idx="301">
                  <c:v>556.6</c:v>
                </c:pt>
                <c:pt idx="302">
                  <c:v>563.20000000000005</c:v>
                </c:pt>
                <c:pt idx="303">
                  <c:v>547.20000000000005</c:v>
                </c:pt>
                <c:pt idx="304">
                  <c:v>539.9</c:v>
                </c:pt>
                <c:pt idx="305">
                  <c:v>515.79999999999995</c:v>
                </c:pt>
                <c:pt idx="306">
                  <c:v>566.5</c:v>
                </c:pt>
                <c:pt idx="307">
                  <c:v>533.5</c:v>
                </c:pt>
                <c:pt idx="308">
                  <c:v>595.70000000000005</c:v>
                </c:pt>
                <c:pt idx="309">
                  <c:v>538.29999999999995</c:v>
                </c:pt>
                <c:pt idx="310">
                  <c:v>571.70000000000005</c:v>
                </c:pt>
                <c:pt idx="311">
                  <c:v>550.6</c:v>
                </c:pt>
                <c:pt idx="312">
                  <c:v>592.6</c:v>
                </c:pt>
                <c:pt idx="313">
                  <c:v>582.4</c:v>
                </c:pt>
                <c:pt idx="314">
                  <c:v>568.29999999999995</c:v>
                </c:pt>
                <c:pt idx="315">
                  <c:v>547.4</c:v>
                </c:pt>
                <c:pt idx="316">
                  <c:v>635.9</c:v>
                </c:pt>
                <c:pt idx="317">
                  <c:v>544.9</c:v>
                </c:pt>
                <c:pt idx="318">
                  <c:v>565.9</c:v>
                </c:pt>
                <c:pt idx="319">
                  <c:v>568.29999999999995</c:v>
                </c:pt>
                <c:pt idx="320">
                  <c:v>567.9</c:v>
                </c:pt>
                <c:pt idx="321">
                  <c:v>590.20000000000005</c:v>
                </c:pt>
                <c:pt idx="322">
                  <c:v>523.9</c:v>
                </c:pt>
                <c:pt idx="323">
                  <c:v>517</c:v>
                </c:pt>
                <c:pt idx="324">
                  <c:v>505.9</c:v>
                </c:pt>
                <c:pt idx="325">
                  <c:v>555.70000000000005</c:v>
                </c:pt>
                <c:pt idx="326">
                  <c:v>594.5</c:v>
                </c:pt>
                <c:pt idx="327">
                  <c:v>545.6</c:v>
                </c:pt>
                <c:pt idx="328">
                  <c:v>567.70000000000005</c:v>
                </c:pt>
                <c:pt idx="329">
                  <c:v>542.5</c:v>
                </c:pt>
                <c:pt idx="330">
                  <c:v>564.9</c:v>
                </c:pt>
                <c:pt idx="331">
                  <c:v>555.5</c:v>
                </c:pt>
                <c:pt idx="332">
                  <c:v>534.1</c:v>
                </c:pt>
                <c:pt idx="333">
                  <c:v>569.6</c:v>
                </c:pt>
                <c:pt idx="334">
                  <c:v>538.9</c:v>
                </c:pt>
                <c:pt idx="335">
                  <c:v>490.8</c:v>
                </c:pt>
                <c:pt idx="336">
                  <c:v>571.79999999999995</c:v>
                </c:pt>
                <c:pt idx="337">
                  <c:v>509.1</c:v>
                </c:pt>
                <c:pt idx="338">
                  <c:v>533</c:v>
                </c:pt>
                <c:pt idx="339">
                  <c:v>550.70000000000005</c:v>
                </c:pt>
                <c:pt idx="340">
                  <c:v>542.6</c:v>
                </c:pt>
                <c:pt idx="341">
                  <c:v>558</c:v>
                </c:pt>
                <c:pt idx="342">
                  <c:v>546.79999999999995</c:v>
                </c:pt>
                <c:pt idx="343">
                  <c:v>509.6</c:v>
                </c:pt>
                <c:pt idx="344">
                  <c:v>515.1</c:v>
                </c:pt>
                <c:pt idx="345">
                  <c:v>555</c:v>
                </c:pt>
                <c:pt idx="346">
                  <c:v>514.9</c:v>
                </c:pt>
                <c:pt idx="347">
                  <c:v>596.70000000000005</c:v>
                </c:pt>
                <c:pt idx="348">
                  <c:v>504</c:v>
                </c:pt>
                <c:pt idx="349">
                  <c:v>522.6</c:v>
                </c:pt>
                <c:pt idx="350">
                  <c:v>503.8</c:v>
                </c:pt>
                <c:pt idx="351">
                  <c:v>469.8</c:v>
                </c:pt>
                <c:pt idx="352">
                  <c:v>409.2</c:v>
                </c:pt>
                <c:pt idx="353">
                  <c:v>502.3</c:v>
                </c:pt>
                <c:pt idx="354">
                  <c:v>513.5</c:v>
                </c:pt>
                <c:pt idx="355">
                  <c:v>418.4</c:v>
                </c:pt>
                <c:pt idx="356">
                  <c:v>540.5</c:v>
                </c:pt>
                <c:pt idx="357">
                  <c:v>616.4</c:v>
                </c:pt>
                <c:pt idx="358">
                  <c:v>548.9</c:v>
                </c:pt>
                <c:pt idx="359">
                  <c:v>448.3</c:v>
                </c:pt>
                <c:pt idx="360">
                  <c:v>470.3</c:v>
                </c:pt>
                <c:pt idx="361">
                  <c:v>519.4</c:v>
                </c:pt>
                <c:pt idx="362">
                  <c:v>564.9</c:v>
                </c:pt>
                <c:pt idx="363">
                  <c:v>545.70000000000005</c:v>
                </c:pt>
                <c:pt idx="364">
                  <c:v>565.4</c:v>
                </c:pt>
                <c:pt idx="365">
                  <c:v>574.70000000000005</c:v>
                </c:pt>
                <c:pt idx="366">
                  <c:v>530.6</c:v>
                </c:pt>
                <c:pt idx="367">
                  <c:v>500.8</c:v>
                </c:pt>
                <c:pt idx="368">
                  <c:v>565.1</c:v>
                </c:pt>
                <c:pt idx="369">
                  <c:v>489</c:v>
                </c:pt>
                <c:pt idx="370">
                  <c:v>521.29999999999995</c:v>
                </c:pt>
                <c:pt idx="371">
                  <c:v>491.9</c:v>
                </c:pt>
                <c:pt idx="372">
                  <c:v>522.6</c:v>
                </c:pt>
                <c:pt idx="373">
                  <c:v>483.8</c:v>
                </c:pt>
                <c:pt idx="374">
                  <c:v>477.3</c:v>
                </c:pt>
                <c:pt idx="375">
                  <c:v>473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06-364B-BBD5-68F037705F7E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592.29999999999995</c:v>
                </c:pt>
                <c:pt idx="50">
                  <c:v>641.20000000000005</c:v>
                </c:pt>
                <c:pt idx="51">
                  <c:v>546</c:v>
                </c:pt>
                <c:pt idx="52">
                  <c:v>580.5</c:v>
                </c:pt>
                <c:pt idx="53">
                  <c:v>532.4</c:v>
                </c:pt>
                <c:pt idx="54">
                  <c:v>626.1</c:v>
                </c:pt>
                <c:pt idx="55">
                  <c:v>632.9</c:v>
                </c:pt>
                <c:pt idx="56">
                  <c:v>553.20000000000005</c:v>
                </c:pt>
                <c:pt idx="57">
                  <c:v>576.5</c:v>
                </c:pt>
                <c:pt idx="58">
                  <c:v>-999</c:v>
                </c:pt>
                <c:pt idx="59">
                  <c:v>579.70000000000005</c:v>
                </c:pt>
                <c:pt idx="60">
                  <c:v>685.2</c:v>
                </c:pt>
                <c:pt idx="61">
                  <c:v>548.9</c:v>
                </c:pt>
                <c:pt idx="62">
                  <c:v>583.9</c:v>
                </c:pt>
                <c:pt idx="63">
                  <c:v>508.5</c:v>
                </c:pt>
                <c:pt idx="64">
                  <c:v>599.5</c:v>
                </c:pt>
                <c:pt idx="65">
                  <c:v>526.4</c:v>
                </c:pt>
                <c:pt idx="66">
                  <c:v>645.20000000000005</c:v>
                </c:pt>
                <c:pt idx="67">
                  <c:v>475.2</c:v>
                </c:pt>
                <c:pt idx="68">
                  <c:v>585.6</c:v>
                </c:pt>
                <c:pt idx="69">
                  <c:v>560.5</c:v>
                </c:pt>
                <c:pt idx="70">
                  <c:v>494.3</c:v>
                </c:pt>
                <c:pt idx="71">
                  <c:v>586.20000000000005</c:v>
                </c:pt>
                <c:pt idx="72">
                  <c:v>557.4</c:v>
                </c:pt>
                <c:pt idx="73">
                  <c:v>523</c:v>
                </c:pt>
                <c:pt idx="74">
                  <c:v>547</c:v>
                </c:pt>
                <c:pt idx="75">
                  <c:v>653.4</c:v>
                </c:pt>
                <c:pt idx="76">
                  <c:v>602</c:v>
                </c:pt>
                <c:pt idx="77">
                  <c:v>539.5</c:v>
                </c:pt>
                <c:pt idx="78">
                  <c:v>472.1</c:v>
                </c:pt>
                <c:pt idx="79">
                  <c:v>549.79999999999995</c:v>
                </c:pt>
                <c:pt idx="80">
                  <c:v>577.1</c:v>
                </c:pt>
                <c:pt idx="81">
                  <c:v>584.1</c:v>
                </c:pt>
                <c:pt idx="82">
                  <c:v>487.8</c:v>
                </c:pt>
                <c:pt idx="83">
                  <c:v>482.2</c:v>
                </c:pt>
                <c:pt idx="84">
                  <c:v>608.70000000000005</c:v>
                </c:pt>
                <c:pt idx="85">
                  <c:v>573.9</c:v>
                </c:pt>
                <c:pt idx="86">
                  <c:v>542.4</c:v>
                </c:pt>
                <c:pt idx="87">
                  <c:v>535.29999999999995</c:v>
                </c:pt>
                <c:pt idx="88">
                  <c:v>543.9</c:v>
                </c:pt>
                <c:pt idx="89">
                  <c:v>550.20000000000005</c:v>
                </c:pt>
                <c:pt idx="90">
                  <c:v>483.4</c:v>
                </c:pt>
                <c:pt idx="91">
                  <c:v>602.20000000000005</c:v>
                </c:pt>
                <c:pt idx="92">
                  <c:v>539</c:v>
                </c:pt>
                <c:pt idx="93">
                  <c:v>555.79999999999995</c:v>
                </c:pt>
                <c:pt idx="94">
                  <c:v>557</c:v>
                </c:pt>
                <c:pt idx="95">
                  <c:v>562.6</c:v>
                </c:pt>
                <c:pt idx="96">
                  <c:v>550.1</c:v>
                </c:pt>
                <c:pt idx="97">
                  <c:v>626.70000000000005</c:v>
                </c:pt>
                <c:pt idx="98">
                  <c:v>648.5</c:v>
                </c:pt>
                <c:pt idx="99">
                  <c:v>508.1</c:v>
                </c:pt>
                <c:pt idx="100">
                  <c:v>616.70000000000005</c:v>
                </c:pt>
                <c:pt idx="101">
                  <c:v>539.9</c:v>
                </c:pt>
                <c:pt idx="102">
                  <c:v>567.29999999999995</c:v>
                </c:pt>
                <c:pt idx="103">
                  <c:v>542.79999999999995</c:v>
                </c:pt>
                <c:pt idx="104">
                  <c:v>639.9</c:v>
                </c:pt>
                <c:pt idx="105">
                  <c:v>633.20000000000005</c:v>
                </c:pt>
                <c:pt idx="106">
                  <c:v>575</c:v>
                </c:pt>
                <c:pt idx="107">
                  <c:v>642.5</c:v>
                </c:pt>
                <c:pt idx="108">
                  <c:v>613.29999999999995</c:v>
                </c:pt>
                <c:pt idx="109">
                  <c:v>633.20000000000005</c:v>
                </c:pt>
                <c:pt idx="110">
                  <c:v>648.29999999999995</c:v>
                </c:pt>
                <c:pt idx="111">
                  <c:v>684.5</c:v>
                </c:pt>
                <c:pt idx="112">
                  <c:v>622.4</c:v>
                </c:pt>
                <c:pt idx="113">
                  <c:v>631</c:v>
                </c:pt>
                <c:pt idx="114">
                  <c:v>605</c:v>
                </c:pt>
                <c:pt idx="115">
                  <c:v>632.5</c:v>
                </c:pt>
                <c:pt idx="116">
                  <c:v>643.70000000000005</c:v>
                </c:pt>
                <c:pt idx="117">
                  <c:v>641</c:v>
                </c:pt>
                <c:pt idx="118">
                  <c:v>683.2</c:v>
                </c:pt>
                <c:pt idx="119">
                  <c:v>577.9</c:v>
                </c:pt>
                <c:pt idx="120">
                  <c:v>616.1</c:v>
                </c:pt>
                <c:pt idx="121">
                  <c:v>650.1</c:v>
                </c:pt>
                <c:pt idx="122">
                  <c:v>647</c:v>
                </c:pt>
                <c:pt idx="123">
                  <c:v>629.79999999999995</c:v>
                </c:pt>
                <c:pt idx="124">
                  <c:v>596</c:v>
                </c:pt>
                <c:pt idx="125">
                  <c:v>649.6</c:v>
                </c:pt>
                <c:pt idx="126">
                  <c:v>642.9</c:v>
                </c:pt>
                <c:pt idx="127">
                  <c:v>653.9</c:v>
                </c:pt>
                <c:pt idx="128">
                  <c:v>663.6</c:v>
                </c:pt>
                <c:pt idx="129">
                  <c:v>650.5</c:v>
                </c:pt>
                <c:pt idx="130">
                  <c:v>652.1</c:v>
                </c:pt>
                <c:pt idx="131">
                  <c:v>644</c:v>
                </c:pt>
                <c:pt idx="132">
                  <c:v>625.1</c:v>
                </c:pt>
                <c:pt idx="133">
                  <c:v>658.7</c:v>
                </c:pt>
                <c:pt idx="134">
                  <c:v>678.1</c:v>
                </c:pt>
                <c:pt idx="135">
                  <c:v>705.9</c:v>
                </c:pt>
                <c:pt idx="136">
                  <c:v>693.9</c:v>
                </c:pt>
                <c:pt idx="137">
                  <c:v>698.5</c:v>
                </c:pt>
                <c:pt idx="138">
                  <c:v>672.5</c:v>
                </c:pt>
                <c:pt idx="139">
                  <c:v>685.8</c:v>
                </c:pt>
                <c:pt idx="140">
                  <c:v>664.6</c:v>
                </c:pt>
                <c:pt idx="141">
                  <c:v>685.1</c:v>
                </c:pt>
                <c:pt idx="142">
                  <c:v>728.4</c:v>
                </c:pt>
                <c:pt idx="143">
                  <c:v>674.1</c:v>
                </c:pt>
                <c:pt idx="144">
                  <c:v>670.8</c:v>
                </c:pt>
                <c:pt idx="145">
                  <c:v>679.4</c:v>
                </c:pt>
                <c:pt idx="146">
                  <c:v>690.9</c:v>
                </c:pt>
                <c:pt idx="147">
                  <c:v>717.1</c:v>
                </c:pt>
                <c:pt idx="148">
                  <c:v>769.9</c:v>
                </c:pt>
                <c:pt idx="149">
                  <c:v>740.7</c:v>
                </c:pt>
                <c:pt idx="150">
                  <c:v>798.3</c:v>
                </c:pt>
                <c:pt idx="151">
                  <c:v>720.3</c:v>
                </c:pt>
                <c:pt idx="152">
                  <c:v>640.9</c:v>
                </c:pt>
                <c:pt idx="153">
                  <c:v>688</c:v>
                </c:pt>
                <c:pt idx="154">
                  <c:v>758.2</c:v>
                </c:pt>
                <c:pt idx="155">
                  <c:v>702.3</c:v>
                </c:pt>
                <c:pt idx="156">
                  <c:v>775.3</c:v>
                </c:pt>
                <c:pt idx="157">
                  <c:v>789.4</c:v>
                </c:pt>
                <c:pt idx="158">
                  <c:v>671.7</c:v>
                </c:pt>
                <c:pt idx="159">
                  <c:v>796.7</c:v>
                </c:pt>
                <c:pt idx="160">
                  <c:v>802</c:v>
                </c:pt>
                <c:pt idx="161">
                  <c:v>707</c:v>
                </c:pt>
                <c:pt idx="162">
                  <c:v>-999</c:v>
                </c:pt>
                <c:pt idx="163">
                  <c:v>751.8</c:v>
                </c:pt>
                <c:pt idx="164">
                  <c:v>763.4</c:v>
                </c:pt>
                <c:pt idx="165">
                  <c:v>869.4</c:v>
                </c:pt>
                <c:pt idx="166">
                  <c:v>772</c:v>
                </c:pt>
                <c:pt idx="167">
                  <c:v>641.6</c:v>
                </c:pt>
                <c:pt idx="168">
                  <c:v>-999</c:v>
                </c:pt>
                <c:pt idx="169">
                  <c:v>623</c:v>
                </c:pt>
                <c:pt idx="170">
                  <c:v>721.4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593.79999999999995</c:v>
                </c:pt>
                <c:pt idx="175">
                  <c:v>644.1</c:v>
                </c:pt>
                <c:pt idx="176">
                  <c:v>614.4</c:v>
                </c:pt>
                <c:pt idx="177">
                  <c:v>773.9</c:v>
                </c:pt>
                <c:pt idx="178">
                  <c:v>685.8</c:v>
                </c:pt>
                <c:pt idx="179">
                  <c:v>620.79999999999995</c:v>
                </c:pt>
                <c:pt idx="180">
                  <c:v>639.5</c:v>
                </c:pt>
                <c:pt idx="181">
                  <c:v>587</c:v>
                </c:pt>
                <c:pt idx="182">
                  <c:v>-999</c:v>
                </c:pt>
                <c:pt idx="183">
                  <c:v>737.7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604</c:v>
                </c:pt>
                <c:pt idx="193">
                  <c:v>701.5</c:v>
                </c:pt>
                <c:pt idx="194">
                  <c:v>715.6</c:v>
                </c:pt>
                <c:pt idx="195">
                  <c:v>608.4</c:v>
                </c:pt>
                <c:pt idx="196">
                  <c:v>596.70000000000005</c:v>
                </c:pt>
                <c:pt idx="197">
                  <c:v>681.9</c:v>
                </c:pt>
                <c:pt idx="198">
                  <c:v>703.9</c:v>
                </c:pt>
                <c:pt idx="199">
                  <c:v>678.9</c:v>
                </c:pt>
                <c:pt idx="200">
                  <c:v>646.9</c:v>
                </c:pt>
                <c:pt idx="201">
                  <c:v>597.1</c:v>
                </c:pt>
                <c:pt idx="202">
                  <c:v>729.7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699.1</c:v>
                </c:pt>
                <c:pt idx="227">
                  <c:v>757.6</c:v>
                </c:pt>
                <c:pt idx="228">
                  <c:v>597.5</c:v>
                </c:pt>
                <c:pt idx="229">
                  <c:v>632.1</c:v>
                </c:pt>
                <c:pt idx="230">
                  <c:v>614.6</c:v>
                </c:pt>
                <c:pt idx="231">
                  <c:v>616.1</c:v>
                </c:pt>
                <c:pt idx="232">
                  <c:v>663.8</c:v>
                </c:pt>
                <c:pt idx="233">
                  <c:v>681.8</c:v>
                </c:pt>
                <c:pt idx="234">
                  <c:v>675.9</c:v>
                </c:pt>
                <c:pt idx="235">
                  <c:v>617.1</c:v>
                </c:pt>
                <c:pt idx="236">
                  <c:v>665.6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600.70000000000005</c:v>
                </c:pt>
                <c:pt idx="250">
                  <c:v>697.2</c:v>
                </c:pt>
                <c:pt idx="251">
                  <c:v>-999</c:v>
                </c:pt>
                <c:pt idx="252">
                  <c:v>621.4</c:v>
                </c:pt>
                <c:pt idx="253">
                  <c:v>-999</c:v>
                </c:pt>
                <c:pt idx="254">
                  <c:v>725.4</c:v>
                </c:pt>
                <c:pt idx="255">
                  <c:v>623.29999999999995</c:v>
                </c:pt>
                <c:pt idx="256">
                  <c:v>649.6</c:v>
                </c:pt>
                <c:pt idx="257">
                  <c:v>770.5</c:v>
                </c:pt>
                <c:pt idx="258">
                  <c:v>690.5</c:v>
                </c:pt>
                <c:pt idx="259">
                  <c:v>-999</c:v>
                </c:pt>
                <c:pt idx="260">
                  <c:v>-999</c:v>
                </c:pt>
                <c:pt idx="261">
                  <c:v>664.8</c:v>
                </c:pt>
                <c:pt idx="262">
                  <c:v>703.4</c:v>
                </c:pt>
                <c:pt idx="263">
                  <c:v>729.4</c:v>
                </c:pt>
                <c:pt idx="264">
                  <c:v>736.3</c:v>
                </c:pt>
                <c:pt idx="265">
                  <c:v>-999</c:v>
                </c:pt>
                <c:pt idx="266">
                  <c:v>749.9</c:v>
                </c:pt>
                <c:pt idx="267">
                  <c:v>694.5</c:v>
                </c:pt>
                <c:pt idx="268">
                  <c:v>627.79999999999995</c:v>
                </c:pt>
                <c:pt idx="269">
                  <c:v>691.7</c:v>
                </c:pt>
                <c:pt idx="270">
                  <c:v>684.7</c:v>
                </c:pt>
                <c:pt idx="271">
                  <c:v>714.8</c:v>
                </c:pt>
                <c:pt idx="272">
                  <c:v>758.1</c:v>
                </c:pt>
                <c:pt idx="273">
                  <c:v>770.5</c:v>
                </c:pt>
                <c:pt idx="274">
                  <c:v>716.2</c:v>
                </c:pt>
                <c:pt idx="275">
                  <c:v>746.4</c:v>
                </c:pt>
                <c:pt idx="276">
                  <c:v>767.4</c:v>
                </c:pt>
                <c:pt idx="277">
                  <c:v>713</c:v>
                </c:pt>
                <c:pt idx="278">
                  <c:v>681.2</c:v>
                </c:pt>
                <c:pt idx="279">
                  <c:v>719.6</c:v>
                </c:pt>
                <c:pt idx="280">
                  <c:v>722.5</c:v>
                </c:pt>
                <c:pt idx="281">
                  <c:v>696.8</c:v>
                </c:pt>
                <c:pt idx="282">
                  <c:v>681.9</c:v>
                </c:pt>
                <c:pt idx="283">
                  <c:v>697.6</c:v>
                </c:pt>
                <c:pt idx="284">
                  <c:v>655.4</c:v>
                </c:pt>
                <c:pt idx="285">
                  <c:v>707.5</c:v>
                </c:pt>
                <c:pt idx="286">
                  <c:v>737.6</c:v>
                </c:pt>
                <c:pt idx="287">
                  <c:v>678.8</c:v>
                </c:pt>
                <c:pt idx="288">
                  <c:v>682.9</c:v>
                </c:pt>
                <c:pt idx="289">
                  <c:v>680</c:v>
                </c:pt>
                <c:pt idx="290">
                  <c:v>685.5</c:v>
                </c:pt>
                <c:pt idx="291">
                  <c:v>682.7</c:v>
                </c:pt>
                <c:pt idx="292">
                  <c:v>696</c:v>
                </c:pt>
                <c:pt idx="293">
                  <c:v>667.5</c:v>
                </c:pt>
                <c:pt idx="294">
                  <c:v>653.70000000000005</c:v>
                </c:pt>
                <c:pt idx="295">
                  <c:v>669.6</c:v>
                </c:pt>
                <c:pt idx="296">
                  <c:v>651.6</c:v>
                </c:pt>
                <c:pt idx="297">
                  <c:v>646</c:v>
                </c:pt>
                <c:pt idx="298">
                  <c:v>654.5</c:v>
                </c:pt>
                <c:pt idx="299">
                  <c:v>616.6</c:v>
                </c:pt>
                <c:pt idx="300">
                  <c:v>625.5</c:v>
                </c:pt>
                <c:pt idx="301">
                  <c:v>636.20000000000005</c:v>
                </c:pt>
                <c:pt idx="302">
                  <c:v>667.6</c:v>
                </c:pt>
                <c:pt idx="303">
                  <c:v>640.20000000000005</c:v>
                </c:pt>
                <c:pt idx="304">
                  <c:v>607.20000000000005</c:v>
                </c:pt>
                <c:pt idx="305">
                  <c:v>644</c:v>
                </c:pt>
                <c:pt idx="306">
                  <c:v>633.70000000000005</c:v>
                </c:pt>
                <c:pt idx="307">
                  <c:v>612.4</c:v>
                </c:pt>
                <c:pt idx="308">
                  <c:v>666.8</c:v>
                </c:pt>
                <c:pt idx="309">
                  <c:v>610.4</c:v>
                </c:pt>
                <c:pt idx="310">
                  <c:v>622</c:v>
                </c:pt>
                <c:pt idx="311">
                  <c:v>631.4</c:v>
                </c:pt>
                <c:pt idx="312">
                  <c:v>609.20000000000005</c:v>
                </c:pt>
                <c:pt idx="313">
                  <c:v>617</c:v>
                </c:pt>
                <c:pt idx="314">
                  <c:v>688.6</c:v>
                </c:pt>
                <c:pt idx="315">
                  <c:v>637.70000000000005</c:v>
                </c:pt>
                <c:pt idx="316">
                  <c:v>657.7</c:v>
                </c:pt>
                <c:pt idx="317">
                  <c:v>650</c:v>
                </c:pt>
                <c:pt idx="318">
                  <c:v>633.1</c:v>
                </c:pt>
                <c:pt idx="319">
                  <c:v>600.79999999999995</c:v>
                </c:pt>
                <c:pt idx="320">
                  <c:v>662.8</c:v>
                </c:pt>
                <c:pt idx="321">
                  <c:v>567.20000000000005</c:v>
                </c:pt>
                <c:pt idx="322">
                  <c:v>598.79999999999995</c:v>
                </c:pt>
                <c:pt idx="323">
                  <c:v>615.9</c:v>
                </c:pt>
                <c:pt idx="324">
                  <c:v>572.9</c:v>
                </c:pt>
                <c:pt idx="325">
                  <c:v>723.1</c:v>
                </c:pt>
                <c:pt idx="326">
                  <c:v>596.1</c:v>
                </c:pt>
                <c:pt idx="327">
                  <c:v>563.79999999999995</c:v>
                </c:pt>
                <c:pt idx="328">
                  <c:v>585.1</c:v>
                </c:pt>
                <c:pt idx="329">
                  <c:v>612.1</c:v>
                </c:pt>
                <c:pt idx="330">
                  <c:v>656.7</c:v>
                </c:pt>
                <c:pt idx="331">
                  <c:v>561.20000000000005</c:v>
                </c:pt>
                <c:pt idx="332">
                  <c:v>603.70000000000005</c:v>
                </c:pt>
                <c:pt idx="333">
                  <c:v>535.9</c:v>
                </c:pt>
                <c:pt idx="334">
                  <c:v>565.5</c:v>
                </c:pt>
                <c:pt idx="335">
                  <c:v>646.70000000000005</c:v>
                </c:pt>
                <c:pt idx="336">
                  <c:v>578.29999999999995</c:v>
                </c:pt>
                <c:pt idx="337">
                  <c:v>586.79999999999995</c:v>
                </c:pt>
                <c:pt idx="338">
                  <c:v>616.9</c:v>
                </c:pt>
                <c:pt idx="339">
                  <c:v>580.5</c:v>
                </c:pt>
                <c:pt idx="340">
                  <c:v>616.5</c:v>
                </c:pt>
                <c:pt idx="341">
                  <c:v>611.29999999999995</c:v>
                </c:pt>
                <c:pt idx="342">
                  <c:v>585.1</c:v>
                </c:pt>
                <c:pt idx="343">
                  <c:v>626.5</c:v>
                </c:pt>
                <c:pt idx="344">
                  <c:v>624.1</c:v>
                </c:pt>
                <c:pt idx="345">
                  <c:v>621.79999999999995</c:v>
                </c:pt>
                <c:pt idx="346">
                  <c:v>590.79999999999995</c:v>
                </c:pt>
                <c:pt idx="347">
                  <c:v>620</c:v>
                </c:pt>
                <c:pt idx="348">
                  <c:v>533.5</c:v>
                </c:pt>
                <c:pt idx="349">
                  <c:v>657.4</c:v>
                </c:pt>
                <c:pt idx="350">
                  <c:v>542.79999999999995</c:v>
                </c:pt>
                <c:pt idx="351">
                  <c:v>600</c:v>
                </c:pt>
                <c:pt idx="352">
                  <c:v>601.29999999999995</c:v>
                </c:pt>
                <c:pt idx="353">
                  <c:v>623.5</c:v>
                </c:pt>
                <c:pt idx="354">
                  <c:v>611.1</c:v>
                </c:pt>
                <c:pt idx="355">
                  <c:v>546</c:v>
                </c:pt>
                <c:pt idx="356">
                  <c:v>597.20000000000005</c:v>
                </c:pt>
                <c:pt idx="357">
                  <c:v>559.6</c:v>
                </c:pt>
                <c:pt idx="358">
                  <c:v>510.8</c:v>
                </c:pt>
                <c:pt idx="359">
                  <c:v>573.20000000000005</c:v>
                </c:pt>
                <c:pt idx="360">
                  <c:v>563.5</c:v>
                </c:pt>
                <c:pt idx="361">
                  <c:v>586.5</c:v>
                </c:pt>
                <c:pt idx="362">
                  <c:v>551.9</c:v>
                </c:pt>
                <c:pt idx="363">
                  <c:v>580.79999999999995</c:v>
                </c:pt>
                <c:pt idx="364">
                  <c:v>584.9</c:v>
                </c:pt>
                <c:pt idx="365">
                  <c:v>567.79999999999995</c:v>
                </c:pt>
                <c:pt idx="366">
                  <c:v>578.9</c:v>
                </c:pt>
                <c:pt idx="367">
                  <c:v>660.2</c:v>
                </c:pt>
                <c:pt idx="368">
                  <c:v>559.6</c:v>
                </c:pt>
                <c:pt idx="369">
                  <c:v>543.6</c:v>
                </c:pt>
                <c:pt idx="370">
                  <c:v>546.4</c:v>
                </c:pt>
                <c:pt idx="371">
                  <c:v>656.8</c:v>
                </c:pt>
                <c:pt idx="372">
                  <c:v>594.9</c:v>
                </c:pt>
                <c:pt idx="373">
                  <c:v>485.5</c:v>
                </c:pt>
                <c:pt idx="374">
                  <c:v>640.70000000000005</c:v>
                </c:pt>
                <c:pt idx="375">
                  <c:v>616.9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06-364B-BBD5-68F037705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062847"/>
        <c:axId val="1"/>
      </c:scatterChart>
      <c:valAx>
        <c:axId val="168106284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10628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517</c:v>
                </c:pt>
                <c:pt idx="50">
                  <c:v>682</c:v>
                </c:pt>
                <c:pt idx="51">
                  <c:v>579</c:v>
                </c:pt>
                <c:pt idx="52">
                  <c:v>446</c:v>
                </c:pt>
                <c:pt idx="53">
                  <c:v>755</c:v>
                </c:pt>
                <c:pt idx="54">
                  <c:v>442</c:v>
                </c:pt>
                <c:pt idx="55">
                  <c:v>596</c:v>
                </c:pt>
                <c:pt idx="56">
                  <c:v>426</c:v>
                </c:pt>
                <c:pt idx="57">
                  <c:v>421</c:v>
                </c:pt>
                <c:pt idx="58">
                  <c:v>-999</c:v>
                </c:pt>
                <c:pt idx="59">
                  <c:v>428</c:v>
                </c:pt>
                <c:pt idx="60">
                  <c:v>612</c:v>
                </c:pt>
                <c:pt idx="61">
                  <c:v>535</c:v>
                </c:pt>
                <c:pt idx="62">
                  <c:v>473</c:v>
                </c:pt>
                <c:pt idx="63">
                  <c:v>777</c:v>
                </c:pt>
                <c:pt idx="64">
                  <c:v>592</c:v>
                </c:pt>
                <c:pt idx="65">
                  <c:v>620</c:v>
                </c:pt>
                <c:pt idx="66">
                  <c:v>688</c:v>
                </c:pt>
                <c:pt idx="67">
                  <c:v>550</c:v>
                </c:pt>
                <c:pt idx="68">
                  <c:v>510</c:v>
                </c:pt>
                <c:pt idx="69">
                  <c:v>383</c:v>
                </c:pt>
                <c:pt idx="70">
                  <c:v>567</c:v>
                </c:pt>
                <c:pt idx="71">
                  <c:v>641</c:v>
                </c:pt>
                <c:pt idx="72">
                  <c:v>692</c:v>
                </c:pt>
                <c:pt idx="73">
                  <c:v>616</c:v>
                </c:pt>
                <c:pt idx="74">
                  <c:v>543</c:v>
                </c:pt>
                <c:pt idx="75">
                  <c:v>423</c:v>
                </c:pt>
                <c:pt idx="76">
                  <c:v>623</c:v>
                </c:pt>
                <c:pt idx="77">
                  <c:v>582</c:v>
                </c:pt>
                <c:pt idx="78">
                  <c:v>485</c:v>
                </c:pt>
                <c:pt idx="79">
                  <c:v>483</c:v>
                </c:pt>
                <c:pt idx="80">
                  <c:v>374</c:v>
                </c:pt>
                <c:pt idx="81">
                  <c:v>564</c:v>
                </c:pt>
                <c:pt idx="82">
                  <c:v>499</c:v>
                </c:pt>
                <c:pt idx="83">
                  <c:v>472</c:v>
                </c:pt>
                <c:pt idx="84">
                  <c:v>699</c:v>
                </c:pt>
                <c:pt idx="85">
                  <c:v>415</c:v>
                </c:pt>
                <c:pt idx="86">
                  <c:v>428</c:v>
                </c:pt>
                <c:pt idx="87">
                  <c:v>416</c:v>
                </c:pt>
                <c:pt idx="88">
                  <c:v>575</c:v>
                </c:pt>
                <c:pt idx="89">
                  <c:v>775</c:v>
                </c:pt>
                <c:pt idx="90">
                  <c:v>476</c:v>
                </c:pt>
                <c:pt idx="91">
                  <c:v>349</c:v>
                </c:pt>
                <c:pt idx="92">
                  <c:v>547</c:v>
                </c:pt>
                <c:pt idx="93">
                  <c:v>519</c:v>
                </c:pt>
                <c:pt idx="94">
                  <c:v>455</c:v>
                </c:pt>
                <c:pt idx="95">
                  <c:v>511</c:v>
                </c:pt>
                <c:pt idx="96">
                  <c:v>543</c:v>
                </c:pt>
                <c:pt idx="97">
                  <c:v>508</c:v>
                </c:pt>
                <c:pt idx="98">
                  <c:v>565</c:v>
                </c:pt>
                <c:pt idx="99">
                  <c:v>550</c:v>
                </c:pt>
                <c:pt idx="100">
                  <c:v>400</c:v>
                </c:pt>
                <c:pt idx="101">
                  <c:v>639</c:v>
                </c:pt>
                <c:pt idx="102">
                  <c:v>485</c:v>
                </c:pt>
                <c:pt idx="103">
                  <c:v>446</c:v>
                </c:pt>
                <c:pt idx="104">
                  <c:v>668</c:v>
                </c:pt>
                <c:pt idx="105">
                  <c:v>384</c:v>
                </c:pt>
                <c:pt idx="106">
                  <c:v>482</c:v>
                </c:pt>
                <c:pt idx="107">
                  <c:v>541</c:v>
                </c:pt>
                <c:pt idx="108">
                  <c:v>418</c:v>
                </c:pt>
                <c:pt idx="109">
                  <c:v>433</c:v>
                </c:pt>
                <c:pt idx="110">
                  <c:v>496</c:v>
                </c:pt>
                <c:pt idx="111">
                  <c:v>462</c:v>
                </c:pt>
                <c:pt idx="112">
                  <c:v>373</c:v>
                </c:pt>
                <c:pt idx="113">
                  <c:v>468</c:v>
                </c:pt>
                <c:pt idx="114">
                  <c:v>293</c:v>
                </c:pt>
                <c:pt idx="115">
                  <c:v>367</c:v>
                </c:pt>
                <c:pt idx="116">
                  <c:v>413</c:v>
                </c:pt>
                <c:pt idx="117">
                  <c:v>473</c:v>
                </c:pt>
                <c:pt idx="118">
                  <c:v>395</c:v>
                </c:pt>
                <c:pt idx="119">
                  <c:v>455</c:v>
                </c:pt>
                <c:pt idx="120">
                  <c:v>396</c:v>
                </c:pt>
                <c:pt idx="121">
                  <c:v>413</c:v>
                </c:pt>
                <c:pt idx="122">
                  <c:v>443</c:v>
                </c:pt>
                <c:pt idx="123">
                  <c:v>479</c:v>
                </c:pt>
                <c:pt idx="124">
                  <c:v>332</c:v>
                </c:pt>
                <c:pt idx="125">
                  <c:v>451</c:v>
                </c:pt>
                <c:pt idx="126">
                  <c:v>552</c:v>
                </c:pt>
                <c:pt idx="127">
                  <c:v>425</c:v>
                </c:pt>
                <c:pt idx="128">
                  <c:v>392</c:v>
                </c:pt>
                <c:pt idx="129">
                  <c:v>435</c:v>
                </c:pt>
                <c:pt idx="130">
                  <c:v>538</c:v>
                </c:pt>
                <c:pt idx="131">
                  <c:v>377</c:v>
                </c:pt>
                <c:pt idx="132">
                  <c:v>520</c:v>
                </c:pt>
                <c:pt idx="133">
                  <c:v>447</c:v>
                </c:pt>
                <c:pt idx="134">
                  <c:v>345</c:v>
                </c:pt>
                <c:pt idx="135">
                  <c:v>440</c:v>
                </c:pt>
                <c:pt idx="136">
                  <c:v>596</c:v>
                </c:pt>
                <c:pt idx="137">
                  <c:v>395</c:v>
                </c:pt>
                <c:pt idx="138">
                  <c:v>475</c:v>
                </c:pt>
                <c:pt idx="139">
                  <c:v>443</c:v>
                </c:pt>
                <c:pt idx="140">
                  <c:v>363</c:v>
                </c:pt>
                <c:pt idx="141">
                  <c:v>456</c:v>
                </c:pt>
                <c:pt idx="142">
                  <c:v>444</c:v>
                </c:pt>
                <c:pt idx="143">
                  <c:v>633</c:v>
                </c:pt>
                <c:pt idx="144">
                  <c:v>477</c:v>
                </c:pt>
                <c:pt idx="145">
                  <c:v>648</c:v>
                </c:pt>
                <c:pt idx="146">
                  <c:v>528</c:v>
                </c:pt>
                <c:pt idx="147">
                  <c:v>664</c:v>
                </c:pt>
                <c:pt idx="148">
                  <c:v>589</c:v>
                </c:pt>
                <c:pt idx="149">
                  <c:v>673</c:v>
                </c:pt>
                <c:pt idx="150">
                  <c:v>686</c:v>
                </c:pt>
                <c:pt idx="151">
                  <c:v>792</c:v>
                </c:pt>
                <c:pt idx="152">
                  <c:v>1122</c:v>
                </c:pt>
                <c:pt idx="153">
                  <c:v>666</c:v>
                </c:pt>
                <c:pt idx="154">
                  <c:v>964</c:v>
                </c:pt>
                <c:pt idx="155">
                  <c:v>894</c:v>
                </c:pt>
                <c:pt idx="156">
                  <c:v>639</c:v>
                </c:pt>
                <c:pt idx="157">
                  <c:v>865</c:v>
                </c:pt>
                <c:pt idx="158">
                  <c:v>851</c:v>
                </c:pt>
                <c:pt idx="159">
                  <c:v>1006</c:v>
                </c:pt>
                <c:pt idx="160">
                  <c:v>1128</c:v>
                </c:pt>
                <c:pt idx="161">
                  <c:v>556</c:v>
                </c:pt>
                <c:pt idx="162">
                  <c:v>-999</c:v>
                </c:pt>
                <c:pt idx="163">
                  <c:v>969</c:v>
                </c:pt>
                <c:pt idx="164">
                  <c:v>799</c:v>
                </c:pt>
                <c:pt idx="165">
                  <c:v>528</c:v>
                </c:pt>
                <c:pt idx="166">
                  <c:v>678</c:v>
                </c:pt>
                <c:pt idx="167">
                  <c:v>707</c:v>
                </c:pt>
                <c:pt idx="168">
                  <c:v>-999</c:v>
                </c:pt>
                <c:pt idx="169">
                  <c:v>757</c:v>
                </c:pt>
                <c:pt idx="170">
                  <c:v>622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1152</c:v>
                </c:pt>
                <c:pt idx="175">
                  <c:v>761</c:v>
                </c:pt>
                <c:pt idx="176">
                  <c:v>935</c:v>
                </c:pt>
                <c:pt idx="177">
                  <c:v>976</c:v>
                </c:pt>
                <c:pt idx="178">
                  <c:v>864</c:v>
                </c:pt>
                <c:pt idx="179">
                  <c:v>859</c:v>
                </c:pt>
                <c:pt idx="180">
                  <c:v>884</c:v>
                </c:pt>
                <c:pt idx="181">
                  <c:v>580</c:v>
                </c:pt>
                <c:pt idx="182">
                  <c:v>-999</c:v>
                </c:pt>
                <c:pt idx="183">
                  <c:v>1117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1110</c:v>
                </c:pt>
                <c:pt idx="193">
                  <c:v>844</c:v>
                </c:pt>
                <c:pt idx="194">
                  <c:v>690</c:v>
                </c:pt>
                <c:pt idx="195">
                  <c:v>1013</c:v>
                </c:pt>
                <c:pt idx="196">
                  <c:v>1053</c:v>
                </c:pt>
                <c:pt idx="197">
                  <c:v>883</c:v>
                </c:pt>
                <c:pt idx="198">
                  <c:v>820</c:v>
                </c:pt>
                <c:pt idx="199">
                  <c:v>1016</c:v>
                </c:pt>
                <c:pt idx="200">
                  <c:v>968</c:v>
                </c:pt>
                <c:pt idx="201">
                  <c:v>659</c:v>
                </c:pt>
                <c:pt idx="202">
                  <c:v>647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1066</c:v>
                </c:pt>
                <c:pt idx="227">
                  <c:v>1165</c:v>
                </c:pt>
                <c:pt idx="228">
                  <c:v>824</c:v>
                </c:pt>
                <c:pt idx="229">
                  <c:v>945</c:v>
                </c:pt>
                <c:pt idx="230">
                  <c:v>808</c:v>
                </c:pt>
                <c:pt idx="231">
                  <c:v>754</c:v>
                </c:pt>
                <c:pt idx="232">
                  <c:v>729</c:v>
                </c:pt>
                <c:pt idx="233">
                  <c:v>713</c:v>
                </c:pt>
                <c:pt idx="234">
                  <c:v>629</c:v>
                </c:pt>
                <c:pt idx="235">
                  <c:v>1293</c:v>
                </c:pt>
                <c:pt idx="236">
                  <c:v>630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1097</c:v>
                </c:pt>
                <c:pt idx="250">
                  <c:v>1035</c:v>
                </c:pt>
                <c:pt idx="251">
                  <c:v>-999</c:v>
                </c:pt>
                <c:pt idx="252">
                  <c:v>731</c:v>
                </c:pt>
                <c:pt idx="253">
                  <c:v>-999</c:v>
                </c:pt>
                <c:pt idx="254">
                  <c:v>633</c:v>
                </c:pt>
                <c:pt idx="255">
                  <c:v>858</c:v>
                </c:pt>
                <c:pt idx="256">
                  <c:v>1189</c:v>
                </c:pt>
                <c:pt idx="257">
                  <c:v>893</c:v>
                </c:pt>
                <c:pt idx="258">
                  <c:v>1470</c:v>
                </c:pt>
                <c:pt idx="259">
                  <c:v>-999</c:v>
                </c:pt>
                <c:pt idx="260">
                  <c:v>-999</c:v>
                </c:pt>
                <c:pt idx="261">
                  <c:v>791</c:v>
                </c:pt>
                <c:pt idx="262">
                  <c:v>681</c:v>
                </c:pt>
                <c:pt idx="263">
                  <c:v>1023</c:v>
                </c:pt>
                <c:pt idx="264">
                  <c:v>1085</c:v>
                </c:pt>
                <c:pt idx="265">
                  <c:v>-999</c:v>
                </c:pt>
                <c:pt idx="266">
                  <c:v>603</c:v>
                </c:pt>
                <c:pt idx="267">
                  <c:v>689</c:v>
                </c:pt>
                <c:pt idx="268">
                  <c:v>777</c:v>
                </c:pt>
                <c:pt idx="269">
                  <c:v>587</c:v>
                </c:pt>
                <c:pt idx="270">
                  <c:v>565</c:v>
                </c:pt>
                <c:pt idx="271">
                  <c:v>693</c:v>
                </c:pt>
                <c:pt idx="272">
                  <c:v>588</c:v>
                </c:pt>
                <c:pt idx="273">
                  <c:v>489</c:v>
                </c:pt>
                <c:pt idx="274">
                  <c:v>920</c:v>
                </c:pt>
                <c:pt idx="275">
                  <c:v>612</c:v>
                </c:pt>
                <c:pt idx="276">
                  <c:v>447</c:v>
                </c:pt>
                <c:pt idx="277">
                  <c:v>662</c:v>
                </c:pt>
                <c:pt idx="278">
                  <c:v>673</c:v>
                </c:pt>
                <c:pt idx="279">
                  <c:v>693</c:v>
                </c:pt>
                <c:pt idx="280">
                  <c:v>603</c:v>
                </c:pt>
                <c:pt idx="281">
                  <c:v>582</c:v>
                </c:pt>
                <c:pt idx="282">
                  <c:v>522</c:v>
                </c:pt>
                <c:pt idx="283">
                  <c:v>483</c:v>
                </c:pt>
                <c:pt idx="284">
                  <c:v>471</c:v>
                </c:pt>
                <c:pt idx="285">
                  <c:v>459</c:v>
                </c:pt>
                <c:pt idx="286">
                  <c:v>389</c:v>
                </c:pt>
                <c:pt idx="287">
                  <c:v>517</c:v>
                </c:pt>
                <c:pt idx="288">
                  <c:v>596</c:v>
                </c:pt>
                <c:pt idx="289">
                  <c:v>543</c:v>
                </c:pt>
                <c:pt idx="290">
                  <c:v>439</c:v>
                </c:pt>
                <c:pt idx="291">
                  <c:v>361</c:v>
                </c:pt>
                <c:pt idx="292">
                  <c:v>469</c:v>
                </c:pt>
                <c:pt idx="293">
                  <c:v>375</c:v>
                </c:pt>
                <c:pt idx="294">
                  <c:v>462</c:v>
                </c:pt>
                <c:pt idx="295">
                  <c:v>358</c:v>
                </c:pt>
                <c:pt idx="296">
                  <c:v>401</c:v>
                </c:pt>
                <c:pt idx="297">
                  <c:v>448</c:v>
                </c:pt>
                <c:pt idx="298">
                  <c:v>603</c:v>
                </c:pt>
                <c:pt idx="299">
                  <c:v>359</c:v>
                </c:pt>
                <c:pt idx="300">
                  <c:v>330</c:v>
                </c:pt>
                <c:pt idx="301">
                  <c:v>418</c:v>
                </c:pt>
                <c:pt idx="302">
                  <c:v>555</c:v>
                </c:pt>
                <c:pt idx="303">
                  <c:v>616</c:v>
                </c:pt>
                <c:pt idx="304">
                  <c:v>472</c:v>
                </c:pt>
                <c:pt idx="305">
                  <c:v>484</c:v>
                </c:pt>
                <c:pt idx="306">
                  <c:v>337</c:v>
                </c:pt>
                <c:pt idx="307">
                  <c:v>549</c:v>
                </c:pt>
                <c:pt idx="308">
                  <c:v>391</c:v>
                </c:pt>
                <c:pt idx="309">
                  <c:v>440</c:v>
                </c:pt>
                <c:pt idx="310">
                  <c:v>390</c:v>
                </c:pt>
                <c:pt idx="311">
                  <c:v>382</c:v>
                </c:pt>
                <c:pt idx="312">
                  <c:v>409</c:v>
                </c:pt>
                <c:pt idx="313">
                  <c:v>498</c:v>
                </c:pt>
                <c:pt idx="314">
                  <c:v>549</c:v>
                </c:pt>
                <c:pt idx="315">
                  <c:v>500</c:v>
                </c:pt>
                <c:pt idx="316">
                  <c:v>467</c:v>
                </c:pt>
                <c:pt idx="317">
                  <c:v>428</c:v>
                </c:pt>
                <c:pt idx="318">
                  <c:v>377</c:v>
                </c:pt>
                <c:pt idx="319">
                  <c:v>324</c:v>
                </c:pt>
                <c:pt idx="320">
                  <c:v>473</c:v>
                </c:pt>
                <c:pt idx="321">
                  <c:v>371</c:v>
                </c:pt>
                <c:pt idx="322">
                  <c:v>463</c:v>
                </c:pt>
                <c:pt idx="323">
                  <c:v>301</c:v>
                </c:pt>
                <c:pt idx="324">
                  <c:v>512</c:v>
                </c:pt>
                <c:pt idx="325">
                  <c:v>379</c:v>
                </c:pt>
                <c:pt idx="326">
                  <c:v>413</c:v>
                </c:pt>
                <c:pt idx="327">
                  <c:v>767</c:v>
                </c:pt>
                <c:pt idx="328">
                  <c:v>497</c:v>
                </c:pt>
                <c:pt idx="329">
                  <c:v>399</c:v>
                </c:pt>
                <c:pt idx="330">
                  <c:v>494</c:v>
                </c:pt>
                <c:pt idx="331">
                  <c:v>498</c:v>
                </c:pt>
                <c:pt idx="332">
                  <c:v>592</c:v>
                </c:pt>
                <c:pt idx="333">
                  <c:v>596</c:v>
                </c:pt>
                <c:pt idx="334">
                  <c:v>421</c:v>
                </c:pt>
                <c:pt idx="335">
                  <c:v>405</c:v>
                </c:pt>
                <c:pt idx="336">
                  <c:v>520</c:v>
                </c:pt>
                <c:pt idx="337">
                  <c:v>582</c:v>
                </c:pt>
                <c:pt idx="338">
                  <c:v>377</c:v>
                </c:pt>
                <c:pt idx="339">
                  <c:v>462</c:v>
                </c:pt>
                <c:pt idx="340">
                  <c:v>414</c:v>
                </c:pt>
                <c:pt idx="341">
                  <c:v>466</c:v>
                </c:pt>
                <c:pt idx="342">
                  <c:v>552</c:v>
                </c:pt>
                <c:pt idx="343">
                  <c:v>589</c:v>
                </c:pt>
                <c:pt idx="344">
                  <c:v>551</c:v>
                </c:pt>
                <c:pt idx="345">
                  <c:v>482</c:v>
                </c:pt>
                <c:pt idx="346">
                  <c:v>518</c:v>
                </c:pt>
                <c:pt idx="347">
                  <c:v>604</c:v>
                </c:pt>
                <c:pt idx="348">
                  <c:v>520</c:v>
                </c:pt>
                <c:pt idx="349">
                  <c:v>609</c:v>
                </c:pt>
                <c:pt idx="350">
                  <c:v>537</c:v>
                </c:pt>
                <c:pt idx="351">
                  <c:v>497</c:v>
                </c:pt>
                <c:pt idx="352">
                  <c:v>610</c:v>
                </c:pt>
                <c:pt idx="353">
                  <c:v>430</c:v>
                </c:pt>
                <c:pt idx="354">
                  <c:v>630</c:v>
                </c:pt>
                <c:pt idx="355">
                  <c:v>393</c:v>
                </c:pt>
                <c:pt idx="356">
                  <c:v>364</c:v>
                </c:pt>
                <c:pt idx="357">
                  <c:v>866</c:v>
                </c:pt>
                <c:pt idx="358">
                  <c:v>434</c:v>
                </c:pt>
                <c:pt idx="359">
                  <c:v>460</c:v>
                </c:pt>
                <c:pt idx="360">
                  <c:v>766</c:v>
                </c:pt>
                <c:pt idx="361">
                  <c:v>564</c:v>
                </c:pt>
                <c:pt idx="362">
                  <c:v>571</c:v>
                </c:pt>
                <c:pt idx="363">
                  <c:v>425</c:v>
                </c:pt>
                <c:pt idx="364">
                  <c:v>469</c:v>
                </c:pt>
                <c:pt idx="365">
                  <c:v>392</c:v>
                </c:pt>
                <c:pt idx="366">
                  <c:v>526</c:v>
                </c:pt>
                <c:pt idx="367">
                  <c:v>453</c:v>
                </c:pt>
                <c:pt idx="368">
                  <c:v>486</c:v>
                </c:pt>
                <c:pt idx="369">
                  <c:v>473</c:v>
                </c:pt>
                <c:pt idx="370">
                  <c:v>347</c:v>
                </c:pt>
                <c:pt idx="371">
                  <c:v>532</c:v>
                </c:pt>
                <c:pt idx="372">
                  <c:v>806</c:v>
                </c:pt>
                <c:pt idx="373">
                  <c:v>421</c:v>
                </c:pt>
                <c:pt idx="374">
                  <c:v>712</c:v>
                </c:pt>
                <c:pt idx="375">
                  <c:v>704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56-2A4B-9DB2-7911A2C1AE56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646</c:v>
                </c:pt>
                <c:pt idx="50">
                  <c:v>399</c:v>
                </c:pt>
                <c:pt idx="51">
                  <c:v>531</c:v>
                </c:pt>
                <c:pt idx="52">
                  <c:v>712</c:v>
                </c:pt>
                <c:pt idx="53">
                  <c:v>637</c:v>
                </c:pt>
                <c:pt idx="54">
                  <c:v>467</c:v>
                </c:pt>
                <c:pt idx="55">
                  <c:v>571</c:v>
                </c:pt>
                <c:pt idx="56">
                  <c:v>456</c:v>
                </c:pt>
                <c:pt idx="57">
                  <c:v>489</c:v>
                </c:pt>
                <c:pt idx="58">
                  <c:v>-999</c:v>
                </c:pt>
                <c:pt idx="59">
                  <c:v>477</c:v>
                </c:pt>
                <c:pt idx="60">
                  <c:v>500</c:v>
                </c:pt>
                <c:pt idx="61">
                  <c:v>495</c:v>
                </c:pt>
                <c:pt idx="62">
                  <c:v>472</c:v>
                </c:pt>
                <c:pt idx="63">
                  <c:v>586</c:v>
                </c:pt>
                <c:pt idx="64">
                  <c:v>386</c:v>
                </c:pt>
                <c:pt idx="65">
                  <c:v>560</c:v>
                </c:pt>
                <c:pt idx="66">
                  <c:v>530</c:v>
                </c:pt>
                <c:pt idx="67">
                  <c:v>520</c:v>
                </c:pt>
                <c:pt idx="68">
                  <c:v>411</c:v>
                </c:pt>
                <c:pt idx="69">
                  <c:v>578</c:v>
                </c:pt>
                <c:pt idx="70">
                  <c:v>457</c:v>
                </c:pt>
                <c:pt idx="71">
                  <c:v>535</c:v>
                </c:pt>
                <c:pt idx="72">
                  <c:v>442</c:v>
                </c:pt>
                <c:pt idx="73">
                  <c:v>520</c:v>
                </c:pt>
                <c:pt idx="74">
                  <c:v>388</c:v>
                </c:pt>
                <c:pt idx="75">
                  <c:v>271</c:v>
                </c:pt>
                <c:pt idx="76">
                  <c:v>416</c:v>
                </c:pt>
                <c:pt idx="77">
                  <c:v>463</c:v>
                </c:pt>
                <c:pt idx="78">
                  <c:v>366</c:v>
                </c:pt>
                <c:pt idx="79">
                  <c:v>530</c:v>
                </c:pt>
                <c:pt idx="80">
                  <c:v>499</c:v>
                </c:pt>
                <c:pt idx="81">
                  <c:v>485</c:v>
                </c:pt>
                <c:pt idx="82">
                  <c:v>498</c:v>
                </c:pt>
                <c:pt idx="83">
                  <c:v>362</c:v>
                </c:pt>
                <c:pt idx="84">
                  <c:v>445</c:v>
                </c:pt>
                <c:pt idx="85">
                  <c:v>455</c:v>
                </c:pt>
                <c:pt idx="86">
                  <c:v>479</c:v>
                </c:pt>
                <c:pt idx="87">
                  <c:v>472</c:v>
                </c:pt>
                <c:pt idx="88">
                  <c:v>328</c:v>
                </c:pt>
                <c:pt idx="89">
                  <c:v>338</c:v>
                </c:pt>
                <c:pt idx="90">
                  <c:v>571</c:v>
                </c:pt>
                <c:pt idx="91">
                  <c:v>357</c:v>
                </c:pt>
                <c:pt idx="92">
                  <c:v>483</c:v>
                </c:pt>
                <c:pt idx="93">
                  <c:v>447</c:v>
                </c:pt>
                <c:pt idx="94">
                  <c:v>537</c:v>
                </c:pt>
                <c:pt idx="95">
                  <c:v>568</c:v>
                </c:pt>
                <c:pt idx="96">
                  <c:v>480</c:v>
                </c:pt>
                <c:pt idx="97">
                  <c:v>353</c:v>
                </c:pt>
                <c:pt idx="98">
                  <c:v>384</c:v>
                </c:pt>
                <c:pt idx="99">
                  <c:v>499</c:v>
                </c:pt>
                <c:pt idx="100">
                  <c:v>444</c:v>
                </c:pt>
                <c:pt idx="101">
                  <c:v>413</c:v>
                </c:pt>
                <c:pt idx="102">
                  <c:v>377</c:v>
                </c:pt>
                <c:pt idx="103">
                  <c:v>401</c:v>
                </c:pt>
                <c:pt idx="104">
                  <c:v>371</c:v>
                </c:pt>
                <c:pt idx="105">
                  <c:v>393</c:v>
                </c:pt>
                <c:pt idx="106">
                  <c:v>373</c:v>
                </c:pt>
                <c:pt idx="107">
                  <c:v>390</c:v>
                </c:pt>
                <c:pt idx="108">
                  <c:v>382</c:v>
                </c:pt>
                <c:pt idx="109">
                  <c:v>452</c:v>
                </c:pt>
                <c:pt idx="110">
                  <c:v>413</c:v>
                </c:pt>
                <c:pt idx="111">
                  <c:v>345</c:v>
                </c:pt>
                <c:pt idx="112">
                  <c:v>403</c:v>
                </c:pt>
                <c:pt idx="113">
                  <c:v>373</c:v>
                </c:pt>
                <c:pt idx="114">
                  <c:v>410</c:v>
                </c:pt>
                <c:pt idx="115">
                  <c:v>377</c:v>
                </c:pt>
                <c:pt idx="116">
                  <c:v>513</c:v>
                </c:pt>
                <c:pt idx="117">
                  <c:v>408</c:v>
                </c:pt>
                <c:pt idx="118">
                  <c:v>427</c:v>
                </c:pt>
                <c:pt idx="119">
                  <c:v>381</c:v>
                </c:pt>
                <c:pt idx="120">
                  <c:v>346</c:v>
                </c:pt>
                <c:pt idx="121">
                  <c:v>412</c:v>
                </c:pt>
                <c:pt idx="122">
                  <c:v>405</c:v>
                </c:pt>
                <c:pt idx="123">
                  <c:v>472</c:v>
                </c:pt>
                <c:pt idx="124">
                  <c:v>550</c:v>
                </c:pt>
                <c:pt idx="125">
                  <c:v>331</c:v>
                </c:pt>
                <c:pt idx="126">
                  <c:v>436</c:v>
                </c:pt>
                <c:pt idx="127">
                  <c:v>466</c:v>
                </c:pt>
                <c:pt idx="128">
                  <c:v>420</c:v>
                </c:pt>
                <c:pt idx="129">
                  <c:v>409</c:v>
                </c:pt>
                <c:pt idx="130">
                  <c:v>381</c:v>
                </c:pt>
                <c:pt idx="131">
                  <c:v>470</c:v>
                </c:pt>
                <c:pt idx="132">
                  <c:v>455</c:v>
                </c:pt>
                <c:pt idx="133">
                  <c:v>389</c:v>
                </c:pt>
                <c:pt idx="134">
                  <c:v>348</c:v>
                </c:pt>
                <c:pt idx="135">
                  <c:v>394</c:v>
                </c:pt>
                <c:pt idx="136">
                  <c:v>595</c:v>
                </c:pt>
                <c:pt idx="137">
                  <c:v>352</c:v>
                </c:pt>
                <c:pt idx="138">
                  <c:v>489</c:v>
                </c:pt>
                <c:pt idx="139">
                  <c:v>563</c:v>
                </c:pt>
                <c:pt idx="140">
                  <c:v>464</c:v>
                </c:pt>
                <c:pt idx="141">
                  <c:v>448</c:v>
                </c:pt>
                <c:pt idx="142">
                  <c:v>509</c:v>
                </c:pt>
                <c:pt idx="143">
                  <c:v>431</c:v>
                </c:pt>
                <c:pt idx="144">
                  <c:v>497</c:v>
                </c:pt>
                <c:pt idx="145">
                  <c:v>578</c:v>
                </c:pt>
                <c:pt idx="146">
                  <c:v>432</c:v>
                </c:pt>
                <c:pt idx="147">
                  <c:v>562</c:v>
                </c:pt>
                <c:pt idx="148">
                  <c:v>660</c:v>
                </c:pt>
                <c:pt idx="149">
                  <c:v>547</c:v>
                </c:pt>
                <c:pt idx="150">
                  <c:v>686</c:v>
                </c:pt>
                <c:pt idx="151">
                  <c:v>949</c:v>
                </c:pt>
                <c:pt idx="152">
                  <c:v>403</c:v>
                </c:pt>
                <c:pt idx="153">
                  <c:v>674</c:v>
                </c:pt>
                <c:pt idx="154">
                  <c:v>757</c:v>
                </c:pt>
                <c:pt idx="155">
                  <c:v>869</c:v>
                </c:pt>
                <c:pt idx="156">
                  <c:v>969</c:v>
                </c:pt>
                <c:pt idx="157">
                  <c:v>531</c:v>
                </c:pt>
                <c:pt idx="158">
                  <c:v>599</c:v>
                </c:pt>
                <c:pt idx="159">
                  <c:v>730</c:v>
                </c:pt>
                <c:pt idx="160">
                  <c:v>421</c:v>
                </c:pt>
                <c:pt idx="161">
                  <c:v>807</c:v>
                </c:pt>
                <c:pt idx="162">
                  <c:v>-999</c:v>
                </c:pt>
                <c:pt idx="163">
                  <c:v>664</c:v>
                </c:pt>
                <c:pt idx="164">
                  <c:v>580</c:v>
                </c:pt>
                <c:pt idx="165">
                  <c:v>896</c:v>
                </c:pt>
                <c:pt idx="166">
                  <c:v>436</c:v>
                </c:pt>
                <c:pt idx="167">
                  <c:v>899</c:v>
                </c:pt>
                <c:pt idx="168">
                  <c:v>-999</c:v>
                </c:pt>
                <c:pt idx="169">
                  <c:v>797</c:v>
                </c:pt>
                <c:pt idx="170">
                  <c:v>880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776</c:v>
                </c:pt>
                <c:pt idx="175">
                  <c:v>975</c:v>
                </c:pt>
                <c:pt idx="176">
                  <c:v>987</c:v>
                </c:pt>
                <c:pt idx="177">
                  <c:v>1135</c:v>
                </c:pt>
                <c:pt idx="178">
                  <c:v>677</c:v>
                </c:pt>
                <c:pt idx="179">
                  <c:v>1077</c:v>
                </c:pt>
                <c:pt idx="180">
                  <c:v>732</c:v>
                </c:pt>
                <c:pt idx="181">
                  <c:v>1310</c:v>
                </c:pt>
                <c:pt idx="182">
                  <c:v>-999</c:v>
                </c:pt>
                <c:pt idx="183">
                  <c:v>1042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961</c:v>
                </c:pt>
                <c:pt idx="193">
                  <c:v>913</c:v>
                </c:pt>
                <c:pt idx="194">
                  <c:v>947</c:v>
                </c:pt>
                <c:pt idx="195">
                  <c:v>710</c:v>
                </c:pt>
                <c:pt idx="196">
                  <c:v>792</c:v>
                </c:pt>
                <c:pt idx="197">
                  <c:v>868</c:v>
                </c:pt>
                <c:pt idx="198">
                  <c:v>705</c:v>
                </c:pt>
                <c:pt idx="199">
                  <c:v>1020</c:v>
                </c:pt>
                <c:pt idx="200">
                  <c:v>545</c:v>
                </c:pt>
                <c:pt idx="201">
                  <c:v>881</c:v>
                </c:pt>
                <c:pt idx="202">
                  <c:v>859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922</c:v>
                </c:pt>
                <c:pt idx="227">
                  <c:v>501</c:v>
                </c:pt>
                <c:pt idx="228">
                  <c:v>563</c:v>
                </c:pt>
                <c:pt idx="229">
                  <c:v>527</c:v>
                </c:pt>
                <c:pt idx="230">
                  <c:v>785</c:v>
                </c:pt>
                <c:pt idx="231">
                  <c:v>451</c:v>
                </c:pt>
                <c:pt idx="232">
                  <c:v>605</c:v>
                </c:pt>
                <c:pt idx="233">
                  <c:v>1275</c:v>
                </c:pt>
                <c:pt idx="234">
                  <c:v>743</c:v>
                </c:pt>
                <c:pt idx="235">
                  <c:v>650</c:v>
                </c:pt>
                <c:pt idx="236">
                  <c:v>868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1020</c:v>
                </c:pt>
                <c:pt idx="250">
                  <c:v>844</c:v>
                </c:pt>
                <c:pt idx="251">
                  <c:v>-999</c:v>
                </c:pt>
                <c:pt idx="252">
                  <c:v>1042</c:v>
                </c:pt>
                <c:pt idx="253">
                  <c:v>-999</c:v>
                </c:pt>
                <c:pt idx="254">
                  <c:v>730</c:v>
                </c:pt>
                <c:pt idx="255">
                  <c:v>743</c:v>
                </c:pt>
                <c:pt idx="256">
                  <c:v>581</c:v>
                </c:pt>
                <c:pt idx="257">
                  <c:v>966</c:v>
                </c:pt>
                <c:pt idx="258">
                  <c:v>809</c:v>
                </c:pt>
                <c:pt idx="259">
                  <c:v>-999</c:v>
                </c:pt>
                <c:pt idx="260">
                  <c:v>-999</c:v>
                </c:pt>
                <c:pt idx="261">
                  <c:v>996</c:v>
                </c:pt>
                <c:pt idx="262">
                  <c:v>578</c:v>
                </c:pt>
                <c:pt idx="263">
                  <c:v>1094</c:v>
                </c:pt>
                <c:pt idx="264">
                  <c:v>1305</c:v>
                </c:pt>
                <c:pt idx="265">
                  <c:v>-999</c:v>
                </c:pt>
                <c:pt idx="266">
                  <c:v>1067</c:v>
                </c:pt>
                <c:pt idx="267">
                  <c:v>994</c:v>
                </c:pt>
                <c:pt idx="268">
                  <c:v>581</c:v>
                </c:pt>
                <c:pt idx="269">
                  <c:v>690</c:v>
                </c:pt>
                <c:pt idx="270">
                  <c:v>823</c:v>
                </c:pt>
                <c:pt idx="271">
                  <c:v>469</c:v>
                </c:pt>
                <c:pt idx="272">
                  <c:v>483</c:v>
                </c:pt>
                <c:pt idx="273">
                  <c:v>898</c:v>
                </c:pt>
                <c:pt idx="274">
                  <c:v>566</c:v>
                </c:pt>
                <c:pt idx="275">
                  <c:v>537</c:v>
                </c:pt>
                <c:pt idx="276">
                  <c:v>887</c:v>
                </c:pt>
                <c:pt idx="277">
                  <c:v>361</c:v>
                </c:pt>
                <c:pt idx="278">
                  <c:v>348</c:v>
                </c:pt>
                <c:pt idx="279">
                  <c:v>635</c:v>
                </c:pt>
                <c:pt idx="280">
                  <c:v>530</c:v>
                </c:pt>
                <c:pt idx="281">
                  <c:v>357</c:v>
                </c:pt>
                <c:pt idx="282">
                  <c:v>376</c:v>
                </c:pt>
                <c:pt idx="283">
                  <c:v>552</c:v>
                </c:pt>
                <c:pt idx="284">
                  <c:v>529</c:v>
                </c:pt>
                <c:pt idx="285">
                  <c:v>281</c:v>
                </c:pt>
                <c:pt idx="286">
                  <c:v>367</c:v>
                </c:pt>
                <c:pt idx="287">
                  <c:v>507</c:v>
                </c:pt>
                <c:pt idx="288">
                  <c:v>501</c:v>
                </c:pt>
                <c:pt idx="289">
                  <c:v>362</c:v>
                </c:pt>
                <c:pt idx="290">
                  <c:v>465</c:v>
                </c:pt>
                <c:pt idx="291">
                  <c:v>397</c:v>
                </c:pt>
                <c:pt idx="292">
                  <c:v>376</c:v>
                </c:pt>
                <c:pt idx="293">
                  <c:v>432</c:v>
                </c:pt>
                <c:pt idx="294">
                  <c:v>440</c:v>
                </c:pt>
                <c:pt idx="295">
                  <c:v>397</c:v>
                </c:pt>
                <c:pt idx="296">
                  <c:v>468</c:v>
                </c:pt>
                <c:pt idx="297">
                  <c:v>402</c:v>
                </c:pt>
                <c:pt idx="298">
                  <c:v>600</c:v>
                </c:pt>
                <c:pt idx="299">
                  <c:v>408</c:v>
                </c:pt>
                <c:pt idx="300">
                  <c:v>307</c:v>
                </c:pt>
                <c:pt idx="301">
                  <c:v>345</c:v>
                </c:pt>
                <c:pt idx="302">
                  <c:v>434</c:v>
                </c:pt>
                <c:pt idx="303">
                  <c:v>467</c:v>
                </c:pt>
                <c:pt idx="304">
                  <c:v>473</c:v>
                </c:pt>
                <c:pt idx="305">
                  <c:v>346</c:v>
                </c:pt>
                <c:pt idx="306">
                  <c:v>453</c:v>
                </c:pt>
                <c:pt idx="307">
                  <c:v>356</c:v>
                </c:pt>
                <c:pt idx="308">
                  <c:v>416</c:v>
                </c:pt>
                <c:pt idx="309">
                  <c:v>321</c:v>
                </c:pt>
                <c:pt idx="310">
                  <c:v>452</c:v>
                </c:pt>
                <c:pt idx="311">
                  <c:v>377</c:v>
                </c:pt>
                <c:pt idx="312">
                  <c:v>372</c:v>
                </c:pt>
                <c:pt idx="313">
                  <c:v>315</c:v>
                </c:pt>
                <c:pt idx="314">
                  <c:v>299</c:v>
                </c:pt>
                <c:pt idx="315">
                  <c:v>457</c:v>
                </c:pt>
                <c:pt idx="316">
                  <c:v>396</c:v>
                </c:pt>
                <c:pt idx="317">
                  <c:v>342</c:v>
                </c:pt>
                <c:pt idx="318">
                  <c:v>366</c:v>
                </c:pt>
                <c:pt idx="319">
                  <c:v>332</c:v>
                </c:pt>
                <c:pt idx="320">
                  <c:v>382</c:v>
                </c:pt>
                <c:pt idx="321">
                  <c:v>409</c:v>
                </c:pt>
                <c:pt idx="322">
                  <c:v>582</c:v>
                </c:pt>
                <c:pt idx="323">
                  <c:v>313</c:v>
                </c:pt>
                <c:pt idx="324">
                  <c:v>567</c:v>
                </c:pt>
                <c:pt idx="325">
                  <c:v>567</c:v>
                </c:pt>
                <c:pt idx="326">
                  <c:v>455</c:v>
                </c:pt>
                <c:pt idx="327">
                  <c:v>478</c:v>
                </c:pt>
                <c:pt idx="328">
                  <c:v>518</c:v>
                </c:pt>
                <c:pt idx="329">
                  <c:v>584</c:v>
                </c:pt>
                <c:pt idx="330">
                  <c:v>357</c:v>
                </c:pt>
                <c:pt idx="331">
                  <c:v>504</c:v>
                </c:pt>
                <c:pt idx="332">
                  <c:v>349</c:v>
                </c:pt>
                <c:pt idx="333">
                  <c:v>338</c:v>
                </c:pt>
                <c:pt idx="334">
                  <c:v>290</c:v>
                </c:pt>
                <c:pt idx="335">
                  <c:v>620</c:v>
                </c:pt>
                <c:pt idx="336">
                  <c:v>381</c:v>
                </c:pt>
                <c:pt idx="337">
                  <c:v>476</c:v>
                </c:pt>
                <c:pt idx="338">
                  <c:v>557</c:v>
                </c:pt>
                <c:pt idx="339">
                  <c:v>522</c:v>
                </c:pt>
                <c:pt idx="340">
                  <c:v>550</c:v>
                </c:pt>
                <c:pt idx="341">
                  <c:v>357</c:v>
                </c:pt>
                <c:pt idx="342">
                  <c:v>561</c:v>
                </c:pt>
                <c:pt idx="343">
                  <c:v>422</c:v>
                </c:pt>
                <c:pt idx="344">
                  <c:v>521</c:v>
                </c:pt>
                <c:pt idx="345">
                  <c:v>398</c:v>
                </c:pt>
                <c:pt idx="346">
                  <c:v>543</c:v>
                </c:pt>
                <c:pt idx="347">
                  <c:v>514</c:v>
                </c:pt>
                <c:pt idx="348">
                  <c:v>425</c:v>
                </c:pt>
                <c:pt idx="349">
                  <c:v>594</c:v>
                </c:pt>
                <c:pt idx="350">
                  <c:v>523</c:v>
                </c:pt>
                <c:pt idx="351">
                  <c:v>527</c:v>
                </c:pt>
                <c:pt idx="352">
                  <c:v>471</c:v>
                </c:pt>
                <c:pt idx="353">
                  <c:v>308</c:v>
                </c:pt>
                <c:pt idx="354">
                  <c:v>410</c:v>
                </c:pt>
                <c:pt idx="355">
                  <c:v>523</c:v>
                </c:pt>
                <c:pt idx="356">
                  <c:v>406</c:v>
                </c:pt>
                <c:pt idx="357">
                  <c:v>398</c:v>
                </c:pt>
                <c:pt idx="358">
                  <c:v>493</c:v>
                </c:pt>
                <c:pt idx="359">
                  <c:v>497</c:v>
                </c:pt>
                <c:pt idx="360">
                  <c:v>603</c:v>
                </c:pt>
                <c:pt idx="361">
                  <c:v>480</c:v>
                </c:pt>
                <c:pt idx="362">
                  <c:v>379</c:v>
                </c:pt>
                <c:pt idx="363">
                  <c:v>441</c:v>
                </c:pt>
                <c:pt idx="364">
                  <c:v>499</c:v>
                </c:pt>
                <c:pt idx="365">
                  <c:v>338</c:v>
                </c:pt>
                <c:pt idx="366">
                  <c:v>556</c:v>
                </c:pt>
                <c:pt idx="367">
                  <c:v>500</c:v>
                </c:pt>
                <c:pt idx="368">
                  <c:v>389</c:v>
                </c:pt>
                <c:pt idx="369">
                  <c:v>529</c:v>
                </c:pt>
                <c:pt idx="370">
                  <c:v>486</c:v>
                </c:pt>
                <c:pt idx="371">
                  <c:v>449</c:v>
                </c:pt>
                <c:pt idx="372">
                  <c:v>401</c:v>
                </c:pt>
                <c:pt idx="373">
                  <c:v>615</c:v>
                </c:pt>
                <c:pt idx="374">
                  <c:v>419</c:v>
                </c:pt>
                <c:pt idx="375">
                  <c:v>482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56-2A4B-9DB2-7911A2C1A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210207"/>
        <c:axId val="1"/>
      </c:scatterChart>
      <c:valAx>
        <c:axId val="1681210207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121020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-3.647485215792142</c:v>
                </c:pt>
                <c:pt idx="50">
                  <c:v>0.6829024304471103</c:v>
                </c:pt>
                <c:pt idx="51">
                  <c:v>0.74543182523343032</c:v>
                </c:pt>
                <c:pt idx="52">
                  <c:v>0.76434772337662671</c:v>
                </c:pt>
                <c:pt idx="53">
                  <c:v>0.68349061635506048</c:v>
                </c:pt>
                <c:pt idx="54">
                  <c:v>0.82909202059465748</c:v>
                </c:pt>
                <c:pt idx="55">
                  <c:v>0.79640987920983208</c:v>
                </c:pt>
                <c:pt idx="56">
                  <c:v>0.84310930637337422</c:v>
                </c:pt>
                <c:pt idx="57">
                  <c:v>0.8880571249441287</c:v>
                </c:pt>
                <c:pt idx="58">
                  <c:v>-999</c:v>
                </c:pt>
                <c:pt idx="59">
                  <c:v>0.89676158953496665</c:v>
                </c:pt>
                <c:pt idx="60">
                  <c:v>0.85489750039723555</c:v>
                </c:pt>
                <c:pt idx="61">
                  <c:v>0.88033990659729711</c:v>
                </c:pt>
                <c:pt idx="62">
                  <c:v>0.89766210087958376</c:v>
                </c:pt>
                <c:pt idx="63">
                  <c:v>0.84501548043779329</c:v>
                </c:pt>
                <c:pt idx="64">
                  <c:v>0.89531455427732742</c:v>
                </c:pt>
                <c:pt idx="65">
                  <c:v>0.88536257784631489</c:v>
                </c:pt>
                <c:pt idx="66">
                  <c:v>0.85854495929226915</c:v>
                </c:pt>
                <c:pt idx="67">
                  <c:v>0.91508672699155602</c:v>
                </c:pt>
                <c:pt idx="68">
                  <c:v>0.92500361241586759</c:v>
                </c:pt>
                <c:pt idx="69">
                  <c:v>0.93346845111331234</c:v>
                </c:pt>
                <c:pt idx="70">
                  <c:v>0.91933292178179016</c:v>
                </c:pt>
                <c:pt idx="71">
                  <c:v>0.89536804722080221</c:v>
                </c:pt>
                <c:pt idx="72">
                  <c:v>0.90497632021547691</c:v>
                </c:pt>
                <c:pt idx="73">
                  <c:v>0.917286360338471</c:v>
                </c:pt>
                <c:pt idx="74">
                  <c:v>0.93251270438435863</c:v>
                </c:pt>
                <c:pt idx="75">
                  <c:v>0.95133050231508309</c:v>
                </c:pt>
                <c:pt idx="76">
                  <c:v>0.93227646822960353</c:v>
                </c:pt>
                <c:pt idx="77">
                  <c:v>0.92689496413221673</c:v>
                </c:pt>
                <c:pt idx="78">
                  <c:v>0.94220992629464406</c:v>
                </c:pt>
                <c:pt idx="79">
                  <c:v>0.94015779422986145</c:v>
                </c:pt>
                <c:pt idx="80">
                  <c:v>0.95649047105624141</c:v>
                </c:pt>
                <c:pt idx="81">
                  <c:v>0.93402412953806524</c:v>
                </c:pt>
                <c:pt idx="82">
                  <c:v>0.95038164627650024</c:v>
                </c:pt>
                <c:pt idx="83">
                  <c:v>0.95325325834456975</c:v>
                </c:pt>
                <c:pt idx="84">
                  <c:v>0.93318057931116793</c:v>
                </c:pt>
                <c:pt idx="85">
                  <c:v>0.96398008967779425</c:v>
                </c:pt>
                <c:pt idx="86">
                  <c:v>0.96180015602277125</c:v>
                </c:pt>
                <c:pt idx="87">
                  <c:v>0.96412585437559206</c:v>
                </c:pt>
                <c:pt idx="88">
                  <c:v>0.94745896277728581</c:v>
                </c:pt>
                <c:pt idx="89">
                  <c:v>0.93331370355223819</c:v>
                </c:pt>
                <c:pt idx="90">
                  <c:v>0.96522871218251227</c:v>
                </c:pt>
                <c:pt idx="91">
                  <c:v>0.96846000335127314</c:v>
                </c:pt>
                <c:pt idx="92">
                  <c:v>0.95840301098320224</c:v>
                </c:pt>
                <c:pt idx="93">
                  <c:v>0.96461738002096653</c:v>
                </c:pt>
                <c:pt idx="94">
                  <c:v>0.96577953601814015</c:v>
                </c:pt>
                <c:pt idx="95">
                  <c:v>0.96884737853021163</c:v>
                </c:pt>
                <c:pt idx="96">
                  <c:v>0.9639777280653079</c:v>
                </c:pt>
                <c:pt idx="97">
                  <c:v>0.96202712295359849</c:v>
                </c:pt>
                <c:pt idx="98">
                  <c:v>0.9601539293068847</c:v>
                </c:pt>
                <c:pt idx="99">
                  <c:v>0.96352306457949521</c:v>
                </c:pt>
                <c:pt idx="100">
                  <c:v>0.96976122210246385</c:v>
                </c:pt>
                <c:pt idx="101">
                  <c:v>0.96121388226549231</c:v>
                </c:pt>
                <c:pt idx="102">
                  <c:v>0.96708902051683843</c:v>
                </c:pt>
                <c:pt idx="103">
                  <c:v>0.97215442889399728</c:v>
                </c:pt>
                <c:pt idx="104">
                  <c:v>0.95970374221749577</c:v>
                </c:pt>
                <c:pt idx="105">
                  <c:v>0.97452996227741506</c:v>
                </c:pt>
                <c:pt idx="106">
                  <c:v>0.97259231804848156</c:v>
                </c:pt>
                <c:pt idx="107">
                  <c:v>0.96958719211649724</c:v>
                </c:pt>
                <c:pt idx="108">
                  <c:v>0.97696426021228511</c:v>
                </c:pt>
                <c:pt idx="109">
                  <c:v>0.97484761901316741</c:v>
                </c:pt>
                <c:pt idx="110">
                  <c:v>0.9720750558570852</c:v>
                </c:pt>
                <c:pt idx="111">
                  <c:v>0.97606215500699178</c:v>
                </c:pt>
                <c:pt idx="112">
                  <c:v>0.97973872644210935</c:v>
                </c:pt>
                <c:pt idx="113">
                  <c:v>0.977204225830684</c:v>
                </c:pt>
                <c:pt idx="114">
                  <c:v>0.98539628346289287</c:v>
                </c:pt>
                <c:pt idx="115">
                  <c:v>0.98297454483976554</c:v>
                </c:pt>
                <c:pt idx="116">
                  <c:v>0.98180639872741016</c:v>
                </c:pt>
                <c:pt idx="117">
                  <c:v>0.97975696346162677</c:v>
                </c:pt>
                <c:pt idx="118">
                  <c:v>0.9833935369518374</c:v>
                </c:pt>
                <c:pt idx="119">
                  <c:v>0.98165124202848097</c:v>
                </c:pt>
                <c:pt idx="120">
                  <c:v>0.98462312854810197</c:v>
                </c:pt>
                <c:pt idx="121">
                  <c:v>0.98515357151249772</c:v>
                </c:pt>
                <c:pt idx="122">
                  <c:v>0.98338323750847567</c:v>
                </c:pt>
                <c:pt idx="123">
                  <c:v>0.98393104233412254</c:v>
                </c:pt>
                <c:pt idx="124">
                  <c:v>0.9885711553774601</c:v>
                </c:pt>
                <c:pt idx="125">
                  <c:v>0.9833983808782315</c:v>
                </c:pt>
                <c:pt idx="126">
                  <c:v>0.98221021168376343</c:v>
                </c:pt>
                <c:pt idx="127">
                  <c:v>0.9870610343388343</c:v>
                </c:pt>
                <c:pt idx="128">
                  <c:v>0.98834614284952937</c:v>
                </c:pt>
                <c:pt idx="129">
                  <c:v>0.98694510716593342</c:v>
                </c:pt>
                <c:pt idx="130">
                  <c:v>0.98459672543188248</c:v>
                </c:pt>
                <c:pt idx="131">
                  <c:v>0.98898824563303145</c:v>
                </c:pt>
                <c:pt idx="132">
                  <c:v>0.98587375537746069</c:v>
                </c:pt>
                <c:pt idx="133">
                  <c:v>0.98898746286319539</c:v>
                </c:pt>
                <c:pt idx="134">
                  <c:v>0.99009703157340689</c:v>
                </c:pt>
                <c:pt idx="135">
                  <c:v>0.98774121693637396</c:v>
                </c:pt>
                <c:pt idx="136">
                  <c:v>0.98398519719190669</c:v>
                </c:pt>
                <c:pt idx="137">
                  <c:v>0.98976250101865104</c:v>
                </c:pt>
                <c:pt idx="138">
                  <c:v>0.98827531947504232</c:v>
                </c:pt>
                <c:pt idx="139">
                  <c:v>0.98950416216137305</c:v>
                </c:pt>
                <c:pt idx="140">
                  <c:v>0.99169154052704844</c:v>
                </c:pt>
                <c:pt idx="141">
                  <c:v>0.98859815427707842</c:v>
                </c:pt>
                <c:pt idx="142">
                  <c:v>0.9884467995919235</c:v>
                </c:pt>
                <c:pt idx="143">
                  <c:v>0.98385472144946373</c:v>
                </c:pt>
                <c:pt idx="144">
                  <c:v>0.98860947191568782</c:v>
                </c:pt>
                <c:pt idx="145">
                  <c:v>0.98325400317823775</c:v>
                </c:pt>
                <c:pt idx="146">
                  <c:v>0.98807145566819432</c:v>
                </c:pt>
                <c:pt idx="147">
                  <c:v>0.98671421107820201</c:v>
                </c:pt>
                <c:pt idx="148">
                  <c:v>0.98578789624602969</c:v>
                </c:pt>
                <c:pt idx="149">
                  <c:v>0.98514015503760255</c:v>
                </c:pt>
                <c:pt idx="150">
                  <c:v>0.98588918151505522</c:v>
                </c:pt>
                <c:pt idx="151">
                  <c:v>0.97993992319628975</c:v>
                </c:pt>
                <c:pt idx="152">
                  <c:v>0.9721415416474819</c:v>
                </c:pt>
                <c:pt idx="153">
                  <c:v>0.98524900626358802</c:v>
                </c:pt>
                <c:pt idx="154">
                  <c:v>0.98076092375160762</c:v>
                </c:pt>
                <c:pt idx="155">
                  <c:v>0.97677764395642952</c:v>
                </c:pt>
                <c:pt idx="156">
                  <c:v>0.98644158167259155</c:v>
                </c:pt>
                <c:pt idx="157">
                  <c:v>0.9811647610135299</c:v>
                </c:pt>
                <c:pt idx="158">
                  <c:v>0.98226316731981966</c:v>
                </c:pt>
                <c:pt idx="159">
                  <c:v>0.97792091358456901</c:v>
                </c:pt>
                <c:pt idx="160">
                  <c:v>0.97876981866085755</c:v>
                </c:pt>
                <c:pt idx="161">
                  <c:v>0.98796646693147094</c:v>
                </c:pt>
                <c:pt idx="162">
                  <c:v>-999</c:v>
                </c:pt>
                <c:pt idx="163">
                  <c:v>0.98184133739363522</c:v>
                </c:pt>
                <c:pt idx="164">
                  <c:v>0.9869742384939959</c:v>
                </c:pt>
                <c:pt idx="165">
                  <c:v>0.98930694753574289</c:v>
                </c:pt>
                <c:pt idx="166">
                  <c:v>0.98742522256491227</c:v>
                </c:pt>
                <c:pt idx="167">
                  <c:v>0.98518808943342151</c:v>
                </c:pt>
                <c:pt idx="168">
                  <c:v>-999</c:v>
                </c:pt>
                <c:pt idx="169">
                  <c:v>0.98420161652333438</c:v>
                </c:pt>
                <c:pt idx="170">
                  <c:v>0.98783176804978756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0.9779546737080137</c:v>
                </c:pt>
                <c:pt idx="175">
                  <c:v>0.98672243181072095</c:v>
                </c:pt>
                <c:pt idx="176">
                  <c:v>0.98281009507521933</c:v>
                </c:pt>
                <c:pt idx="177">
                  <c:v>0.98155952325108398</c:v>
                </c:pt>
                <c:pt idx="178">
                  <c:v>0.98589196721193417</c:v>
                </c:pt>
                <c:pt idx="179">
                  <c:v>0.98567680888959963</c:v>
                </c:pt>
                <c:pt idx="180">
                  <c:v>0.98576740119004158</c:v>
                </c:pt>
                <c:pt idx="181">
                  <c:v>0.98839454107114866</c:v>
                </c:pt>
                <c:pt idx="182">
                  <c:v>-999</c:v>
                </c:pt>
                <c:pt idx="183">
                  <c:v>0.97788368324466068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0.97821914331101434</c:v>
                </c:pt>
                <c:pt idx="193">
                  <c:v>0.98566171282492709</c:v>
                </c:pt>
                <c:pt idx="194">
                  <c:v>0.98812680329783686</c:v>
                </c:pt>
                <c:pt idx="195">
                  <c:v>0.98514945239685381</c:v>
                </c:pt>
                <c:pt idx="196">
                  <c:v>0.98310870306651976</c:v>
                </c:pt>
                <c:pt idx="197">
                  <c:v>0.98351342948037446</c:v>
                </c:pt>
                <c:pt idx="198">
                  <c:v>0.98353907699573606</c:v>
                </c:pt>
                <c:pt idx="199">
                  <c:v>0.9804660009079883</c:v>
                </c:pt>
                <c:pt idx="200">
                  <c:v>0.98328503116399935</c:v>
                </c:pt>
                <c:pt idx="201">
                  <c:v>0.98785126781233057</c:v>
                </c:pt>
                <c:pt idx="202">
                  <c:v>0.98992544095527357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0.98168946051809591</c:v>
                </c:pt>
                <c:pt idx="227">
                  <c:v>0.98282983472463314</c:v>
                </c:pt>
                <c:pt idx="228">
                  <c:v>0.98674106456368382</c:v>
                </c:pt>
                <c:pt idx="229">
                  <c:v>0.98103084129451468</c:v>
                </c:pt>
                <c:pt idx="230">
                  <c:v>0.98599665032781447</c:v>
                </c:pt>
                <c:pt idx="231">
                  <c:v>0.9872578118981693</c:v>
                </c:pt>
                <c:pt idx="232">
                  <c:v>0.98785437202885928</c:v>
                </c:pt>
                <c:pt idx="233">
                  <c:v>0.98584190073742239</c:v>
                </c:pt>
                <c:pt idx="234">
                  <c:v>0.98884512092597965</c:v>
                </c:pt>
                <c:pt idx="235">
                  <c:v>0.97293891482527672</c:v>
                </c:pt>
                <c:pt idx="236">
                  <c:v>0.98930737847271355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0.97776219404230724</c:v>
                </c:pt>
                <c:pt idx="250">
                  <c:v>0.98090801323838495</c:v>
                </c:pt>
                <c:pt idx="251">
                  <c:v>-999</c:v>
                </c:pt>
                <c:pt idx="252">
                  <c:v>0.98622410999911259</c:v>
                </c:pt>
                <c:pt idx="253">
                  <c:v>-999</c:v>
                </c:pt>
                <c:pt idx="254">
                  <c:v>0.98969796168143154</c:v>
                </c:pt>
                <c:pt idx="255">
                  <c:v>0.98266512463824196</c:v>
                </c:pt>
                <c:pt idx="256">
                  <c:v>0.97934315926163684</c:v>
                </c:pt>
                <c:pt idx="257">
                  <c:v>0.98229778887451791</c:v>
                </c:pt>
                <c:pt idx="258">
                  <c:v>0.97542356181996759</c:v>
                </c:pt>
                <c:pt idx="259">
                  <c:v>-999</c:v>
                </c:pt>
                <c:pt idx="260">
                  <c:v>-999</c:v>
                </c:pt>
                <c:pt idx="261">
                  <c:v>0.98551941097024232</c:v>
                </c:pt>
                <c:pt idx="262">
                  <c:v>0.98451757861109745</c:v>
                </c:pt>
                <c:pt idx="263">
                  <c:v>0.97839612135151444</c:v>
                </c:pt>
                <c:pt idx="264">
                  <c:v>0.9777628788005075</c:v>
                </c:pt>
                <c:pt idx="265">
                  <c:v>-999</c:v>
                </c:pt>
                <c:pt idx="266">
                  <c:v>0.98325026007499727</c:v>
                </c:pt>
                <c:pt idx="267">
                  <c:v>0.98460273990555747</c:v>
                </c:pt>
                <c:pt idx="268">
                  <c:v>0.98193150334216928</c:v>
                </c:pt>
                <c:pt idx="269">
                  <c:v>0.98474860262106034</c:v>
                </c:pt>
                <c:pt idx="270">
                  <c:v>0.98563743960789396</c:v>
                </c:pt>
                <c:pt idx="271">
                  <c:v>0.98347790263435775</c:v>
                </c:pt>
                <c:pt idx="272">
                  <c:v>0.98518716384698313</c:v>
                </c:pt>
                <c:pt idx="273">
                  <c:v>0.98817049550841141</c:v>
                </c:pt>
                <c:pt idx="274">
                  <c:v>0.97889417963726022</c:v>
                </c:pt>
                <c:pt idx="275">
                  <c:v>0.98594894240287656</c:v>
                </c:pt>
                <c:pt idx="276">
                  <c:v>0.99011671995955708</c:v>
                </c:pt>
                <c:pt idx="277">
                  <c:v>0.98250776465528811</c:v>
                </c:pt>
                <c:pt idx="278">
                  <c:v>0.98366082237699493</c:v>
                </c:pt>
                <c:pt idx="279">
                  <c:v>0.98096399463771178</c:v>
                </c:pt>
                <c:pt idx="280">
                  <c:v>0.98472145340304262</c:v>
                </c:pt>
                <c:pt idx="281">
                  <c:v>0.98471507894719112</c:v>
                </c:pt>
                <c:pt idx="282">
                  <c:v>0.98674873675415797</c:v>
                </c:pt>
                <c:pt idx="283">
                  <c:v>0.98767896789637732</c:v>
                </c:pt>
                <c:pt idx="284">
                  <c:v>0.9882449543035986</c:v>
                </c:pt>
                <c:pt idx="285">
                  <c:v>0.98816690569086563</c:v>
                </c:pt>
                <c:pt idx="286">
                  <c:v>0.98923420941183327</c:v>
                </c:pt>
                <c:pt idx="287">
                  <c:v>0.98527338208276427</c:v>
                </c:pt>
                <c:pt idx="288">
                  <c:v>0.98360935837994079</c:v>
                </c:pt>
                <c:pt idx="289">
                  <c:v>0.98434401057440835</c:v>
                </c:pt>
                <c:pt idx="290">
                  <c:v>0.98830068969365326</c:v>
                </c:pt>
                <c:pt idx="291">
                  <c:v>0.98983256220945248</c:v>
                </c:pt>
                <c:pt idx="292">
                  <c:v>0.98801605982142826</c:v>
                </c:pt>
                <c:pt idx="293">
                  <c:v>0.99007136752502289</c:v>
                </c:pt>
                <c:pt idx="294">
                  <c:v>0.98644363743542363</c:v>
                </c:pt>
                <c:pt idx="295">
                  <c:v>0.98946498811715811</c:v>
                </c:pt>
                <c:pt idx="296">
                  <c:v>0.9882643146334642</c:v>
                </c:pt>
                <c:pt idx="297">
                  <c:v>0.98698079628671431</c:v>
                </c:pt>
                <c:pt idx="298">
                  <c:v>0.98110661967598223</c:v>
                </c:pt>
                <c:pt idx="299">
                  <c:v>0.98858718631104447</c:v>
                </c:pt>
                <c:pt idx="300">
                  <c:v>0.98888661956884427</c:v>
                </c:pt>
                <c:pt idx="301">
                  <c:v>0.98659622409652425</c:v>
                </c:pt>
                <c:pt idx="302">
                  <c:v>0.9804439668746886</c:v>
                </c:pt>
                <c:pt idx="303">
                  <c:v>0.97894347152940742</c:v>
                </c:pt>
                <c:pt idx="304">
                  <c:v>0.98281193098937147</c:v>
                </c:pt>
                <c:pt idx="305">
                  <c:v>0.98315580006560632</c:v>
                </c:pt>
                <c:pt idx="306">
                  <c:v>0.98706763158542421</c:v>
                </c:pt>
                <c:pt idx="307">
                  <c:v>0.97877291716153358</c:v>
                </c:pt>
                <c:pt idx="308">
                  <c:v>0.98304570750331466</c:v>
                </c:pt>
                <c:pt idx="309">
                  <c:v>0.98152648649966645</c:v>
                </c:pt>
                <c:pt idx="310">
                  <c:v>0.98259091419983058</c:v>
                </c:pt>
                <c:pt idx="311">
                  <c:v>0.98356115276099665</c:v>
                </c:pt>
                <c:pt idx="312">
                  <c:v>0.97984158297543267</c:v>
                </c:pt>
                <c:pt idx="313">
                  <c:v>0.97597275336060341</c:v>
                </c:pt>
                <c:pt idx="314">
                  <c:v>0.97277638591092497</c:v>
                </c:pt>
                <c:pt idx="315">
                  <c:v>0.97603793432180341</c:v>
                </c:pt>
                <c:pt idx="316">
                  <c:v>0.97252977661595241</c:v>
                </c:pt>
                <c:pt idx="317">
                  <c:v>0.97829870582521039</c:v>
                </c:pt>
                <c:pt idx="318">
                  <c:v>0.98011113743834966</c:v>
                </c:pt>
                <c:pt idx="319">
                  <c:v>0.98182519330659834</c:v>
                </c:pt>
                <c:pt idx="320">
                  <c:v>0.97370498839762487</c:v>
                </c:pt>
                <c:pt idx="321">
                  <c:v>0.97732632736931158</c:v>
                </c:pt>
                <c:pt idx="322">
                  <c:v>0.97494363556386432</c:v>
                </c:pt>
                <c:pt idx="323">
                  <c:v>0.9829641835570414</c:v>
                </c:pt>
                <c:pt idx="324">
                  <c:v>0.9719616790557799</c:v>
                </c:pt>
                <c:pt idx="325">
                  <c:v>0.97611450889475271</c:v>
                </c:pt>
                <c:pt idx="326">
                  <c:v>0.97226424292820601</c:v>
                </c:pt>
                <c:pt idx="327">
                  <c:v>0.95363342765307668</c:v>
                </c:pt>
                <c:pt idx="328">
                  <c:v>0.96825899854193798</c:v>
                </c:pt>
                <c:pt idx="329">
                  <c:v>0.97435298539741666</c:v>
                </c:pt>
                <c:pt idx="330">
                  <c:v>0.96576662913364675</c:v>
                </c:pt>
                <c:pt idx="331">
                  <c:v>0.96605361121275102</c:v>
                </c:pt>
                <c:pt idx="332">
                  <c:v>0.9613880315646538</c:v>
                </c:pt>
                <c:pt idx="333">
                  <c:v>0.95697356594932059</c:v>
                </c:pt>
                <c:pt idx="334">
                  <c:v>0.97082894293666366</c:v>
                </c:pt>
                <c:pt idx="335">
                  <c:v>0.97332828779784075</c:v>
                </c:pt>
                <c:pt idx="336">
                  <c:v>0.96062388636994878</c:v>
                </c:pt>
                <c:pt idx="337">
                  <c:v>0.95944082495659333</c:v>
                </c:pt>
                <c:pt idx="338">
                  <c:v>0.97212995174662042</c:v>
                </c:pt>
                <c:pt idx="339">
                  <c:v>0.96369001982739033</c:v>
                </c:pt>
                <c:pt idx="340">
                  <c:v>0.96780419924620209</c:v>
                </c:pt>
                <c:pt idx="341">
                  <c:v>0.96161529988980687</c:v>
                </c:pt>
                <c:pt idx="342">
                  <c:v>0.95571733800078473</c:v>
                </c:pt>
                <c:pt idx="343">
                  <c:v>0.95446902291573088</c:v>
                </c:pt>
                <c:pt idx="344">
                  <c:v>0.95543406636765849</c:v>
                </c:pt>
                <c:pt idx="345">
                  <c:v>0.95788725463492552</c:v>
                </c:pt>
                <c:pt idx="346">
                  <c:v>0.95682922030789053</c:v>
                </c:pt>
                <c:pt idx="347">
                  <c:v>0.94253626423992709</c:v>
                </c:pt>
                <c:pt idx="348">
                  <c:v>0.95624790378984514</c:v>
                </c:pt>
                <c:pt idx="349">
                  <c:v>0.94581718337717713</c:v>
                </c:pt>
                <c:pt idx="350">
                  <c:v>0.95223353222005991</c:v>
                </c:pt>
                <c:pt idx="351">
                  <c:v>0.95850360586527839</c:v>
                </c:pt>
                <c:pt idx="352">
                  <c:v>0.95343737206723722</c:v>
                </c:pt>
                <c:pt idx="353">
                  <c:v>0.95837905784592414</c:v>
                </c:pt>
                <c:pt idx="354">
                  <c:v>0.93738348314809428</c:v>
                </c:pt>
                <c:pt idx="355">
                  <c:v>0.96632957093400784</c:v>
                </c:pt>
                <c:pt idx="356">
                  <c:v>0.9581261740344772</c:v>
                </c:pt>
                <c:pt idx="357">
                  <c:v>0.89168685248057711</c:v>
                </c:pt>
                <c:pt idx="358">
                  <c:v>0.94626146859577553</c:v>
                </c:pt>
                <c:pt idx="359">
                  <c:v>0.95021947854764788</c:v>
                </c:pt>
                <c:pt idx="360">
                  <c:v>0.9145188832747525</c:v>
                </c:pt>
                <c:pt idx="361">
                  <c:v>0.92677961201439074</c:v>
                </c:pt>
                <c:pt idx="362">
                  <c:v>0.91555352550877422</c:v>
                </c:pt>
                <c:pt idx="363">
                  <c:v>0.93670251930098647</c:v>
                </c:pt>
                <c:pt idx="364">
                  <c:v>0.92594599965911861</c:v>
                </c:pt>
                <c:pt idx="365">
                  <c:v>0.93424173051970716</c:v>
                </c:pt>
                <c:pt idx="366">
                  <c:v>0.91120405782220848</c:v>
                </c:pt>
                <c:pt idx="367">
                  <c:v>0.92554849404837802</c:v>
                </c:pt>
                <c:pt idx="368">
                  <c:v>0.90525965867266733</c:v>
                </c:pt>
                <c:pt idx="369">
                  <c:v>0.91595248967869758</c:v>
                </c:pt>
                <c:pt idx="370">
                  <c:v>0.92888960077700089</c:v>
                </c:pt>
                <c:pt idx="371">
                  <c:v>0.89470984520298791</c:v>
                </c:pt>
                <c:pt idx="372">
                  <c:v>0.82371332830499266</c:v>
                </c:pt>
                <c:pt idx="373">
                  <c:v>0.90440908210997684</c:v>
                </c:pt>
                <c:pt idx="374">
                  <c:v>0.83115145026538184</c:v>
                </c:pt>
                <c:pt idx="375">
                  <c:v>0.82067935323180918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-1</c:v>
                </c:pt>
                <c:pt idx="28">
                  <c:v>-1</c:v>
                </c:pt>
                <c:pt idx="29">
                  <c:v>0</c:v>
                </c:pt>
                <c:pt idx="30">
                  <c:v>-1</c:v>
                </c:pt>
                <c:pt idx="31">
                  <c:v>-1</c:v>
                </c:pt>
                <c:pt idx="32">
                  <c:v>-1</c:v>
                </c:pt>
                <c:pt idx="33">
                  <c:v>-1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-1</c:v>
                </c:pt>
                <c:pt idx="38">
                  <c:v>0</c:v>
                </c:pt>
                <c:pt idx="39">
                  <c:v>-1</c:v>
                </c:pt>
                <c:pt idx="40">
                  <c:v>-1</c:v>
                </c:pt>
                <c:pt idx="41">
                  <c:v>-1</c:v>
                </c:pt>
                <c:pt idx="42">
                  <c:v>-1</c:v>
                </c:pt>
                <c:pt idx="43">
                  <c:v>-1</c:v>
                </c:pt>
                <c:pt idx="44">
                  <c:v>-1</c:v>
                </c:pt>
                <c:pt idx="45">
                  <c:v>-1</c:v>
                </c:pt>
                <c:pt idx="46">
                  <c:v>-1</c:v>
                </c:pt>
                <c:pt idx="47">
                  <c:v>-1</c:v>
                </c:pt>
                <c:pt idx="48">
                  <c:v>-1</c:v>
                </c:pt>
                <c:pt idx="49">
                  <c:v>-1</c:v>
                </c:pt>
                <c:pt idx="50">
                  <c:v>1.5</c:v>
                </c:pt>
                <c:pt idx="51">
                  <c:v>1.6</c:v>
                </c:pt>
                <c:pt idx="52">
                  <c:v>1.5</c:v>
                </c:pt>
                <c:pt idx="53">
                  <c:v>2.4</c:v>
                </c:pt>
                <c:pt idx="54">
                  <c:v>2.2000000000000002</c:v>
                </c:pt>
                <c:pt idx="55">
                  <c:v>3.5</c:v>
                </c:pt>
                <c:pt idx="56">
                  <c:v>4.9000000000000004</c:v>
                </c:pt>
                <c:pt idx="57">
                  <c:v>6</c:v>
                </c:pt>
                <c:pt idx="58">
                  <c:v>6.4</c:v>
                </c:pt>
                <c:pt idx="59">
                  <c:v>7.3</c:v>
                </c:pt>
                <c:pt idx="60">
                  <c:v>8.1999999999999993</c:v>
                </c:pt>
                <c:pt idx="61">
                  <c:v>9.1</c:v>
                </c:pt>
                <c:pt idx="62">
                  <c:v>9.8000000000000007</c:v>
                </c:pt>
                <c:pt idx="63">
                  <c:v>10.9</c:v>
                </c:pt>
                <c:pt idx="64">
                  <c:v>12</c:v>
                </c:pt>
                <c:pt idx="65">
                  <c:v>12.9</c:v>
                </c:pt>
                <c:pt idx="66">
                  <c:v>13.5</c:v>
                </c:pt>
                <c:pt idx="67">
                  <c:v>14.8</c:v>
                </c:pt>
                <c:pt idx="68">
                  <c:v>15.5</c:v>
                </c:pt>
                <c:pt idx="69">
                  <c:v>16.399999999999999</c:v>
                </c:pt>
                <c:pt idx="70">
                  <c:v>17.100000000000001</c:v>
                </c:pt>
                <c:pt idx="71">
                  <c:v>18.399999999999999</c:v>
                </c:pt>
                <c:pt idx="72">
                  <c:v>19.5</c:v>
                </c:pt>
                <c:pt idx="73">
                  <c:v>20.399999999999999</c:v>
                </c:pt>
                <c:pt idx="74">
                  <c:v>21.3</c:v>
                </c:pt>
                <c:pt idx="75">
                  <c:v>22.2</c:v>
                </c:pt>
                <c:pt idx="76">
                  <c:v>23.1</c:v>
                </c:pt>
                <c:pt idx="77">
                  <c:v>24.4</c:v>
                </c:pt>
                <c:pt idx="78">
                  <c:v>25.3</c:v>
                </c:pt>
                <c:pt idx="79">
                  <c:v>26.2</c:v>
                </c:pt>
                <c:pt idx="80">
                  <c:v>26.8</c:v>
                </c:pt>
                <c:pt idx="81">
                  <c:v>28.6</c:v>
                </c:pt>
                <c:pt idx="82">
                  <c:v>28.8</c:v>
                </c:pt>
                <c:pt idx="83">
                  <c:v>30.2</c:v>
                </c:pt>
                <c:pt idx="84">
                  <c:v>31.1</c:v>
                </c:pt>
                <c:pt idx="85">
                  <c:v>32.1</c:v>
                </c:pt>
                <c:pt idx="86">
                  <c:v>32.799999999999997</c:v>
                </c:pt>
                <c:pt idx="87">
                  <c:v>34.1</c:v>
                </c:pt>
                <c:pt idx="88">
                  <c:v>35</c:v>
                </c:pt>
                <c:pt idx="89">
                  <c:v>35.5</c:v>
                </c:pt>
                <c:pt idx="90">
                  <c:v>36.6</c:v>
                </c:pt>
                <c:pt idx="91">
                  <c:v>37.9</c:v>
                </c:pt>
                <c:pt idx="92">
                  <c:v>38.4</c:v>
                </c:pt>
                <c:pt idx="93">
                  <c:v>39.9</c:v>
                </c:pt>
                <c:pt idx="94">
                  <c:v>40.4</c:v>
                </c:pt>
                <c:pt idx="95">
                  <c:v>41.7</c:v>
                </c:pt>
                <c:pt idx="96">
                  <c:v>42.4</c:v>
                </c:pt>
                <c:pt idx="97">
                  <c:v>43.7</c:v>
                </c:pt>
                <c:pt idx="98">
                  <c:v>44.3</c:v>
                </c:pt>
                <c:pt idx="99">
                  <c:v>45.5</c:v>
                </c:pt>
                <c:pt idx="100">
                  <c:v>46.1</c:v>
                </c:pt>
                <c:pt idx="101">
                  <c:v>47.2</c:v>
                </c:pt>
                <c:pt idx="102">
                  <c:v>48.6</c:v>
                </c:pt>
                <c:pt idx="103">
                  <c:v>49</c:v>
                </c:pt>
                <c:pt idx="104">
                  <c:v>50.4</c:v>
                </c:pt>
                <c:pt idx="105">
                  <c:v>51</c:v>
                </c:pt>
                <c:pt idx="106">
                  <c:v>51.9</c:v>
                </c:pt>
                <c:pt idx="107">
                  <c:v>52.5</c:v>
                </c:pt>
                <c:pt idx="108">
                  <c:v>53.9</c:v>
                </c:pt>
                <c:pt idx="109">
                  <c:v>54.8</c:v>
                </c:pt>
                <c:pt idx="110">
                  <c:v>55.4</c:v>
                </c:pt>
                <c:pt idx="111">
                  <c:v>56.6</c:v>
                </c:pt>
                <c:pt idx="112">
                  <c:v>57.6</c:v>
                </c:pt>
                <c:pt idx="113">
                  <c:v>58.5</c:v>
                </c:pt>
                <c:pt idx="114">
                  <c:v>59.4</c:v>
                </c:pt>
                <c:pt idx="115">
                  <c:v>60.6</c:v>
                </c:pt>
                <c:pt idx="116">
                  <c:v>61</c:v>
                </c:pt>
                <c:pt idx="117">
                  <c:v>62.1</c:v>
                </c:pt>
                <c:pt idx="118">
                  <c:v>63</c:v>
                </c:pt>
                <c:pt idx="119">
                  <c:v>64.3</c:v>
                </c:pt>
                <c:pt idx="120">
                  <c:v>65</c:v>
                </c:pt>
                <c:pt idx="121">
                  <c:v>65.900000000000006</c:v>
                </c:pt>
                <c:pt idx="122">
                  <c:v>67</c:v>
                </c:pt>
                <c:pt idx="123">
                  <c:v>67.900000000000006</c:v>
                </c:pt>
                <c:pt idx="124">
                  <c:v>69</c:v>
                </c:pt>
                <c:pt idx="125">
                  <c:v>69.8</c:v>
                </c:pt>
                <c:pt idx="126">
                  <c:v>70.5</c:v>
                </c:pt>
                <c:pt idx="127">
                  <c:v>71.900000000000006</c:v>
                </c:pt>
                <c:pt idx="128">
                  <c:v>72.7</c:v>
                </c:pt>
                <c:pt idx="129">
                  <c:v>73.8</c:v>
                </c:pt>
                <c:pt idx="130">
                  <c:v>74.5</c:v>
                </c:pt>
                <c:pt idx="131">
                  <c:v>75.599999999999994</c:v>
                </c:pt>
                <c:pt idx="132">
                  <c:v>76.7</c:v>
                </c:pt>
                <c:pt idx="133">
                  <c:v>77.599999999999994</c:v>
                </c:pt>
                <c:pt idx="134">
                  <c:v>78.900000000000006</c:v>
                </c:pt>
                <c:pt idx="135">
                  <c:v>79.2</c:v>
                </c:pt>
                <c:pt idx="136">
                  <c:v>80.5</c:v>
                </c:pt>
                <c:pt idx="137">
                  <c:v>81.2</c:v>
                </c:pt>
                <c:pt idx="138">
                  <c:v>82.5</c:v>
                </c:pt>
                <c:pt idx="139">
                  <c:v>83.2</c:v>
                </c:pt>
                <c:pt idx="140">
                  <c:v>83.8</c:v>
                </c:pt>
                <c:pt idx="141">
                  <c:v>85.2</c:v>
                </c:pt>
                <c:pt idx="142">
                  <c:v>85.6</c:v>
                </c:pt>
                <c:pt idx="143">
                  <c:v>87.2</c:v>
                </c:pt>
                <c:pt idx="144">
                  <c:v>87.4</c:v>
                </c:pt>
                <c:pt idx="145">
                  <c:v>88.7</c:v>
                </c:pt>
                <c:pt idx="146">
                  <c:v>89.8</c:v>
                </c:pt>
                <c:pt idx="147">
                  <c:v>90.2</c:v>
                </c:pt>
                <c:pt idx="148">
                  <c:v>91.8</c:v>
                </c:pt>
                <c:pt idx="149">
                  <c:v>92.2</c:v>
                </c:pt>
                <c:pt idx="150">
                  <c:v>93.1</c:v>
                </c:pt>
                <c:pt idx="151">
                  <c:v>94</c:v>
                </c:pt>
                <c:pt idx="152">
                  <c:v>95.1</c:v>
                </c:pt>
                <c:pt idx="153">
                  <c:v>95.6</c:v>
                </c:pt>
                <c:pt idx="154">
                  <c:v>96.7</c:v>
                </c:pt>
                <c:pt idx="155">
                  <c:v>97.8</c:v>
                </c:pt>
                <c:pt idx="156">
                  <c:v>98.5</c:v>
                </c:pt>
                <c:pt idx="157">
                  <c:v>99.8</c:v>
                </c:pt>
                <c:pt idx="158">
                  <c:v>100.2</c:v>
                </c:pt>
                <c:pt idx="159">
                  <c:v>101.6</c:v>
                </c:pt>
                <c:pt idx="160">
                  <c:v>102.2</c:v>
                </c:pt>
                <c:pt idx="161">
                  <c:v>103.6</c:v>
                </c:pt>
                <c:pt idx="162">
                  <c:v>104.2</c:v>
                </c:pt>
                <c:pt idx="163">
                  <c:v>105.6</c:v>
                </c:pt>
                <c:pt idx="164">
                  <c:v>105.8</c:v>
                </c:pt>
                <c:pt idx="165">
                  <c:v>107.1</c:v>
                </c:pt>
                <c:pt idx="166">
                  <c:v>108</c:v>
                </c:pt>
                <c:pt idx="167">
                  <c:v>108.7</c:v>
                </c:pt>
                <c:pt idx="168">
                  <c:v>110.2</c:v>
                </c:pt>
                <c:pt idx="169">
                  <c:v>110.7</c:v>
                </c:pt>
                <c:pt idx="170">
                  <c:v>112</c:v>
                </c:pt>
                <c:pt idx="171">
                  <c:v>112.6</c:v>
                </c:pt>
                <c:pt idx="172">
                  <c:v>114</c:v>
                </c:pt>
                <c:pt idx="173">
                  <c:v>114.2</c:v>
                </c:pt>
                <c:pt idx="174">
                  <c:v>115.3</c:v>
                </c:pt>
                <c:pt idx="175">
                  <c:v>116.6</c:v>
                </c:pt>
                <c:pt idx="176">
                  <c:v>117.5</c:v>
                </c:pt>
                <c:pt idx="177">
                  <c:v>117.8</c:v>
                </c:pt>
                <c:pt idx="178">
                  <c:v>118.9</c:v>
                </c:pt>
                <c:pt idx="179">
                  <c:v>119.8</c:v>
                </c:pt>
                <c:pt idx="180">
                  <c:v>120.9</c:v>
                </c:pt>
                <c:pt idx="181">
                  <c:v>121.7</c:v>
                </c:pt>
                <c:pt idx="182">
                  <c:v>122.4</c:v>
                </c:pt>
                <c:pt idx="183">
                  <c:v>124</c:v>
                </c:pt>
                <c:pt idx="184">
                  <c:v>124</c:v>
                </c:pt>
                <c:pt idx="185">
                  <c:v>125.3</c:v>
                </c:pt>
                <c:pt idx="186">
                  <c:v>126</c:v>
                </c:pt>
                <c:pt idx="187">
                  <c:v>127.5</c:v>
                </c:pt>
                <c:pt idx="188">
                  <c:v>128</c:v>
                </c:pt>
                <c:pt idx="189">
                  <c:v>128.9</c:v>
                </c:pt>
                <c:pt idx="190">
                  <c:v>130.19999999999999</c:v>
                </c:pt>
                <c:pt idx="191">
                  <c:v>130.9</c:v>
                </c:pt>
                <c:pt idx="192">
                  <c:v>131.9</c:v>
                </c:pt>
                <c:pt idx="193">
                  <c:v>133.1</c:v>
                </c:pt>
                <c:pt idx="194">
                  <c:v>133.69999999999999</c:v>
                </c:pt>
                <c:pt idx="195">
                  <c:v>134.6</c:v>
                </c:pt>
                <c:pt idx="196">
                  <c:v>136.19999999999999</c:v>
                </c:pt>
                <c:pt idx="197">
                  <c:v>136.6</c:v>
                </c:pt>
                <c:pt idx="198">
                  <c:v>137.9</c:v>
                </c:pt>
                <c:pt idx="199">
                  <c:v>138.6</c:v>
                </c:pt>
                <c:pt idx="200">
                  <c:v>139.9</c:v>
                </c:pt>
                <c:pt idx="201">
                  <c:v>140.6</c:v>
                </c:pt>
                <c:pt idx="202">
                  <c:v>141.69999999999999</c:v>
                </c:pt>
                <c:pt idx="203">
                  <c:v>142.4</c:v>
                </c:pt>
                <c:pt idx="204">
                  <c:v>143.9</c:v>
                </c:pt>
                <c:pt idx="205">
                  <c:v>144.1</c:v>
                </c:pt>
                <c:pt idx="206">
                  <c:v>145.69999999999999</c:v>
                </c:pt>
                <c:pt idx="207">
                  <c:v>146.19999999999999</c:v>
                </c:pt>
                <c:pt idx="208">
                  <c:v>147.69999999999999</c:v>
                </c:pt>
                <c:pt idx="209">
                  <c:v>148.19999999999999</c:v>
                </c:pt>
                <c:pt idx="210">
                  <c:v>149.30000000000001</c:v>
                </c:pt>
                <c:pt idx="211">
                  <c:v>150.4</c:v>
                </c:pt>
                <c:pt idx="212">
                  <c:v>151.30000000000001</c:v>
                </c:pt>
                <c:pt idx="213">
                  <c:v>151.9</c:v>
                </c:pt>
                <c:pt idx="214">
                  <c:v>151.69999999999999</c:v>
                </c:pt>
                <c:pt idx="215">
                  <c:v>151</c:v>
                </c:pt>
                <c:pt idx="216">
                  <c:v>149.5</c:v>
                </c:pt>
                <c:pt idx="217">
                  <c:v>149</c:v>
                </c:pt>
                <c:pt idx="218">
                  <c:v>148.6</c:v>
                </c:pt>
                <c:pt idx="219">
                  <c:v>147.5</c:v>
                </c:pt>
                <c:pt idx="220">
                  <c:v>146.4</c:v>
                </c:pt>
                <c:pt idx="221">
                  <c:v>145.9</c:v>
                </c:pt>
                <c:pt idx="222">
                  <c:v>145.19999999999999</c:v>
                </c:pt>
                <c:pt idx="223">
                  <c:v>144.19999999999999</c:v>
                </c:pt>
                <c:pt idx="224">
                  <c:v>143.30000000000001</c:v>
                </c:pt>
                <c:pt idx="225">
                  <c:v>142.4</c:v>
                </c:pt>
                <c:pt idx="226">
                  <c:v>141.69999999999999</c:v>
                </c:pt>
                <c:pt idx="227">
                  <c:v>140.6</c:v>
                </c:pt>
                <c:pt idx="228">
                  <c:v>139.9</c:v>
                </c:pt>
                <c:pt idx="229">
                  <c:v>139.30000000000001</c:v>
                </c:pt>
                <c:pt idx="230">
                  <c:v>138.19999999999999</c:v>
                </c:pt>
                <c:pt idx="231">
                  <c:v>137.5</c:v>
                </c:pt>
                <c:pt idx="232">
                  <c:v>136.4</c:v>
                </c:pt>
                <c:pt idx="233">
                  <c:v>135.69999999999999</c:v>
                </c:pt>
                <c:pt idx="234">
                  <c:v>134.80000000000001</c:v>
                </c:pt>
                <c:pt idx="235">
                  <c:v>133.9</c:v>
                </c:pt>
                <c:pt idx="236">
                  <c:v>132.80000000000001</c:v>
                </c:pt>
                <c:pt idx="237">
                  <c:v>132.4</c:v>
                </c:pt>
                <c:pt idx="238">
                  <c:v>131.1</c:v>
                </c:pt>
                <c:pt idx="239">
                  <c:v>130.6</c:v>
                </c:pt>
                <c:pt idx="240">
                  <c:v>129.9</c:v>
                </c:pt>
                <c:pt idx="241">
                  <c:v>128.6</c:v>
                </c:pt>
                <c:pt idx="242">
                  <c:v>128</c:v>
                </c:pt>
                <c:pt idx="243">
                  <c:v>126.8</c:v>
                </c:pt>
                <c:pt idx="244">
                  <c:v>126.6</c:v>
                </c:pt>
                <c:pt idx="245">
                  <c:v>125.3</c:v>
                </c:pt>
                <c:pt idx="246">
                  <c:v>124.6</c:v>
                </c:pt>
                <c:pt idx="247">
                  <c:v>123.5</c:v>
                </c:pt>
                <c:pt idx="248">
                  <c:v>123.3</c:v>
                </c:pt>
                <c:pt idx="249">
                  <c:v>121.7</c:v>
                </c:pt>
                <c:pt idx="250">
                  <c:v>121.3</c:v>
                </c:pt>
                <c:pt idx="251">
                  <c:v>120.2</c:v>
                </c:pt>
                <c:pt idx="252">
                  <c:v>119.3</c:v>
                </c:pt>
                <c:pt idx="253">
                  <c:v>118.9</c:v>
                </c:pt>
                <c:pt idx="254">
                  <c:v>117.7</c:v>
                </c:pt>
                <c:pt idx="255">
                  <c:v>117.1</c:v>
                </c:pt>
                <c:pt idx="256">
                  <c:v>115.8</c:v>
                </c:pt>
                <c:pt idx="257">
                  <c:v>115.1</c:v>
                </c:pt>
                <c:pt idx="258">
                  <c:v>114.6</c:v>
                </c:pt>
                <c:pt idx="259">
                  <c:v>113.6</c:v>
                </c:pt>
                <c:pt idx="260">
                  <c:v>112.4</c:v>
                </c:pt>
                <c:pt idx="261">
                  <c:v>111.8</c:v>
                </c:pt>
                <c:pt idx="262">
                  <c:v>110.4</c:v>
                </c:pt>
                <c:pt idx="263">
                  <c:v>109.6</c:v>
                </c:pt>
                <c:pt idx="264">
                  <c:v>108.7</c:v>
                </c:pt>
                <c:pt idx="265">
                  <c:v>107.5</c:v>
                </c:pt>
                <c:pt idx="266">
                  <c:v>106.5</c:v>
                </c:pt>
                <c:pt idx="267">
                  <c:v>105.8</c:v>
                </c:pt>
                <c:pt idx="268">
                  <c:v>104.7</c:v>
                </c:pt>
                <c:pt idx="269">
                  <c:v>103.8</c:v>
                </c:pt>
                <c:pt idx="270">
                  <c:v>102.5</c:v>
                </c:pt>
                <c:pt idx="271">
                  <c:v>102</c:v>
                </c:pt>
                <c:pt idx="272">
                  <c:v>100.5</c:v>
                </c:pt>
                <c:pt idx="273">
                  <c:v>99.8</c:v>
                </c:pt>
                <c:pt idx="274">
                  <c:v>98.7</c:v>
                </c:pt>
                <c:pt idx="275">
                  <c:v>97.8</c:v>
                </c:pt>
                <c:pt idx="276">
                  <c:v>96.7</c:v>
                </c:pt>
                <c:pt idx="277">
                  <c:v>95.8</c:v>
                </c:pt>
                <c:pt idx="278">
                  <c:v>94.5</c:v>
                </c:pt>
                <c:pt idx="279">
                  <c:v>94.2</c:v>
                </c:pt>
                <c:pt idx="280">
                  <c:v>92.5</c:v>
                </c:pt>
                <c:pt idx="281">
                  <c:v>92</c:v>
                </c:pt>
                <c:pt idx="282">
                  <c:v>90.9</c:v>
                </c:pt>
                <c:pt idx="283">
                  <c:v>89.8</c:v>
                </c:pt>
                <c:pt idx="284">
                  <c:v>89.1</c:v>
                </c:pt>
                <c:pt idx="285">
                  <c:v>88.1</c:v>
                </c:pt>
                <c:pt idx="286">
                  <c:v>86.9</c:v>
                </c:pt>
                <c:pt idx="287">
                  <c:v>85.8</c:v>
                </c:pt>
                <c:pt idx="288">
                  <c:v>85.2</c:v>
                </c:pt>
                <c:pt idx="289">
                  <c:v>84</c:v>
                </c:pt>
                <c:pt idx="290">
                  <c:v>83.4</c:v>
                </c:pt>
                <c:pt idx="291">
                  <c:v>82</c:v>
                </c:pt>
                <c:pt idx="292">
                  <c:v>81.599999999999994</c:v>
                </c:pt>
                <c:pt idx="293">
                  <c:v>79.8</c:v>
                </c:pt>
                <c:pt idx="294">
                  <c:v>79.599999999999994</c:v>
                </c:pt>
                <c:pt idx="295">
                  <c:v>77.900000000000006</c:v>
                </c:pt>
                <c:pt idx="296">
                  <c:v>77.400000000000006</c:v>
                </c:pt>
                <c:pt idx="297">
                  <c:v>76.099999999999994</c:v>
                </c:pt>
                <c:pt idx="298">
                  <c:v>75.400000000000006</c:v>
                </c:pt>
                <c:pt idx="299">
                  <c:v>74.099999999999994</c:v>
                </c:pt>
                <c:pt idx="300">
                  <c:v>73.400000000000006</c:v>
                </c:pt>
                <c:pt idx="301">
                  <c:v>72.3</c:v>
                </c:pt>
                <c:pt idx="302">
                  <c:v>71.2</c:v>
                </c:pt>
                <c:pt idx="303">
                  <c:v>70.5</c:v>
                </c:pt>
                <c:pt idx="304">
                  <c:v>68.8</c:v>
                </c:pt>
                <c:pt idx="305">
                  <c:v>68.099999999999994</c:v>
                </c:pt>
                <c:pt idx="306">
                  <c:v>67</c:v>
                </c:pt>
                <c:pt idx="307">
                  <c:v>66.099999999999994</c:v>
                </c:pt>
                <c:pt idx="308">
                  <c:v>65</c:v>
                </c:pt>
                <c:pt idx="309">
                  <c:v>64.3</c:v>
                </c:pt>
                <c:pt idx="310">
                  <c:v>62.7</c:v>
                </c:pt>
                <c:pt idx="311">
                  <c:v>62.5</c:v>
                </c:pt>
                <c:pt idx="312">
                  <c:v>60.8</c:v>
                </c:pt>
                <c:pt idx="313">
                  <c:v>60.5</c:v>
                </c:pt>
                <c:pt idx="314">
                  <c:v>59</c:v>
                </c:pt>
                <c:pt idx="315">
                  <c:v>58.5</c:v>
                </c:pt>
                <c:pt idx="316">
                  <c:v>57.4</c:v>
                </c:pt>
                <c:pt idx="317">
                  <c:v>56.6</c:v>
                </c:pt>
                <c:pt idx="318">
                  <c:v>56.1</c:v>
                </c:pt>
                <c:pt idx="319">
                  <c:v>54.8</c:v>
                </c:pt>
                <c:pt idx="320">
                  <c:v>53.9</c:v>
                </c:pt>
                <c:pt idx="321">
                  <c:v>53</c:v>
                </c:pt>
                <c:pt idx="322">
                  <c:v>52.5</c:v>
                </c:pt>
                <c:pt idx="323">
                  <c:v>50.8</c:v>
                </c:pt>
                <c:pt idx="324">
                  <c:v>50.6</c:v>
                </c:pt>
                <c:pt idx="325">
                  <c:v>49.4</c:v>
                </c:pt>
                <c:pt idx="326">
                  <c:v>48.4</c:v>
                </c:pt>
                <c:pt idx="327">
                  <c:v>47.5</c:v>
                </c:pt>
                <c:pt idx="328">
                  <c:v>46.8</c:v>
                </c:pt>
                <c:pt idx="329">
                  <c:v>46.1</c:v>
                </c:pt>
                <c:pt idx="330">
                  <c:v>45</c:v>
                </c:pt>
                <c:pt idx="331">
                  <c:v>44.1</c:v>
                </c:pt>
                <c:pt idx="332">
                  <c:v>43.3</c:v>
                </c:pt>
                <c:pt idx="333">
                  <c:v>41.9</c:v>
                </c:pt>
                <c:pt idx="334">
                  <c:v>41.5</c:v>
                </c:pt>
                <c:pt idx="335">
                  <c:v>40.4</c:v>
                </c:pt>
                <c:pt idx="336">
                  <c:v>39.700000000000003</c:v>
                </c:pt>
                <c:pt idx="337">
                  <c:v>38.6</c:v>
                </c:pt>
                <c:pt idx="338">
                  <c:v>37.700000000000003</c:v>
                </c:pt>
                <c:pt idx="339">
                  <c:v>36.799999999999997</c:v>
                </c:pt>
                <c:pt idx="340">
                  <c:v>35.9</c:v>
                </c:pt>
                <c:pt idx="341">
                  <c:v>35</c:v>
                </c:pt>
                <c:pt idx="342">
                  <c:v>33.9</c:v>
                </c:pt>
                <c:pt idx="343">
                  <c:v>33</c:v>
                </c:pt>
                <c:pt idx="344">
                  <c:v>32.1</c:v>
                </c:pt>
                <c:pt idx="345">
                  <c:v>31.9</c:v>
                </c:pt>
                <c:pt idx="346">
                  <c:v>30.1</c:v>
                </c:pt>
                <c:pt idx="347">
                  <c:v>29.7</c:v>
                </c:pt>
                <c:pt idx="348">
                  <c:v>28.6</c:v>
                </c:pt>
                <c:pt idx="349">
                  <c:v>27.9</c:v>
                </c:pt>
                <c:pt idx="350">
                  <c:v>26.8</c:v>
                </c:pt>
                <c:pt idx="351">
                  <c:v>26.2</c:v>
                </c:pt>
                <c:pt idx="352">
                  <c:v>24.8</c:v>
                </c:pt>
                <c:pt idx="353">
                  <c:v>24</c:v>
                </c:pt>
                <c:pt idx="354">
                  <c:v>23.3</c:v>
                </c:pt>
                <c:pt idx="355">
                  <c:v>22.4</c:v>
                </c:pt>
                <c:pt idx="356">
                  <c:v>21.7</c:v>
                </c:pt>
                <c:pt idx="357">
                  <c:v>20.2</c:v>
                </c:pt>
                <c:pt idx="358">
                  <c:v>19.3</c:v>
                </c:pt>
                <c:pt idx="359">
                  <c:v>17.5</c:v>
                </c:pt>
                <c:pt idx="360">
                  <c:v>17.100000000000001</c:v>
                </c:pt>
                <c:pt idx="361">
                  <c:v>16</c:v>
                </c:pt>
                <c:pt idx="362">
                  <c:v>15.3</c:v>
                </c:pt>
                <c:pt idx="363">
                  <c:v>13.8</c:v>
                </c:pt>
                <c:pt idx="364">
                  <c:v>13.5</c:v>
                </c:pt>
                <c:pt idx="365">
                  <c:v>12.6</c:v>
                </c:pt>
                <c:pt idx="366">
                  <c:v>11.5</c:v>
                </c:pt>
                <c:pt idx="367">
                  <c:v>10.9</c:v>
                </c:pt>
                <c:pt idx="368">
                  <c:v>9.8000000000000007</c:v>
                </c:pt>
                <c:pt idx="369">
                  <c:v>8.6999999999999993</c:v>
                </c:pt>
                <c:pt idx="370">
                  <c:v>8.1999999999999993</c:v>
                </c:pt>
                <c:pt idx="371">
                  <c:v>7.6</c:v>
                </c:pt>
                <c:pt idx="372">
                  <c:v>6</c:v>
                </c:pt>
                <c:pt idx="373">
                  <c:v>5.6</c:v>
                </c:pt>
                <c:pt idx="374">
                  <c:v>4.4000000000000004</c:v>
                </c:pt>
                <c:pt idx="375">
                  <c:v>3.8</c:v>
                </c:pt>
                <c:pt idx="376">
                  <c:v>2.5</c:v>
                </c:pt>
                <c:pt idx="377">
                  <c:v>0.5</c:v>
                </c:pt>
                <c:pt idx="378">
                  <c:v>-1</c:v>
                </c:pt>
                <c:pt idx="379">
                  <c:v>-1</c:v>
                </c:pt>
                <c:pt idx="380">
                  <c:v>-1</c:v>
                </c:pt>
                <c:pt idx="381">
                  <c:v>-1</c:v>
                </c:pt>
                <c:pt idx="382">
                  <c:v>-1</c:v>
                </c:pt>
                <c:pt idx="383">
                  <c:v>-1</c:v>
                </c:pt>
                <c:pt idx="384">
                  <c:v>-1</c:v>
                </c:pt>
                <c:pt idx="385">
                  <c:v>-1</c:v>
                </c:pt>
                <c:pt idx="386">
                  <c:v>-1</c:v>
                </c:pt>
                <c:pt idx="387">
                  <c:v>-1</c:v>
                </c:pt>
                <c:pt idx="388">
                  <c:v>-1</c:v>
                </c:pt>
                <c:pt idx="389">
                  <c:v>-1</c:v>
                </c:pt>
                <c:pt idx="390">
                  <c:v>-1</c:v>
                </c:pt>
                <c:pt idx="391">
                  <c:v>-1</c:v>
                </c:pt>
                <c:pt idx="392">
                  <c:v>-1</c:v>
                </c:pt>
                <c:pt idx="393">
                  <c:v>-1</c:v>
                </c:pt>
                <c:pt idx="394">
                  <c:v>-1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B3-D140-8B90-F3DD1D7E1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0891647"/>
        <c:axId val="1"/>
      </c:scatterChart>
      <c:valAx>
        <c:axId val="1680891647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808916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281" name="グラフ 1">
          <a:extLst>
            <a:ext uri="{FF2B5EF4-FFF2-40B4-BE49-F238E27FC236}">
              <a16:creationId xmlns:a16="http://schemas.microsoft.com/office/drawing/2014/main" id="{142017FF-0F6D-612B-B1A8-AFB4A2FD3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282" name="グラフ 2">
          <a:extLst>
            <a:ext uri="{FF2B5EF4-FFF2-40B4-BE49-F238E27FC236}">
              <a16:creationId xmlns:a16="http://schemas.microsoft.com/office/drawing/2014/main" id="{D6D43168-8571-EA78-3C74-00886DB6B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283" name="グラフ 3">
          <a:extLst>
            <a:ext uri="{FF2B5EF4-FFF2-40B4-BE49-F238E27FC236}">
              <a16:creationId xmlns:a16="http://schemas.microsoft.com/office/drawing/2014/main" id="{8CAD1C9F-43CF-552C-B515-426ECE9EF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284" name="グラフ 4">
          <a:extLst>
            <a:ext uri="{FF2B5EF4-FFF2-40B4-BE49-F238E27FC236}">
              <a16:creationId xmlns:a16="http://schemas.microsoft.com/office/drawing/2014/main" id="{BB769C59-4EBD-562A-BF8A-275A12D6B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285" name="グラフ 5">
          <a:extLst>
            <a:ext uri="{FF2B5EF4-FFF2-40B4-BE49-F238E27FC236}">
              <a16:creationId xmlns:a16="http://schemas.microsoft.com/office/drawing/2014/main" id="{40203C7C-5C5B-B1EA-A900-E4EE267ED4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286" name="グラフ 6">
          <a:extLst>
            <a:ext uri="{FF2B5EF4-FFF2-40B4-BE49-F238E27FC236}">
              <a16:creationId xmlns:a16="http://schemas.microsoft.com/office/drawing/2014/main" id="{CC3FF45B-94F6-A398-C5B7-7C1939E8C7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287" name="グラフ 7">
          <a:extLst>
            <a:ext uri="{FF2B5EF4-FFF2-40B4-BE49-F238E27FC236}">
              <a16:creationId xmlns:a16="http://schemas.microsoft.com/office/drawing/2014/main" id="{C08B08C3-7875-14FC-C545-19DE6D8F3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288" name="グラフ 8">
          <a:extLst>
            <a:ext uri="{FF2B5EF4-FFF2-40B4-BE49-F238E27FC236}">
              <a16:creationId xmlns:a16="http://schemas.microsoft.com/office/drawing/2014/main" id="{80F4A7B7-4C95-7F86-5B8A-8E3C071C2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0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J11" sqref="J11"/>
      <selection pane="topRight" activeCell="L1" sqref="L1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98</v>
      </c>
      <c r="B1" s="21">
        <v>40490</v>
      </c>
    </row>
    <row r="2" spans="1:34">
      <c r="A2" s="22" t="s">
        <v>99</v>
      </c>
      <c r="B2" s="31">
        <v>0.18142361111111113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97</v>
      </c>
      <c r="B5" s="25" t="s">
        <v>101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0.51239999999999997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100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0.18142361111111113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5.4711999999999997E-2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2.0131E-2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0.18148148148148147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2.8718E-2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5.3379000000000003E-2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0.18152777777777776</v>
      </c>
      <c r="C15" s="15">
        <f>Raw!C15</f>
        <v>-1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2.4299000000000001E-2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5.2275000000000002E-2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0.18158564814814815</v>
      </c>
      <c r="C16" s="15">
        <f>Raw!C16</f>
        <v>-1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1.7887E-2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4.4319999999999998E-2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0.18164351851851854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9.0019999999999996E-3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9.1780000000000004E-3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0.18170138888888887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2.2987E-2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6.9800000000000005E-4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0.18174768518518516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2.3008000000000001E-2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1.4999E-2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0.18180555555555555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5.607E-3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1.5332E-2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0.18186342592592594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3.7064E-2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1.3958999999999999E-2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0.1819212962962963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7.0130000000000001E-3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5.0439999999999999E-3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0.18197916666666666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1.8700000000000001E-2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1.2455000000000001E-2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0.18202546296296296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4.1659000000000002E-2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5.1837000000000001E-2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0.18208333333333335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7.6400000000000001E-3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8.4458000000000005E-2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0.18214120370370371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5.4133000000000001E-2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2.2936999999999999E-2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0.18219907407407407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7.0500999999999994E-2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6.3323000000000004E-2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0.18224537037037036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4.7932000000000002E-2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0.163248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0.18230324074074075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3.1836000000000003E-2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2.3259999999999999E-2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0.18236111111111111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4.1291000000000001E-2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9.4900000000000002E-3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0.18241898148148147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4.2890000000000003E-3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2.3819E-2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0.18246527777777777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9.8969999999999995E-3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9.7879999999999998E-3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0.18252314814814816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2.7331999999999999E-2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8.1588999999999995E-2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0.18258101851851852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1.194E-3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0.13094700000000001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0.18263888888888891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6.3575999999999994E-2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1.3480000000000001E-2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0.18268518518518517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4.6487000000000001E-2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2.3449000000000001E-2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0.18274305555555556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0.201208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6.5451999999999996E-2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0.18280092592592592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2.2169999999999998E-3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1.485E-2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0.18285879629629631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9.7520000000000003E-3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7.7174000000000006E-2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0.18291666666666664</v>
      </c>
      <c r="C40" s="15">
        <f>Raw!C40</f>
        <v>-1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3.9924000000000001E-2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1.9626999999999999E-2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0.18296296296296297</v>
      </c>
      <c r="C41" s="15">
        <f>Raw!C41</f>
        <v>-1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4.0980999999999997E-2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2.6029E-2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0.18302083333333333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2.6547999999999999E-2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0.10728500000000001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0.18307870370370372</v>
      </c>
      <c r="C43" s="15">
        <f>Raw!C43</f>
        <v>-1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1.1279000000000001E-2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4.4050000000000001E-3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0.18313657407407405</v>
      </c>
      <c r="C44" s="15">
        <f>Raw!C44</f>
        <v>-1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2.7702999999999998E-2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8.5109999999999995E-3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0.18318287037037037</v>
      </c>
      <c r="C45" s="15">
        <f>Raw!C45</f>
        <v>-1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6.0768000000000003E-2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9.2993000000000006E-2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0.18324074074074073</v>
      </c>
      <c r="C46" s="15">
        <f>Raw!C46</f>
        <v>-1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7.1607000000000004E-2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1.1809E-2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0.18329861111111112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2.2799E-2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2.0999999999999999E-3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0.18335648148148151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5.3229999999999996E-3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5.8101E-2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36</v>
      </c>
      <c r="B49" s="14">
        <f>Raw!B49</f>
        <v>0.18340277777777778</v>
      </c>
      <c r="C49" s="15">
        <f>Raw!C49</f>
        <v>0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9.6071000000000004E-2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6.6429999999999996E-3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37</v>
      </c>
      <c r="B50" s="14">
        <f>Raw!B50</f>
        <v>0.18346064814814814</v>
      </c>
      <c r="C50" s="15">
        <f>Raw!C50</f>
        <v>-1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8.9130000000000008E-3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8.6160000000000004E-3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0.18351851851851853</v>
      </c>
      <c r="C51" s="15">
        <f>Raw!C51</f>
        <v>0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2.3649999999999999E-3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1.2656000000000001E-2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0.18357638888888891</v>
      </c>
      <c r="C52" s="15">
        <f>Raw!C52</f>
        <v>-1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2.8413000000000001E-2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2.7661999999999999E-2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0.18363425925925925</v>
      </c>
      <c r="C53" s="15">
        <f>Raw!C53</f>
        <v>-1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1.7024000000000001E-2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2.8632999999999999E-2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0.18368055555555554</v>
      </c>
      <c r="C54" s="15">
        <f>Raw!C54</f>
        <v>-1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4.1619000000000003E-2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3.8709999999999999E-3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0.18373842592592593</v>
      </c>
      <c r="C55" s="15">
        <f>Raw!C55</f>
        <v>-1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9.5989999999999999E-3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9.0159999999999997E-3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-6.0139799999999993E+20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0.18379629629629632</v>
      </c>
      <c r="C56" s="15">
        <f>Raw!C56</f>
        <v>-1</v>
      </c>
      <c r="D56" s="15">
        <f>IF(C56&gt;0.5,Raw!D56*D$11,-999)</f>
        <v>-999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4.4561000000000003E-2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3.1784E-2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-6.0139799999999993E+20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0.18385416666666665</v>
      </c>
      <c r="C57" s="15">
        <f>Raw!C57</f>
        <v>-1</v>
      </c>
      <c r="D57" s="15">
        <f>IF(C57&gt;0.5,Raw!D57*D$11,-999)</f>
        <v>-999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5.8406E-2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1.451E-3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-6.0139799999999993E+20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0.18391203703703704</v>
      </c>
      <c r="C58" s="15">
        <f>Raw!C58</f>
        <v>-1</v>
      </c>
      <c r="D58" s="15">
        <f>IF(C58&gt;0.5,Raw!D58*D$11,-999)</f>
        <v>-999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1.4194E-2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6.0331000000000003E-2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-6.0139799999999993E+20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0.18395833333333333</v>
      </c>
      <c r="C59" s="15">
        <f>Raw!C59</f>
        <v>-1</v>
      </c>
      <c r="D59" s="15">
        <f>IF(C59&gt;0.5,Raw!D59*D$11,-999)</f>
        <v>-999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1.5816E-2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4.8050000000000002E-3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-6.0139799999999993E+20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0.18401620370370372</v>
      </c>
      <c r="C60" s="15">
        <f>Raw!C60</f>
        <v>-1</v>
      </c>
      <c r="D60" s="15">
        <f>IF(C60&gt;0.5,Raw!D60*D$11,-999)</f>
        <v>-999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5.2784999999999999E-2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3.7538000000000002E-2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-6.0139799999999993E+20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0.18407407407407406</v>
      </c>
      <c r="C61" s="15">
        <f>Raw!C61</f>
        <v>-1</v>
      </c>
      <c r="D61" s="15">
        <f>IF(C61&gt;0.5,Raw!D61*D$11,-999)</f>
        <v>-999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3.3600999999999999E-2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9.3644000000000005E-2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-6.0139799999999993E+20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0.18413194444444445</v>
      </c>
      <c r="C62" s="15">
        <f>Raw!C62</f>
        <v>-1</v>
      </c>
      <c r="D62" s="15">
        <f>IF(C62&gt;0.5,Raw!D62*D$11,-999)</f>
        <v>-999</v>
      </c>
      <c r="E62" s="9">
        <f>IF(Raw!$G62&gt;$C$8,IF(Raw!$Q62&gt;$C$8,IF(Raw!$N62&gt;$C$9,IF(Raw!$N62&lt;$A$9,IF(Raw!$X62&gt;$C$9,IF(Raw!$X62&lt;$A$9,Raw!H62,-999),-999),-999),-999),-999),-999)</f>
        <v>0.144535</v>
      </c>
      <c r="F62" s="9">
        <f>IF(Raw!$G62&gt;$C$8,IF(Raw!$Q62&gt;$C$8,IF(Raw!$N62&gt;$C$9,IF(Raw!$N62&lt;$A$9,IF(Raw!$X62&gt;$C$9,IF(Raw!$X62&lt;$A$9,Raw!I62,-999),-999),-999),-999),-999),-999)</f>
        <v>0.20516799999999999</v>
      </c>
      <c r="G62" s="9">
        <f>Raw!G62</f>
        <v>0.845997</v>
      </c>
      <c r="H62" s="9">
        <f>IF(Raw!$G62&gt;$C$8,IF(Raw!$Q62&gt;$C$8,IF(Raw!$N62&gt;$C$9,IF(Raw!$N62&lt;$A$9,IF(Raw!$X62&gt;$C$9,IF(Raw!$X62&lt;$A$9,Raw!L62,-999),-999),-999),-999),-999),-999)</f>
        <v>409.8</v>
      </c>
      <c r="I62" s="9">
        <f>IF(Raw!$G62&gt;$C$8,IF(Raw!$Q62&gt;$C$8,IF(Raw!$N62&gt;$C$9,IF(Raw!$N62&lt;$A$9,IF(Raw!$X62&gt;$C$9,IF(Raw!$X62&lt;$A$9,Raw!M62,-999),-999),-999),-999),-999),-999)</f>
        <v>0.229155</v>
      </c>
      <c r="J62" s="9">
        <f>IF(Raw!$G62&gt;$C$8,IF(Raw!$Q62&gt;$C$8,IF(Raw!$N62&gt;$C$9,IF(Raw!$N62&lt;$A$9,IF(Raw!$X62&gt;$C$9,IF(Raw!$X62&lt;$A$9,Raw!N62,-999),-999),-999),-999),-999),-999)</f>
        <v>517</v>
      </c>
      <c r="K62" s="9">
        <f>IF(Raw!$G62&gt;$C$8,IF(Raw!$Q62&gt;$C$8,IF(Raw!$N62&gt;$C$9,IF(Raw!$N62&lt;$A$9,IF(Raw!$X62&gt;$C$9,IF(Raw!$X62&lt;$A$9,Raw!R62,-999),-999),-999),-999),-999),-999)</f>
        <v>0.14421</v>
      </c>
      <c r="L62" s="9">
        <f>IF(Raw!$G62&gt;$C$8,IF(Raw!$Q62&gt;$C$8,IF(Raw!$N62&gt;$C$9,IF(Raw!$N62&lt;$A$9,IF(Raw!$X62&gt;$C$9,IF(Raw!$X62&lt;$A$9,Raw!S62,-999),-999),-999),-999),-999),-999)</f>
        <v>0.225351</v>
      </c>
      <c r="M62" s="9">
        <f>Raw!Q62</f>
        <v>0.90867200000000004</v>
      </c>
      <c r="N62" s="9">
        <f>IF(Raw!$G62&gt;$C$8,IF(Raw!$Q62&gt;$C$8,IF(Raw!$N62&gt;$C$9,IF(Raw!$N62&lt;$A$9,IF(Raw!$X62&gt;$C$9,IF(Raw!$X62&lt;$A$9,Raw!V62,-999),-999),-999),-999),-999),-999)</f>
        <v>592.29999999999995</v>
      </c>
      <c r="O62" s="9">
        <f>IF(Raw!$G62&gt;$C$8,IF(Raw!$Q62&gt;$C$8,IF(Raw!$N62&gt;$C$9,IF(Raw!$N62&lt;$A$9,IF(Raw!$X62&gt;$C$9,IF(Raw!$X62&lt;$A$9,Raw!W62,-999),-999),-999),-999),-999),-999)</f>
        <v>0.53500099999999995</v>
      </c>
      <c r="P62" s="9">
        <f>IF(Raw!$G62&gt;$C$8,IF(Raw!$Q62&gt;$C$8,IF(Raw!$N62&gt;$C$9,IF(Raw!$N62&lt;$A$9,IF(Raw!$X62&gt;$C$9,IF(Raw!$X62&lt;$A$9,Raw!X62,-999),-999),-999),-999),-999),-999)</f>
        <v>646</v>
      </c>
      <c r="R62" s="9">
        <f t="shared" si="4"/>
        <v>6.0632999999999992E-2</v>
      </c>
      <c r="S62" s="9">
        <f t="shared" si="5"/>
        <v>0.29552854246276222</v>
      </c>
      <c r="T62" s="9">
        <f t="shared" si="6"/>
        <v>8.1140999999999991E-2</v>
      </c>
      <c r="U62" s="9">
        <f t="shared" si="7"/>
        <v>0.36006496532076626</v>
      </c>
      <c r="V62" s="15">
        <f t="shared" si="0"/>
        <v>0.11546985239999999</v>
      </c>
      <c r="X62" s="11">
        <f t="shared" si="8"/>
        <v>-6.0139799999999993E+20</v>
      </c>
      <c r="Y62" s="11">
        <f t="shared" si="9"/>
        <v>4.0980000000000001E-18</v>
      </c>
      <c r="Z62" s="11">
        <f t="shared" si="10"/>
        <v>5.1699999999999999E-4</v>
      </c>
      <c r="AA62" s="16">
        <f t="shared" si="11"/>
        <v>4.6474852157921411</v>
      </c>
      <c r="AB62" s="9">
        <f t="shared" si="1"/>
        <v>0.52131159789459014</v>
      </c>
      <c r="AC62" s="9">
        <f t="shared" si="2"/>
        <v>-3.647485215792142</v>
      </c>
      <c r="AD62" s="15">
        <f t="shared" si="3"/>
        <v>-999</v>
      </c>
      <c r="AE62" s="3">
        <f t="shared" si="12"/>
        <v>493.39919999999989</v>
      </c>
      <c r="AF62" s="2">
        <f t="shared" si="13"/>
        <v>0.25</v>
      </c>
      <c r="AG62" s="9">
        <f t="shared" si="14"/>
        <v>-0.27669607719649653</v>
      </c>
      <c r="AH62" s="2">
        <f t="shared" si="15"/>
        <v>-13.3891791759012</v>
      </c>
    </row>
    <row r="63" spans="1:34">
      <c r="A63" s="1">
        <f>Raw!A63</f>
        <v>50</v>
      </c>
      <c r="B63" s="14">
        <f>Raw!B63</f>
        <v>0.18417824074074074</v>
      </c>
      <c r="C63" s="15">
        <f>Raw!C63</f>
        <v>1.5</v>
      </c>
      <c r="D63" s="15">
        <f>IF(C63&gt;0.5,Raw!D63*D$11,-999)</f>
        <v>204</v>
      </c>
      <c r="E63" s="9">
        <f>IF(Raw!$G63&gt;$C$8,IF(Raw!$Q63&gt;$C$8,IF(Raw!$N63&gt;$C$9,IF(Raw!$N63&lt;$A$9,IF(Raw!$X63&gt;$C$9,IF(Raw!$X63&lt;$A$9,Raw!H63,-999),-999),-999),-999),-999),-999)</f>
        <v>0.121542</v>
      </c>
      <c r="F63" s="9">
        <f>IF(Raw!$G63&gt;$C$8,IF(Raw!$Q63&gt;$C$8,IF(Raw!$N63&gt;$C$9,IF(Raw!$N63&lt;$A$9,IF(Raw!$X63&gt;$C$9,IF(Raw!$X63&lt;$A$9,Raw!I63,-999),-999),-999),-999),-999),-999)</f>
        <v>0.19930500000000001</v>
      </c>
      <c r="G63" s="9">
        <f>Raw!G63</f>
        <v>0.80477600000000005</v>
      </c>
      <c r="H63" s="9">
        <f>IF(Raw!$G63&gt;$C$8,IF(Raw!$Q63&gt;$C$8,IF(Raw!$N63&gt;$C$9,IF(Raw!$N63&lt;$A$9,IF(Raw!$X63&gt;$C$9,IF(Raw!$X63&lt;$A$9,Raw!L63,-999),-999),-999),-999),-999),-999)</f>
        <v>554.4</v>
      </c>
      <c r="I63" s="9">
        <f>IF(Raw!$G63&gt;$C$8,IF(Raw!$Q63&gt;$C$8,IF(Raw!$N63&gt;$C$9,IF(Raw!$N63&lt;$A$9,IF(Raw!$X63&gt;$C$9,IF(Raw!$X63&lt;$A$9,Raw!M63,-999),-999),-999),-999),-999),-999)</f>
        <v>6.0000000000000002E-6</v>
      </c>
      <c r="J63" s="9">
        <f>IF(Raw!$G63&gt;$C$8,IF(Raw!$Q63&gt;$C$8,IF(Raw!$N63&gt;$C$9,IF(Raw!$N63&lt;$A$9,IF(Raw!$X63&gt;$C$9,IF(Raw!$X63&lt;$A$9,Raw!N63,-999),-999),-999),-999),-999),-999)</f>
        <v>682</v>
      </c>
      <c r="K63" s="9">
        <f>IF(Raw!$G63&gt;$C$8,IF(Raw!$Q63&gt;$C$8,IF(Raw!$N63&gt;$C$9,IF(Raw!$N63&lt;$A$9,IF(Raw!$X63&gt;$C$9,IF(Raw!$X63&lt;$A$9,Raw!R63,-999),-999),-999),-999),-999),-999)</f>
        <v>0.11346000000000001</v>
      </c>
      <c r="L63" s="9">
        <f>IF(Raw!$G63&gt;$C$8,IF(Raw!$Q63&gt;$C$8,IF(Raw!$N63&gt;$C$9,IF(Raw!$N63&lt;$A$9,IF(Raw!$X63&gt;$C$9,IF(Raw!$X63&lt;$A$9,Raw!S63,-999),-999),-999),-999),-999),-999)</f>
        <v>0.205568</v>
      </c>
      <c r="M63" s="9">
        <f>Raw!Q63</f>
        <v>0.90458400000000005</v>
      </c>
      <c r="N63" s="9">
        <f>IF(Raw!$G63&gt;$C$8,IF(Raw!$Q63&gt;$C$8,IF(Raw!$N63&gt;$C$9,IF(Raw!$N63&lt;$A$9,IF(Raw!$X63&gt;$C$9,IF(Raw!$X63&lt;$A$9,Raw!V63,-999),-999),-999),-999),-999),-999)</f>
        <v>641.20000000000005</v>
      </c>
      <c r="O63" s="9">
        <f>IF(Raw!$G63&gt;$C$8,IF(Raw!$Q63&gt;$C$8,IF(Raw!$N63&gt;$C$9,IF(Raw!$N63&lt;$A$9,IF(Raw!$X63&gt;$C$9,IF(Raw!$X63&lt;$A$9,Raw!W63,-999),-999),-999),-999),-999),-999)</f>
        <v>0.241482</v>
      </c>
      <c r="P63" s="9">
        <f>IF(Raw!$G63&gt;$C$8,IF(Raw!$Q63&gt;$C$8,IF(Raw!$N63&gt;$C$9,IF(Raw!$N63&lt;$A$9,IF(Raw!$X63&gt;$C$9,IF(Raw!$X63&lt;$A$9,Raw!X63,-999),-999),-999),-999),-999),-999)</f>
        <v>399</v>
      </c>
      <c r="R63" s="9">
        <f t="shared" si="4"/>
        <v>7.7763000000000013E-2</v>
      </c>
      <c r="S63" s="9">
        <f t="shared" si="5"/>
        <v>0.39017084368179428</v>
      </c>
      <c r="T63" s="9">
        <f t="shared" si="6"/>
        <v>9.2107999999999995E-2</v>
      </c>
      <c r="U63" s="9">
        <f t="shared" si="7"/>
        <v>0.44806584682440842</v>
      </c>
      <c r="V63" s="15">
        <f t="shared" si="0"/>
        <v>0.10533304319999999</v>
      </c>
      <c r="X63" s="11">
        <f t="shared" si="8"/>
        <v>1.2280799999999997E+20</v>
      </c>
      <c r="Y63" s="11">
        <f t="shared" si="9"/>
        <v>5.5439999999999992E-18</v>
      </c>
      <c r="Z63" s="11">
        <f t="shared" si="10"/>
        <v>6.8199999999999999E-4</v>
      </c>
      <c r="AA63" s="16">
        <f t="shared" si="11"/>
        <v>0.31709756955288976</v>
      </c>
      <c r="AB63" s="9">
        <f t="shared" si="1"/>
        <v>0.14266722293637757</v>
      </c>
      <c r="AC63" s="9">
        <f t="shared" si="2"/>
        <v>0.6829024304471103</v>
      </c>
      <c r="AD63" s="15">
        <f t="shared" si="3"/>
        <v>464.95244802476515</v>
      </c>
      <c r="AE63" s="3">
        <f t="shared" si="12"/>
        <v>667.49759999999969</v>
      </c>
      <c r="AF63" s="2">
        <f t="shared" si="13"/>
        <v>0.25</v>
      </c>
      <c r="AG63" s="9">
        <f t="shared" si="14"/>
        <v>0.16025331719792166</v>
      </c>
      <c r="AH63" s="2">
        <f t="shared" si="15"/>
        <v>7.7545746193277463</v>
      </c>
    </row>
    <row r="64" spans="1:34">
      <c r="A64" s="1">
        <f>Raw!A64</f>
        <v>51</v>
      </c>
      <c r="B64" s="14">
        <f>Raw!B64</f>
        <v>0.18423611111111113</v>
      </c>
      <c r="C64" s="15">
        <f>Raw!C64</f>
        <v>1.6</v>
      </c>
      <c r="D64" s="15">
        <f>IF(C64&gt;0.5,Raw!D64*D$11,-999)</f>
        <v>204.8</v>
      </c>
      <c r="E64" s="9">
        <f>IF(Raw!$G64&gt;$C$8,IF(Raw!$Q64&gt;$C$8,IF(Raw!$N64&gt;$C$9,IF(Raw!$N64&lt;$A$9,IF(Raw!$X64&gt;$C$9,IF(Raw!$X64&lt;$A$9,Raw!H64,-999),-999),-999),-999),-999),-999)</f>
        <v>0.13658500000000001</v>
      </c>
      <c r="F64" s="9">
        <f>IF(Raw!$G64&gt;$C$8,IF(Raw!$Q64&gt;$C$8,IF(Raw!$N64&gt;$C$9,IF(Raw!$N64&lt;$A$9,IF(Raw!$X64&gt;$C$9,IF(Raw!$X64&lt;$A$9,Raw!I64,-999),-999),-999),-999),-999),-999)</f>
        <v>0.21185599999999999</v>
      </c>
      <c r="G64" s="9">
        <f>Raw!G64</f>
        <v>0.86272700000000002</v>
      </c>
      <c r="H64" s="9">
        <f>IF(Raw!$G64&gt;$C$8,IF(Raw!$Q64&gt;$C$8,IF(Raw!$N64&gt;$C$9,IF(Raw!$N64&lt;$A$9,IF(Raw!$X64&gt;$C$9,IF(Raw!$X64&lt;$A$9,Raw!L64,-999),-999),-999),-999),-999),-999)</f>
        <v>478.4</v>
      </c>
      <c r="I64" s="9">
        <f>IF(Raw!$G64&gt;$C$8,IF(Raw!$Q64&gt;$C$8,IF(Raw!$N64&gt;$C$9,IF(Raw!$N64&lt;$A$9,IF(Raw!$X64&gt;$C$9,IF(Raw!$X64&lt;$A$9,Raw!M64,-999),-999),-999),-999),-999),-999)</f>
        <v>1.7E-5</v>
      </c>
      <c r="J64" s="9">
        <f>IF(Raw!$G64&gt;$C$8,IF(Raw!$Q64&gt;$C$8,IF(Raw!$N64&gt;$C$9,IF(Raw!$N64&lt;$A$9,IF(Raw!$X64&gt;$C$9,IF(Raw!$X64&lt;$A$9,Raw!N64,-999),-999),-999),-999),-999),-999)</f>
        <v>579</v>
      </c>
      <c r="K64" s="9">
        <f>IF(Raw!$G64&gt;$C$8,IF(Raw!$Q64&gt;$C$8,IF(Raw!$N64&gt;$C$9,IF(Raw!$N64&lt;$A$9,IF(Raw!$X64&gt;$C$9,IF(Raw!$X64&lt;$A$9,Raw!R64,-999),-999),-999),-999),-999),-999)</f>
        <v>0.11998399999999999</v>
      </c>
      <c r="L64" s="9">
        <f>IF(Raw!$G64&gt;$C$8,IF(Raw!$Q64&gt;$C$8,IF(Raw!$N64&gt;$C$9,IF(Raw!$N64&lt;$A$9,IF(Raw!$X64&gt;$C$9,IF(Raw!$X64&lt;$A$9,Raw!S64,-999),-999),-999),-999),-999),-999)</f>
        <v>0.20719000000000001</v>
      </c>
      <c r="M64" s="9">
        <f>Raw!Q64</f>
        <v>0.86090800000000001</v>
      </c>
      <c r="N64" s="9">
        <f>IF(Raw!$G64&gt;$C$8,IF(Raw!$Q64&gt;$C$8,IF(Raw!$N64&gt;$C$9,IF(Raw!$N64&lt;$A$9,IF(Raw!$X64&gt;$C$9,IF(Raw!$X64&lt;$A$9,Raw!V64,-999),-999),-999),-999),-999),-999)</f>
        <v>546</v>
      </c>
      <c r="O64" s="9">
        <f>IF(Raw!$G64&gt;$C$8,IF(Raw!$Q64&gt;$C$8,IF(Raw!$N64&gt;$C$9,IF(Raw!$N64&lt;$A$9,IF(Raw!$X64&gt;$C$9,IF(Raw!$X64&lt;$A$9,Raw!W64,-999),-999),-999),-999),-999),-999)</f>
        <v>0.30325099999999999</v>
      </c>
      <c r="P64" s="9">
        <f>IF(Raw!$G64&gt;$C$8,IF(Raw!$Q64&gt;$C$8,IF(Raw!$N64&gt;$C$9,IF(Raw!$N64&lt;$A$9,IF(Raw!$X64&gt;$C$9,IF(Raw!$X64&lt;$A$9,Raw!X64,-999),-999),-999),-999),-999),-999)</f>
        <v>531</v>
      </c>
      <c r="R64" s="9">
        <f t="shared" si="4"/>
        <v>7.5270999999999977E-2</v>
      </c>
      <c r="S64" s="9">
        <f t="shared" si="5"/>
        <v>0.35529321803489156</v>
      </c>
      <c r="T64" s="9">
        <f t="shared" si="6"/>
        <v>8.720600000000002E-2</v>
      </c>
      <c r="U64" s="9">
        <f t="shared" si="7"/>
        <v>0.42089869202181579</v>
      </c>
      <c r="V64" s="15">
        <f t="shared" si="0"/>
        <v>0.106164156</v>
      </c>
      <c r="X64" s="11">
        <f t="shared" si="8"/>
        <v>1.2328959999999997E+20</v>
      </c>
      <c r="Y64" s="11">
        <f t="shared" si="9"/>
        <v>4.7839999999999994E-18</v>
      </c>
      <c r="Z64" s="11">
        <f t="shared" si="10"/>
        <v>5.7899999999999998E-4</v>
      </c>
      <c r="AA64" s="16">
        <f t="shared" si="11"/>
        <v>0.25456817476656973</v>
      </c>
      <c r="AB64" s="9">
        <f t="shared" si="1"/>
        <v>0.14218387224869347</v>
      </c>
      <c r="AC64" s="9">
        <f t="shared" si="2"/>
        <v>0.74543182523343032</v>
      </c>
      <c r="AD64" s="15">
        <f t="shared" si="3"/>
        <v>439.66869562447278</v>
      </c>
      <c r="AE64" s="3">
        <f t="shared" si="12"/>
        <v>575.99359999999979</v>
      </c>
      <c r="AF64" s="2">
        <f t="shared" si="13"/>
        <v>0.25</v>
      </c>
      <c r="AG64" s="9">
        <f t="shared" si="14"/>
        <v>0.14235075300867572</v>
      </c>
      <c r="AH64" s="2">
        <f t="shared" si="15"/>
        <v>6.8882788551573624</v>
      </c>
    </row>
    <row r="65" spans="1:34">
      <c r="A65" s="1">
        <f>Raw!A65</f>
        <v>52</v>
      </c>
      <c r="B65" s="14">
        <f>Raw!B65</f>
        <v>0.18429398148148149</v>
      </c>
      <c r="C65" s="15">
        <f>Raw!C65</f>
        <v>1.5</v>
      </c>
      <c r="D65" s="15">
        <f>IF(C65&gt;0.5,Raw!D65*D$11,-999)</f>
        <v>208.4</v>
      </c>
      <c r="E65" s="9">
        <f>IF(Raw!$G65&gt;$C$8,IF(Raw!$Q65&gt;$C$8,IF(Raw!$N65&gt;$C$9,IF(Raw!$N65&lt;$A$9,IF(Raw!$X65&gt;$C$9,IF(Raw!$X65&lt;$A$9,Raw!H65,-999),-999),-999),-999),-999),-999)</f>
        <v>0.12731000000000001</v>
      </c>
      <c r="F65" s="9">
        <f>IF(Raw!$G65&gt;$C$8,IF(Raw!$Q65&gt;$C$8,IF(Raw!$N65&gt;$C$9,IF(Raw!$N65&lt;$A$9,IF(Raw!$X65&gt;$C$9,IF(Raw!$X65&lt;$A$9,Raw!I65,-999),-999),-999),-999),-999),-999)</f>
        <v>0.204678</v>
      </c>
      <c r="G65" s="9">
        <f>Raw!G65</f>
        <v>0.88067600000000001</v>
      </c>
      <c r="H65" s="9">
        <f>IF(Raw!$G65&gt;$C$8,IF(Raw!$Q65&gt;$C$8,IF(Raw!$N65&gt;$C$9,IF(Raw!$N65&lt;$A$9,IF(Raw!$X65&gt;$C$9,IF(Raw!$X65&lt;$A$9,Raw!L65,-999),-999),-999),-999),-999),-999)</f>
        <v>551</v>
      </c>
      <c r="I65" s="9">
        <f>IF(Raw!$G65&gt;$C$8,IF(Raw!$Q65&gt;$C$8,IF(Raw!$N65&gt;$C$9,IF(Raw!$N65&lt;$A$9,IF(Raw!$X65&gt;$C$9,IF(Raw!$X65&lt;$A$9,Raw!M65,-999),-999),-999),-999),-999),-999)</f>
        <v>0.22398899999999999</v>
      </c>
      <c r="J65" s="9">
        <f>IF(Raw!$G65&gt;$C$8,IF(Raw!$Q65&gt;$C$8,IF(Raw!$N65&gt;$C$9,IF(Raw!$N65&lt;$A$9,IF(Raw!$X65&gt;$C$9,IF(Raw!$X65&lt;$A$9,Raw!N65,-999),-999),-999),-999),-999),-999)</f>
        <v>446</v>
      </c>
      <c r="K65" s="9">
        <f>IF(Raw!$G65&gt;$C$8,IF(Raw!$Q65&gt;$C$8,IF(Raw!$N65&gt;$C$9,IF(Raw!$N65&lt;$A$9,IF(Raw!$X65&gt;$C$9,IF(Raw!$X65&lt;$A$9,Raw!R65,-999),-999),-999),-999),-999),-999)</f>
        <v>0.109829</v>
      </c>
      <c r="L65" s="9">
        <f>IF(Raw!$G65&gt;$C$8,IF(Raw!$Q65&gt;$C$8,IF(Raw!$N65&gt;$C$9,IF(Raw!$N65&lt;$A$9,IF(Raw!$X65&gt;$C$9,IF(Raw!$X65&lt;$A$9,Raw!S65,-999),-999),-999),-999),-999),-999)</f>
        <v>0.209012</v>
      </c>
      <c r="M65" s="9">
        <f>Raw!Q65</f>
        <v>0.94216500000000003</v>
      </c>
      <c r="N65" s="9">
        <f>IF(Raw!$G65&gt;$C$8,IF(Raw!$Q65&gt;$C$8,IF(Raw!$N65&gt;$C$9,IF(Raw!$N65&lt;$A$9,IF(Raw!$X65&gt;$C$9,IF(Raw!$X65&lt;$A$9,Raw!V65,-999),-999),-999),-999),-999),-999)</f>
        <v>580.5</v>
      </c>
      <c r="O65" s="9">
        <f>IF(Raw!$G65&gt;$C$8,IF(Raw!$Q65&gt;$C$8,IF(Raw!$N65&gt;$C$9,IF(Raw!$N65&lt;$A$9,IF(Raw!$X65&gt;$C$9,IF(Raw!$X65&lt;$A$9,Raw!W65,-999),-999),-999),-999),-999),-999)</f>
        <v>0.106013</v>
      </c>
      <c r="P65" s="9">
        <f>IF(Raw!$G65&gt;$C$8,IF(Raw!$Q65&gt;$C$8,IF(Raw!$N65&gt;$C$9,IF(Raw!$N65&lt;$A$9,IF(Raw!$X65&gt;$C$9,IF(Raw!$X65&lt;$A$9,Raw!X65,-999),-999),-999),-999),-999),-999)</f>
        <v>712</v>
      </c>
      <c r="R65" s="9">
        <f t="shared" si="4"/>
        <v>7.7367999999999992E-2</v>
      </c>
      <c r="S65" s="9">
        <f t="shared" si="5"/>
        <v>0.37799861245468486</v>
      </c>
      <c r="T65" s="9">
        <f t="shared" si="6"/>
        <v>9.9183000000000007E-2</v>
      </c>
      <c r="U65" s="9">
        <f t="shared" si="7"/>
        <v>0.47453256272367139</v>
      </c>
      <c r="V65" s="15">
        <f t="shared" si="0"/>
        <v>0.10709774879999999</v>
      </c>
      <c r="X65" s="11">
        <f t="shared" si="8"/>
        <v>1.2545679999999998E+20</v>
      </c>
      <c r="Y65" s="11">
        <f t="shared" si="9"/>
        <v>5.51E-18</v>
      </c>
      <c r="Z65" s="11">
        <f t="shared" si="10"/>
        <v>4.46E-4</v>
      </c>
      <c r="AA65" s="16">
        <f t="shared" si="11"/>
        <v>0.23565227662337346</v>
      </c>
      <c r="AB65" s="9">
        <f t="shared" si="1"/>
        <v>0.13320169975233603</v>
      </c>
      <c r="AC65" s="9">
        <f t="shared" si="2"/>
        <v>0.76434772337662671</v>
      </c>
      <c r="AD65" s="15">
        <f t="shared" si="3"/>
        <v>528.36833323626342</v>
      </c>
      <c r="AE65" s="3">
        <f t="shared" si="12"/>
        <v>663.40399999999977</v>
      </c>
      <c r="AF65" s="2">
        <f t="shared" si="13"/>
        <v>0.25</v>
      </c>
      <c r="AG65" s="9">
        <f t="shared" si="14"/>
        <v>0.19286767633279914</v>
      </c>
      <c r="AH65" s="2">
        <f t="shared" si="15"/>
        <v>9.3327664845270331</v>
      </c>
    </row>
    <row r="66" spans="1:34">
      <c r="A66" s="1">
        <f>Raw!A66</f>
        <v>53</v>
      </c>
      <c r="B66" s="14">
        <f>Raw!B66</f>
        <v>0.18435185185185185</v>
      </c>
      <c r="C66" s="15">
        <f>Raw!C66</f>
        <v>2.4</v>
      </c>
      <c r="D66" s="15">
        <f>IF(C66&gt;0.5,Raw!D66*D$11,-999)</f>
        <v>180.2</v>
      </c>
      <c r="E66" s="9">
        <f>IF(Raw!$G66&gt;$C$8,IF(Raw!$Q66&gt;$C$8,IF(Raw!$N66&gt;$C$9,IF(Raw!$N66&lt;$A$9,IF(Raw!$X66&gt;$C$9,IF(Raw!$X66&lt;$A$9,Raw!H66,-999),-999),-999),-999),-999),-999)</f>
        <v>0.123131</v>
      </c>
      <c r="F66" s="9">
        <f>IF(Raw!$G66&gt;$C$8,IF(Raw!$Q66&gt;$C$8,IF(Raw!$N66&gt;$C$9,IF(Raw!$N66&lt;$A$9,IF(Raw!$X66&gt;$C$9,IF(Raw!$X66&lt;$A$9,Raw!I66,-999),-999),-999),-999),-999),-999)</f>
        <v>0.20427200000000001</v>
      </c>
      <c r="G66" s="9">
        <f>Raw!G66</f>
        <v>0.91511799999999999</v>
      </c>
      <c r="H66" s="9">
        <f>IF(Raw!$G66&gt;$C$8,IF(Raw!$Q66&gt;$C$8,IF(Raw!$N66&gt;$C$9,IF(Raw!$N66&lt;$A$9,IF(Raw!$X66&gt;$C$9,IF(Raw!$X66&lt;$A$9,Raw!L66,-999),-999),-999),-999),-999),-999)</f>
        <v>565.4</v>
      </c>
      <c r="I66" s="9">
        <f>IF(Raw!$G66&gt;$C$8,IF(Raw!$Q66&gt;$C$8,IF(Raw!$N66&gt;$C$9,IF(Raw!$N66&lt;$A$9,IF(Raw!$X66&gt;$C$9,IF(Raw!$X66&lt;$A$9,Raw!M66,-999),-999),-999),-999),-999),-999)</f>
        <v>0.20549999999999999</v>
      </c>
      <c r="J66" s="9">
        <f>IF(Raw!$G66&gt;$C$8,IF(Raw!$Q66&gt;$C$8,IF(Raw!$N66&gt;$C$9,IF(Raw!$N66&lt;$A$9,IF(Raw!$X66&gt;$C$9,IF(Raw!$X66&lt;$A$9,Raw!N66,-999),-999),-999),-999),-999),-999)</f>
        <v>755</v>
      </c>
      <c r="K66" s="9">
        <f>IF(Raw!$G66&gt;$C$8,IF(Raw!$Q66&gt;$C$8,IF(Raw!$N66&gt;$C$9,IF(Raw!$N66&lt;$A$9,IF(Raw!$X66&gt;$C$9,IF(Raw!$X66&lt;$A$9,Raw!R66,-999),-999),-999),-999),-999),-999)</f>
        <v>0.11625000000000001</v>
      </c>
      <c r="L66" s="9">
        <f>IF(Raw!$G66&gt;$C$8,IF(Raw!$Q66&gt;$C$8,IF(Raw!$N66&gt;$C$9,IF(Raw!$N66&lt;$A$9,IF(Raw!$X66&gt;$C$9,IF(Raw!$X66&lt;$A$9,Raw!S66,-999),-999),-999),-999),-999),-999)</f>
        <v>0.20779800000000001</v>
      </c>
      <c r="M66" s="9">
        <f>Raw!Q66</f>
        <v>0.94352000000000003</v>
      </c>
      <c r="N66" s="9">
        <f>IF(Raw!$G66&gt;$C$8,IF(Raw!$Q66&gt;$C$8,IF(Raw!$N66&gt;$C$9,IF(Raw!$N66&lt;$A$9,IF(Raw!$X66&gt;$C$9,IF(Raw!$X66&lt;$A$9,Raw!V66,-999),-999),-999),-999),-999),-999)</f>
        <v>532.4</v>
      </c>
      <c r="O66" s="9">
        <f>IF(Raw!$G66&gt;$C$8,IF(Raw!$Q66&gt;$C$8,IF(Raw!$N66&gt;$C$9,IF(Raw!$N66&lt;$A$9,IF(Raw!$X66&gt;$C$9,IF(Raw!$X66&lt;$A$9,Raw!W66,-999),-999),-999),-999),-999),-999)</f>
        <v>1.5999999999999999E-5</v>
      </c>
      <c r="P66" s="9">
        <f>IF(Raw!$G66&gt;$C$8,IF(Raw!$Q66&gt;$C$8,IF(Raw!$N66&gt;$C$9,IF(Raw!$N66&lt;$A$9,IF(Raw!$X66&gt;$C$9,IF(Raw!$X66&lt;$A$9,Raw!X66,-999),-999),-999),-999),-999),-999)</f>
        <v>637</v>
      </c>
      <c r="R66" s="9">
        <f t="shared" si="4"/>
        <v>8.1141000000000005E-2</v>
      </c>
      <c r="S66" s="9">
        <f t="shared" si="5"/>
        <v>0.39722037283621836</v>
      </c>
      <c r="T66" s="9">
        <f t="shared" si="6"/>
        <v>9.1548000000000004E-2</v>
      </c>
      <c r="U66" s="9">
        <f t="shared" si="7"/>
        <v>0.44056246932116766</v>
      </c>
      <c r="V66" s="15">
        <f t="shared" si="0"/>
        <v>0.1064756952</v>
      </c>
      <c r="X66" s="11">
        <f t="shared" si="8"/>
        <v>1.0848039999999997E+20</v>
      </c>
      <c r="Y66" s="11">
        <f t="shared" si="9"/>
        <v>5.6539999999999993E-18</v>
      </c>
      <c r="Z66" s="11">
        <f t="shared" si="10"/>
        <v>7.5499999999999992E-4</v>
      </c>
      <c r="AA66" s="16">
        <f t="shared" si="11"/>
        <v>0.31650938364493963</v>
      </c>
      <c r="AB66" s="9">
        <f t="shared" si="1"/>
        <v>0.14522580105392693</v>
      </c>
      <c r="AC66" s="9">
        <f t="shared" si="2"/>
        <v>0.68349061635506048</v>
      </c>
      <c r="AD66" s="15">
        <f t="shared" si="3"/>
        <v>419.21772668203937</v>
      </c>
      <c r="AE66" s="3">
        <f t="shared" si="12"/>
        <v>680.74159999999972</v>
      </c>
      <c r="AF66" s="2">
        <f t="shared" si="13"/>
        <v>0.25</v>
      </c>
      <c r="AG66" s="9">
        <f t="shared" si="14"/>
        <v>0.14207045911557356</v>
      </c>
      <c r="AH66" s="2">
        <f t="shared" si="15"/>
        <v>6.8747155795421806</v>
      </c>
    </row>
    <row r="67" spans="1:34">
      <c r="A67" s="1">
        <f>Raw!A67</f>
        <v>54</v>
      </c>
      <c r="B67" s="14">
        <f>Raw!B67</f>
        <v>0.18440972222222221</v>
      </c>
      <c r="C67" s="15">
        <f>Raw!C67</f>
        <v>2.2000000000000002</v>
      </c>
      <c r="D67" s="15">
        <f>IF(C67&gt;0.5,Raw!D67*D$11,-999)</f>
        <v>167</v>
      </c>
      <c r="E67" s="9">
        <f>IF(Raw!$G67&gt;$C$8,IF(Raw!$Q67&gt;$C$8,IF(Raw!$N67&gt;$C$9,IF(Raw!$N67&lt;$A$9,IF(Raw!$X67&gt;$C$9,IF(Raw!$X67&lt;$A$9,Raw!H67,-999),-999),-999),-999),-999),-999)</f>
        <v>0.129049</v>
      </c>
      <c r="F67" s="9">
        <f>IF(Raw!$G67&gt;$C$8,IF(Raw!$Q67&gt;$C$8,IF(Raw!$N67&gt;$C$9,IF(Raw!$N67&lt;$A$9,IF(Raw!$X67&gt;$C$9,IF(Raw!$X67&lt;$A$9,Raw!I67,-999),-999),-999),-999),-999),-999)</f>
        <v>0.190082</v>
      </c>
      <c r="G67" s="9">
        <f>Raw!G67</f>
        <v>0.86797800000000003</v>
      </c>
      <c r="H67" s="9">
        <f>IF(Raw!$G67&gt;$C$8,IF(Raw!$Q67&gt;$C$8,IF(Raw!$N67&gt;$C$9,IF(Raw!$N67&lt;$A$9,IF(Raw!$X67&gt;$C$9,IF(Raw!$X67&lt;$A$9,Raw!L67,-999),-999),-999),-999),-999),-999)</f>
        <v>463.9</v>
      </c>
      <c r="I67" s="9">
        <f>IF(Raw!$G67&gt;$C$8,IF(Raw!$Q67&gt;$C$8,IF(Raw!$N67&gt;$C$9,IF(Raw!$N67&lt;$A$9,IF(Raw!$X67&gt;$C$9,IF(Raw!$X67&lt;$A$9,Raw!M67,-999),-999),-999),-999),-999),-999)</f>
        <v>0.22917499999999999</v>
      </c>
      <c r="J67" s="9">
        <f>IF(Raw!$G67&gt;$C$8,IF(Raw!$Q67&gt;$C$8,IF(Raw!$N67&gt;$C$9,IF(Raw!$N67&lt;$A$9,IF(Raw!$X67&gt;$C$9,IF(Raw!$X67&lt;$A$9,Raw!N67,-999),-999),-999),-999),-999),-999)</f>
        <v>442</v>
      </c>
      <c r="K67" s="9">
        <f>IF(Raw!$G67&gt;$C$8,IF(Raw!$Q67&gt;$C$8,IF(Raw!$N67&gt;$C$9,IF(Raw!$N67&lt;$A$9,IF(Raw!$X67&gt;$C$9,IF(Raw!$X67&lt;$A$9,Raw!R67,-999),-999),-999),-999),-999),-999)</f>
        <v>0.118898</v>
      </c>
      <c r="L67" s="9">
        <f>IF(Raw!$G67&gt;$C$8,IF(Raw!$Q67&gt;$C$8,IF(Raw!$N67&gt;$C$9,IF(Raw!$N67&lt;$A$9,IF(Raw!$X67&gt;$C$9,IF(Raw!$X67&lt;$A$9,Raw!S67,-999),-999),-999),-999),-999),-999)</f>
        <v>0.20975099999999999</v>
      </c>
      <c r="M67" s="9">
        <f>Raw!Q67</f>
        <v>0.914134</v>
      </c>
      <c r="N67" s="9">
        <f>IF(Raw!$G67&gt;$C$8,IF(Raw!$Q67&gt;$C$8,IF(Raw!$N67&gt;$C$9,IF(Raw!$N67&lt;$A$9,IF(Raw!$X67&gt;$C$9,IF(Raw!$X67&lt;$A$9,Raw!V67,-999),-999),-999),-999),-999),-999)</f>
        <v>626.1</v>
      </c>
      <c r="O67" s="9">
        <f>IF(Raw!$G67&gt;$C$8,IF(Raw!$Q67&gt;$C$8,IF(Raw!$N67&gt;$C$9,IF(Raw!$N67&lt;$A$9,IF(Raw!$X67&gt;$C$9,IF(Raw!$X67&lt;$A$9,Raw!W67,-999),-999),-999),-999),-999),-999)</f>
        <v>6.9999999999999999E-6</v>
      </c>
      <c r="P67" s="9">
        <f>IF(Raw!$G67&gt;$C$8,IF(Raw!$Q67&gt;$C$8,IF(Raw!$N67&gt;$C$9,IF(Raw!$N67&lt;$A$9,IF(Raw!$X67&gt;$C$9,IF(Raw!$X67&lt;$A$9,Raw!X67,-999),-999),-999),-999),-999),-999)</f>
        <v>467</v>
      </c>
      <c r="R67" s="9">
        <f t="shared" si="4"/>
        <v>6.1033000000000004E-2</v>
      </c>
      <c r="S67" s="9">
        <f t="shared" si="5"/>
        <v>0.32108774108016541</v>
      </c>
      <c r="T67" s="9">
        <f t="shared" si="6"/>
        <v>9.0852999999999989E-2</v>
      </c>
      <c r="U67" s="9">
        <f t="shared" si="7"/>
        <v>0.433146921826356</v>
      </c>
      <c r="V67" s="15">
        <f t="shared" si="0"/>
        <v>0.10747641239999998</v>
      </c>
      <c r="X67" s="11">
        <f t="shared" si="8"/>
        <v>1.0053399999999997E+20</v>
      </c>
      <c r="Y67" s="11">
        <f t="shared" si="9"/>
        <v>4.6389999999999997E-18</v>
      </c>
      <c r="Z67" s="11">
        <f t="shared" si="10"/>
        <v>4.4199999999999996E-4</v>
      </c>
      <c r="AA67" s="16">
        <f t="shared" si="11"/>
        <v>0.17090797940534258</v>
      </c>
      <c r="AB67" s="9">
        <f t="shared" si="1"/>
        <v>0.13442550265291359</v>
      </c>
      <c r="AC67" s="9">
        <f t="shared" si="2"/>
        <v>0.82909202059465748</v>
      </c>
      <c r="AD67" s="15">
        <f t="shared" si="3"/>
        <v>386.6696366636711</v>
      </c>
      <c r="AE67" s="3">
        <f t="shared" si="12"/>
        <v>558.53559999999982</v>
      </c>
      <c r="AF67" s="2">
        <f t="shared" si="13"/>
        <v>0.25</v>
      </c>
      <c r="AG67" s="9">
        <f t="shared" si="14"/>
        <v>0.12883443298814201</v>
      </c>
      <c r="AH67" s="2">
        <f t="shared" si="15"/>
        <v>6.2342311635985537</v>
      </c>
    </row>
    <row r="68" spans="1:34">
      <c r="A68" s="1">
        <f>Raw!A68</f>
        <v>55</v>
      </c>
      <c r="B68" s="14">
        <f>Raw!B68</f>
        <v>0.18445601851851853</v>
      </c>
      <c r="C68" s="15">
        <f>Raw!C68</f>
        <v>3.5</v>
      </c>
      <c r="D68" s="15">
        <f>IF(C68&gt;0.5,Raw!D68*D$11,-999)</f>
        <v>143.30000000000001</v>
      </c>
      <c r="E68" s="9">
        <f>IF(Raw!$G68&gt;$C$8,IF(Raw!$Q68&gt;$C$8,IF(Raw!$N68&gt;$C$9,IF(Raw!$N68&lt;$A$9,IF(Raw!$X68&gt;$C$9,IF(Raw!$X68&lt;$A$9,Raw!H68,-999),-999),-999),-999),-999),-999)</f>
        <v>0.134658</v>
      </c>
      <c r="F68" s="9">
        <f>IF(Raw!$G68&gt;$C$8,IF(Raw!$Q68&gt;$C$8,IF(Raw!$N68&gt;$C$9,IF(Raw!$N68&lt;$A$9,IF(Raw!$X68&gt;$C$9,IF(Raw!$X68&lt;$A$9,Raw!I68,-999),-999),-999),-999),-999),-999)</f>
        <v>0.21504999999999999</v>
      </c>
      <c r="G68" s="9">
        <f>Raw!G68</f>
        <v>0.927203</v>
      </c>
      <c r="H68" s="9">
        <f>IF(Raw!$G68&gt;$C$8,IF(Raw!$Q68&gt;$C$8,IF(Raw!$N68&gt;$C$9,IF(Raw!$N68&lt;$A$9,IF(Raw!$X68&gt;$C$9,IF(Raw!$X68&lt;$A$9,Raw!L68,-999),-999),-999),-999),-999),-999)</f>
        <v>497.2</v>
      </c>
      <c r="I68" s="9">
        <f>IF(Raw!$G68&gt;$C$8,IF(Raw!$Q68&gt;$C$8,IF(Raw!$N68&gt;$C$9,IF(Raw!$N68&lt;$A$9,IF(Raw!$X68&gt;$C$9,IF(Raw!$X68&lt;$A$9,Raw!M68,-999),-999),-999),-999),-999),-999)</f>
        <v>1.8E-5</v>
      </c>
      <c r="J68" s="9">
        <f>IF(Raw!$G68&gt;$C$8,IF(Raw!$Q68&gt;$C$8,IF(Raw!$N68&gt;$C$9,IF(Raw!$N68&lt;$A$9,IF(Raw!$X68&gt;$C$9,IF(Raw!$X68&lt;$A$9,Raw!N68,-999),-999),-999),-999),-999),-999)</f>
        <v>596</v>
      </c>
      <c r="K68" s="9">
        <f>IF(Raw!$G68&gt;$C$8,IF(Raw!$Q68&gt;$C$8,IF(Raw!$N68&gt;$C$9,IF(Raw!$N68&lt;$A$9,IF(Raw!$X68&gt;$C$9,IF(Raw!$X68&lt;$A$9,Raw!R68,-999),-999),-999),-999),-999),-999)</f>
        <v>0.115882</v>
      </c>
      <c r="L68" s="9">
        <f>IF(Raw!$G68&gt;$C$8,IF(Raw!$Q68&gt;$C$8,IF(Raw!$N68&gt;$C$9,IF(Raw!$N68&lt;$A$9,IF(Raw!$X68&gt;$C$9,IF(Raw!$X68&lt;$A$9,Raw!S68,-999),-999),-999),-999),-999),-999)</f>
        <v>0.20333899999999999</v>
      </c>
      <c r="M68" s="9">
        <f>Raw!Q68</f>
        <v>0.93410400000000005</v>
      </c>
      <c r="N68" s="9">
        <f>IF(Raw!$G68&gt;$C$8,IF(Raw!$Q68&gt;$C$8,IF(Raw!$N68&gt;$C$9,IF(Raw!$N68&lt;$A$9,IF(Raw!$X68&gt;$C$9,IF(Raw!$X68&lt;$A$9,Raw!V68,-999),-999),-999),-999),-999),-999)</f>
        <v>632.9</v>
      </c>
      <c r="O68" s="9">
        <f>IF(Raw!$G68&gt;$C$8,IF(Raw!$Q68&gt;$C$8,IF(Raw!$N68&gt;$C$9,IF(Raw!$N68&lt;$A$9,IF(Raw!$X68&gt;$C$9,IF(Raw!$X68&lt;$A$9,Raw!W68,-999),-999),-999),-999),-999),-999)</f>
        <v>0.369037</v>
      </c>
      <c r="P68" s="9">
        <f>IF(Raw!$G68&gt;$C$8,IF(Raw!$Q68&gt;$C$8,IF(Raw!$N68&gt;$C$9,IF(Raw!$N68&lt;$A$9,IF(Raw!$X68&gt;$C$9,IF(Raw!$X68&lt;$A$9,Raw!X68,-999),-999),-999),-999),-999),-999)</f>
        <v>571</v>
      </c>
      <c r="R68" s="9">
        <f t="shared" si="4"/>
        <v>8.0391999999999991E-2</v>
      </c>
      <c r="S68" s="9">
        <f t="shared" si="5"/>
        <v>0.37382934201348522</v>
      </c>
      <c r="T68" s="9">
        <f t="shared" si="6"/>
        <v>8.7456999999999993E-2</v>
      </c>
      <c r="U68" s="9">
        <f t="shared" si="7"/>
        <v>0.43010440692636431</v>
      </c>
      <c r="V68" s="15">
        <f t="shared" si="0"/>
        <v>0.1041909036</v>
      </c>
      <c r="X68" s="11">
        <f t="shared" si="8"/>
        <v>8.6266599999999984E+19</v>
      </c>
      <c r="Y68" s="11">
        <f t="shared" si="9"/>
        <v>4.9719999999999994E-18</v>
      </c>
      <c r="Z68" s="11">
        <f t="shared" si="10"/>
        <v>5.9599999999999996E-4</v>
      </c>
      <c r="AA68" s="16">
        <f t="shared" si="11"/>
        <v>0.20359012079016803</v>
      </c>
      <c r="AB68" s="9">
        <f t="shared" si="1"/>
        <v>0.13368738119394571</v>
      </c>
      <c r="AC68" s="9">
        <f t="shared" si="2"/>
        <v>0.79640987920983208</v>
      </c>
      <c r="AD68" s="15">
        <f t="shared" si="3"/>
        <v>341.59416239961081</v>
      </c>
      <c r="AE68" s="3">
        <f t="shared" si="12"/>
        <v>598.62879999999973</v>
      </c>
      <c r="AF68" s="2">
        <f t="shared" si="13"/>
        <v>0.25</v>
      </c>
      <c r="AG68" s="9">
        <f t="shared" si="14"/>
        <v>0.11301627279107136</v>
      </c>
      <c r="AH68" s="2">
        <f t="shared" si="15"/>
        <v>5.4687986238329724</v>
      </c>
    </row>
    <row r="69" spans="1:34">
      <c r="A69" s="1">
        <f>Raw!A69</f>
        <v>56</v>
      </c>
      <c r="B69" s="14">
        <f>Raw!B69</f>
        <v>0.18451388888888889</v>
      </c>
      <c r="C69" s="15">
        <f>Raw!C69</f>
        <v>4.9000000000000004</v>
      </c>
      <c r="D69" s="15">
        <f>IF(C69&gt;0.5,Raw!D69*D$11,-999)</f>
        <v>121.3</v>
      </c>
      <c r="E69" s="9">
        <f>IF(Raw!$G69&gt;$C$8,IF(Raw!$Q69&gt;$C$8,IF(Raw!$N69&gt;$C$9,IF(Raw!$N69&lt;$A$9,IF(Raw!$X69&gt;$C$9,IF(Raw!$X69&lt;$A$9,Raw!H69,-999),-999),-999),-999),-999),-999)</f>
        <v>0.119425</v>
      </c>
      <c r="F69" s="9">
        <f>IF(Raw!$G69&gt;$C$8,IF(Raw!$Q69&gt;$C$8,IF(Raw!$N69&gt;$C$9,IF(Raw!$N69&lt;$A$9,IF(Raw!$X69&gt;$C$9,IF(Raw!$X69&lt;$A$9,Raw!I69,-999),-999),-999),-999),-999),-999)</f>
        <v>0.198742</v>
      </c>
      <c r="G69" s="9">
        <f>Raw!G69</f>
        <v>0.88349200000000006</v>
      </c>
      <c r="H69" s="9">
        <f>IF(Raw!$G69&gt;$C$8,IF(Raw!$Q69&gt;$C$8,IF(Raw!$N69&gt;$C$9,IF(Raw!$N69&lt;$A$9,IF(Raw!$X69&gt;$C$9,IF(Raw!$X69&lt;$A$9,Raw!L69,-999),-999),-999),-999),-999),-999)</f>
        <v>598.20000000000005</v>
      </c>
      <c r="I69" s="9">
        <f>IF(Raw!$G69&gt;$C$8,IF(Raw!$Q69&gt;$C$8,IF(Raw!$N69&gt;$C$9,IF(Raw!$N69&lt;$A$9,IF(Raw!$X69&gt;$C$9,IF(Raw!$X69&lt;$A$9,Raw!M69,-999),-999),-999),-999),-999),-999)</f>
        <v>1.4E-5</v>
      </c>
      <c r="J69" s="9">
        <f>IF(Raw!$G69&gt;$C$8,IF(Raw!$Q69&gt;$C$8,IF(Raw!$N69&gt;$C$9,IF(Raw!$N69&lt;$A$9,IF(Raw!$X69&gt;$C$9,IF(Raw!$X69&lt;$A$9,Raw!N69,-999),-999),-999),-999),-999),-999)</f>
        <v>426</v>
      </c>
      <c r="K69" s="9">
        <f>IF(Raw!$G69&gt;$C$8,IF(Raw!$Q69&gt;$C$8,IF(Raw!$N69&gt;$C$9,IF(Raw!$N69&lt;$A$9,IF(Raw!$X69&gt;$C$9,IF(Raw!$X69&lt;$A$9,Raw!R69,-999),-999),-999),-999),-999),-999)</f>
        <v>0.11325399999999999</v>
      </c>
      <c r="L69" s="9">
        <f>IF(Raw!$G69&gt;$C$8,IF(Raw!$Q69&gt;$C$8,IF(Raw!$N69&gt;$C$9,IF(Raw!$N69&lt;$A$9,IF(Raw!$X69&gt;$C$9,IF(Raw!$X69&lt;$A$9,Raw!S69,-999),-999),-999),-999),-999),-999)</f>
        <v>0.20829400000000001</v>
      </c>
      <c r="M69" s="9">
        <f>Raw!Q69</f>
        <v>0.906142</v>
      </c>
      <c r="N69" s="9">
        <f>IF(Raw!$G69&gt;$C$8,IF(Raw!$Q69&gt;$C$8,IF(Raw!$N69&gt;$C$9,IF(Raw!$N69&lt;$A$9,IF(Raw!$X69&gt;$C$9,IF(Raw!$X69&lt;$A$9,Raw!V69,-999),-999),-999),-999),-999),-999)</f>
        <v>553.20000000000005</v>
      </c>
      <c r="O69" s="9">
        <f>IF(Raw!$G69&gt;$C$8,IF(Raw!$Q69&gt;$C$8,IF(Raw!$N69&gt;$C$9,IF(Raw!$N69&lt;$A$9,IF(Raw!$X69&gt;$C$9,IF(Raw!$X69&lt;$A$9,Raw!W69,-999),-999),-999),-999),-999),-999)</f>
        <v>3.9999999999999998E-6</v>
      </c>
      <c r="P69" s="9">
        <f>IF(Raw!$G69&gt;$C$8,IF(Raw!$Q69&gt;$C$8,IF(Raw!$N69&gt;$C$9,IF(Raw!$N69&lt;$A$9,IF(Raw!$X69&gt;$C$9,IF(Raw!$X69&lt;$A$9,Raw!X69,-999),-999),-999),-999),-999),-999)</f>
        <v>456</v>
      </c>
      <c r="R69" s="9">
        <f t="shared" si="4"/>
        <v>7.9316999999999999E-2</v>
      </c>
      <c r="S69" s="9">
        <f t="shared" si="5"/>
        <v>0.39909530949673444</v>
      </c>
      <c r="T69" s="9">
        <f t="shared" si="6"/>
        <v>9.5040000000000013E-2</v>
      </c>
      <c r="U69" s="9">
        <f t="shared" si="7"/>
        <v>0.45627814531383531</v>
      </c>
      <c r="V69" s="15">
        <f t="shared" si="0"/>
        <v>0.1067298456</v>
      </c>
      <c r="X69" s="11">
        <f t="shared" si="8"/>
        <v>7.3022599999999975E+19</v>
      </c>
      <c r="Y69" s="11">
        <f t="shared" si="9"/>
        <v>5.9820000000000002E-18</v>
      </c>
      <c r="Z69" s="11">
        <f t="shared" si="10"/>
        <v>4.26E-4</v>
      </c>
      <c r="AA69" s="16">
        <f t="shared" si="11"/>
        <v>0.15689069362662572</v>
      </c>
      <c r="AB69" s="9">
        <f t="shared" si="1"/>
        <v>0.1281648915222745</v>
      </c>
      <c r="AC69" s="9">
        <f t="shared" si="2"/>
        <v>0.84310930637337422</v>
      </c>
      <c r="AD69" s="15">
        <f t="shared" si="3"/>
        <v>368.2880132080416</v>
      </c>
      <c r="AE69" s="3">
        <f t="shared" si="12"/>
        <v>720.23279999999988</v>
      </c>
      <c r="AF69" s="2">
        <f t="shared" si="13"/>
        <v>0.25</v>
      </c>
      <c r="AG69" s="9">
        <f t="shared" si="14"/>
        <v>0.12926290123683268</v>
      </c>
      <c r="AH69" s="2">
        <f t="shared" si="15"/>
        <v>6.2549645191669807</v>
      </c>
    </row>
    <row r="70" spans="1:34">
      <c r="A70" s="1">
        <f>Raw!A70</f>
        <v>57</v>
      </c>
      <c r="B70" s="14">
        <f>Raw!B70</f>
        <v>0.18457175925925925</v>
      </c>
      <c r="C70" s="15">
        <f>Raw!C70</f>
        <v>6</v>
      </c>
      <c r="D70" s="15">
        <f>IF(C70&gt;0.5,Raw!D70*D$11,-999)</f>
        <v>109</v>
      </c>
      <c r="E70" s="9">
        <f>IF(Raw!$G70&gt;$C$8,IF(Raw!$Q70&gt;$C$8,IF(Raw!$N70&gt;$C$9,IF(Raw!$N70&lt;$A$9,IF(Raw!$X70&gt;$C$9,IF(Raw!$X70&lt;$A$9,Raw!H70,-999),-999),-999),-999),-999),-999)</f>
        <v>0.12623899999999999</v>
      </c>
      <c r="F70" s="9">
        <f>IF(Raw!$G70&gt;$C$8,IF(Raw!$Q70&gt;$C$8,IF(Raw!$N70&gt;$C$9,IF(Raw!$N70&lt;$A$9,IF(Raw!$X70&gt;$C$9,IF(Raw!$X70&lt;$A$9,Raw!I70,-999),-999),-999),-999),-999),-999)</f>
        <v>0.21210300000000001</v>
      </c>
      <c r="G70" s="9">
        <f>Raw!G70</f>
        <v>0.89996799999999999</v>
      </c>
      <c r="H70" s="9">
        <f>IF(Raw!$G70&gt;$C$8,IF(Raw!$Q70&gt;$C$8,IF(Raw!$N70&gt;$C$9,IF(Raw!$N70&lt;$A$9,IF(Raw!$X70&gt;$C$9,IF(Raw!$X70&lt;$A$9,Raw!L70,-999),-999),-999),-999),-999),-999)</f>
        <v>456.3</v>
      </c>
      <c r="I70" s="9">
        <f>IF(Raw!$G70&gt;$C$8,IF(Raw!$Q70&gt;$C$8,IF(Raw!$N70&gt;$C$9,IF(Raw!$N70&lt;$A$9,IF(Raw!$X70&gt;$C$9,IF(Raw!$X70&lt;$A$9,Raw!M70,-999),-999),-999),-999),-999),-999)</f>
        <v>9.9999999999999995E-7</v>
      </c>
      <c r="J70" s="9">
        <f>IF(Raw!$G70&gt;$C$8,IF(Raw!$Q70&gt;$C$8,IF(Raw!$N70&gt;$C$9,IF(Raw!$N70&lt;$A$9,IF(Raw!$X70&gt;$C$9,IF(Raw!$X70&lt;$A$9,Raw!N70,-999),-999),-999),-999),-999),-999)</f>
        <v>421</v>
      </c>
      <c r="K70" s="9">
        <f>IF(Raw!$G70&gt;$C$8,IF(Raw!$Q70&gt;$C$8,IF(Raw!$N70&gt;$C$9,IF(Raw!$N70&lt;$A$9,IF(Raw!$X70&gt;$C$9,IF(Raw!$X70&lt;$A$9,Raw!R70,-999),-999),-999),-999),-999),-999)</f>
        <v>0.111319</v>
      </c>
      <c r="L70" s="9">
        <f>IF(Raw!$G70&gt;$C$8,IF(Raw!$Q70&gt;$C$8,IF(Raw!$N70&gt;$C$9,IF(Raw!$N70&lt;$A$9,IF(Raw!$X70&gt;$C$9,IF(Raw!$X70&lt;$A$9,Raw!S70,-999),-999),-999),-999),-999),-999)</f>
        <v>0.205376</v>
      </c>
      <c r="M70" s="9">
        <f>Raw!Q70</f>
        <v>0.92779699999999998</v>
      </c>
      <c r="N70" s="9">
        <f>IF(Raw!$G70&gt;$C$8,IF(Raw!$Q70&gt;$C$8,IF(Raw!$N70&gt;$C$9,IF(Raw!$N70&lt;$A$9,IF(Raw!$X70&gt;$C$9,IF(Raw!$X70&lt;$A$9,Raw!V70,-999),-999),-999),-999),-999),-999)</f>
        <v>576.5</v>
      </c>
      <c r="O70" s="9">
        <f>IF(Raw!$G70&gt;$C$8,IF(Raw!$Q70&gt;$C$8,IF(Raw!$N70&gt;$C$9,IF(Raw!$N70&lt;$A$9,IF(Raw!$X70&gt;$C$9,IF(Raw!$X70&lt;$A$9,Raw!W70,-999),-999),-999),-999),-999),-999)</f>
        <v>0.30488199999999999</v>
      </c>
      <c r="P70" s="9">
        <f>IF(Raw!$G70&gt;$C$8,IF(Raw!$Q70&gt;$C$8,IF(Raw!$N70&gt;$C$9,IF(Raw!$N70&lt;$A$9,IF(Raw!$X70&gt;$C$9,IF(Raw!$X70&lt;$A$9,Raw!X70,-999),-999),-999),-999),-999),-999)</f>
        <v>489</v>
      </c>
      <c r="R70" s="9">
        <f t="shared" si="4"/>
        <v>8.5864000000000024E-2</v>
      </c>
      <c r="S70" s="9">
        <f t="shared" si="5"/>
        <v>0.40482218544763637</v>
      </c>
      <c r="T70" s="9">
        <f t="shared" si="6"/>
        <v>9.4057000000000002E-2</v>
      </c>
      <c r="U70" s="9">
        <f t="shared" si="7"/>
        <v>0.45797464163290746</v>
      </c>
      <c r="V70" s="15">
        <f t="shared" si="0"/>
        <v>0.1052346624</v>
      </c>
      <c r="X70" s="11">
        <f t="shared" si="8"/>
        <v>6.5617999999999984E+19</v>
      </c>
      <c r="Y70" s="11">
        <f t="shared" si="9"/>
        <v>4.5629999999999995E-18</v>
      </c>
      <c r="Z70" s="11">
        <f t="shared" si="10"/>
        <v>4.2099999999999999E-4</v>
      </c>
      <c r="AA70" s="16">
        <f t="shared" si="11"/>
        <v>0.11194287505587128</v>
      </c>
      <c r="AB70" s="9">
        <f t="shared" si="1"/>
        <v>0.12184801099913009</v>
      </c>
      <c r="AC70" s="9">
        <f t="shared" si="2"/>
        <v>0.8880571249441287</v>
      </c>
      <c r="AD70" s="15">
        <f t="shared" si="3"/>
        <v>265.89756545337593</v>
      </c>
      <c r="AE70" s="3">
        <f t="shared" si="12"/>
        <v>549.38519999999983</v>
      </c>
      <c r="AF70" s="2">
        <f t="shared" si="13"/>
        <v>0.25</v>
      </c>
      <c r="AG70" s="9">
        <f t="shared" si="14"/>
        <v>9.3672570961209539E-2</v>
      </c>
      <c r="AH70" s="2">
        <f t="shared" si="15"/>
        <v>4.5327669592376676</v>
      </c>
    </row>
    <row r="71" spans="1:34">
      <c r="A71" s="1">
        <f>Raw!A71</f>
        <v>58</v>
      </c>
      <c r="B71" s="14">
        <f>Raw!B71</f>
        <v>0.18462962962962962</v>
      </c>
      <c r="C71" s="15">
        <f>Raw!C71</f>
        <v>6.4</v>
      </c>
      <c r="D71" s="15">
        <f>IF(C71&gt;0.5,Raw!D71*D$11,-999)</f>
        <v>106.4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0.79129400000000005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0.928589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6.4052799999999992E+19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0.1846875</v>
      </c>
      <c r="C72" s="15">
        <f>Raw!C72</f>
        <v>7.3</v>
      </c>
      <c r="D72" s="15">
        <f>IF(C72&gt;0.5,Raw!D72*D$11,-999)</f>
        <v>95.8</v>
      </c>
      <c r="E72" s="9">
        <f>IF(Raw!$G72&gt;$C$8,IF(Raw!$Q72&gt;$C$8,IF(Raw!$N72&gt;$C$9,IF(Raw!$N72&lt;$A$9,IF(Raw!$X72&gt;$C$9,IF(Raw!$X72&lt;$A$9,Raw!H72,-999),-999),-999),-999),-999),-999)</f>
        <v>0.12720699999999999</v>
      </c>
      <c r="F72" s="9">
        <f>IF(Raw!$G72&gt;$C$8,IF(Raw!$Q72&gt;$C$8,IF(Raw!$N72&gt;$C$9,IF(Raw!$N72&lt;$A$9,IF(Raw!$X72&gt;$C$9,IF(Raw!$X72&lt;$A$9,Raw!I72,-999),-999),-999),-999),-999),-999)</f>
        <v>0.20691699999999999</v>
      </c>
      <c r="G72" s="9">
        <f>Raw!G72</f>
        <v>0.87014800000000003</v>
      </c>
      <c r="H72" s="9">
        <f>IF(Raw!$G72&gt;$C$8,IF(Raw!$Q72&gt;$C$8,IF(Raw!$N72&gt;$C$9,IF(Raw!$N72&lt;$A$9,IF(Raw!$X72&gt;$C$9,IF(Raw!$X72&lt;$A$9,Raw!L72,-999),-999),-999),-999),-999),-999)</f>
        <v>466.4</v>
      </c>
      <c r="I72" s="9">
        <f>IF(Raw!$G72&gt;$C$8,IF(Raw!$Q72&gt;$C$8,IF(Raw!$N72&gt;$C$9,IF(Raw!$N72&lt;$A$9,IF(Raw!$X72&gt;$C$9,IF(Raw!$X72&lt;$A$9,Raw!M72,-999),-999),-999),-999),-999),-999)</f>
        <v>0.100228</v>
      </c>
      <c r="J72" s="9">
        <f>IF(Raw!$G72&gt;$C$8,IF(Raw!$Q72&gt;$C$8,IF(Raw!$N72&gt;$C$9,IF(Raw!$N72&lt;$A$9,IF(Raw!$X72&gt;$C$9,IF(Raw!$X72&lt;$A$9,Raw!N72,-999),-999),-999),-999),-999),-999)</f>
        <v>428</v>
      </c>
      <c r="K72" s="9">
        <f>IF(Raw!$G72&gt;$C$8,IF(Raw!$Q72&gt;$C$8,IF(Raw!$N72&gt;$C$9,IF(Raw!$N72&lt;$A$9,IF(Raw!$X72&gt;$C$9,IF(Raw!$X72&lt;$A$9,Raw!R72,-999),-999),-999),-999),-999),-999)</f>
        <v>0.104963</v>
      </c>
      <c r="L72" s="9">
        <f>IF(Raw!$G72&gt;$C$8,IF(Raw!$Q72&gt;$C$8,IF(Raw!$N72&gt;$C$9,IF(Raw!$N72&lt;$A$9,IF(Raw!$X72&gt;$C$9,IF(Raw!$X72&lt;$A$9,Raw!S72,-999),-999),-999),-999),-999),-999)</f>
        <v>0.19863800000000001</v>
      </c>
      <c r="M72" s="9">
        <f>Raw!Q72</f>
        <v>0.90992499999999998</v>
      </c>
      <c r="N72" s="9">
        <f>IF(Raw!$G72&gt;$C$8,IF(Raw!$Q72&gt;$C$8,IF(Raw!$N72&gt;$C$9,IF(Raw!$N72&lt;$A$9,IF(Raw!$X72&gt;$C$9,IF(Raw!$X72&lt;$A$9,Raw!V72,-999),-999),-999),-999),-999),-999)</f>
        <v>579.70000000000005</v>
      </c>
      <c r="O72" s="9">
        <f>IF(Raw!$G72&gt;$C$8,IF(Raw!$Q72&gt;$C$8,IF(Raw!$N72&gt;$C$9,IF(Raw!$N72&lt;$A$9,IF(Raw!$X72&gt;$C$9,IF(Raw!$X72&lt;$A$9,Raw!W72,-999),-999),-999),-999),-999),-999)</f>
        <v>0.12870000000000001</v>
      </c>
      <c r="P72" s="9">
        <f>IF(Raw!$G72&gt;$C$8,IF(Raw!$Q72&gt;$C$8,IF(Raw!$N72&gt;$C$9,IF(Raw!$N72&lt;$A$9,IF(Raw!$X72&gt;$C$9,IF(Raw!$X72&lt;$A$9,Raw!X72,-999),-999),-999),-999),-999),-999)</f>
        <v>477</v>
      </c>
      <c r="R72" s="9">
        <f t="shared" si="4"/>
        <v>7.9710000000000003E-2</v>
      </c>
      <c r="S72" s="9">
        <f t="shared" si="5"/>
        <v>0.3852269267387407</v>
      </c>
      <c r="T72" s="9">
        <f t="shared" si="6"/>
        <v>9.3675000000000008E-2</v>
      </c>
      <c r="U72" s="9">
        <f t="shared" si="7"/>
        <v>0.4715865040928725</v>
      </c>
      <c r="V72" s="15">
        <f t="shared" si="0"/>
        <v>0.1017821112</v>
      </c>
      <c r="X72" s="11">
        <f t="shared" si="8"/>
        <v>5.7671599999999984E+19</v>
      </c>
      <c r="Y72" s="11">
        <f t="shared" si="9"/>
        <v>4.6639999999999992E-18</v>
      </c>
      <c r="Z72" s="11">
        <f t="shared" si="10"/>
        <v>4.28E-4</v>
      </c>
      <c r="AA72" s="16">
        <f t="shared" si="11"/>
        <v>0.10323841046503333</v>
      </c>
      <c r="AB72" s="9">
        <f t="shared" si="1"/>
        <v>0.114633858100312</v>
      </c>
      <c r="AC72" s="9">
        <f t="shared" si="2"/>
        <v>0.89676158953496665</v>
      </c>
      <c r="AD72" s="15">
        <f t="shared" si="3"/>
        <v>241.21123940428348</v>
      </c>
      <c r="AE72" s="3">
        <f t="shared" si="12"/>
        <v>561.54559999999981</v>
      </c>
      <c r="AF72" s="2">
        <f t="shared" si="13"/>
        <v>0.25</v>
      </c>
      <c r="AG72" s="9">
        <f t="shared" si="14"/>
        <v>8.7501511645057678E-2</v>
      </c>
      <c r="AH72" s="2">
        <f t="shared" si="15"/>
        <v>4.2341526105044363</v>
      </c>
    </row>
    <row r="73" spans="1:34">
      <c r="A73" s="1">
        <f>Raw!A73</f>
        <v>60</v>
      </c>
      <c r="B73" s="14">
        <f>Raw!B73</f>
        <v>0.1847337962962963</v>
      </c>
      <c r="C73" s="15">
        <f>Raw!C73</f>
        <v>8.1999999999999993</v>
      </c>
      <c r="D73" s="15">
        <f>IF(C73&gt;0.5,Raw!D73*D$11,-999)</f>
        <v>88.8</v>
      </c>
      <c r="E73" s="9">
        <f>IF(Raw!$G73&gt;$C$8,IF(Raw!$Q73&gt;$C$8,IF(Raw!$N73&gt;$C$9,IF(Raw!$N73&lt;$A$9,IF(Raw!$X73&gt;$C$9,IF(Raw!$X73&lt;$A$9,Raw!H73,-999),-999),-999),-999),-999),-999)</f>
        <v>0.12678500000000001</v>
      </c>
      <c r="F73" s="9">
        <f>IF(Raw!$G73&gt;$C$8,IF(Raw!$Q73&gt;$C$8,IF(Raw!$N73&gt;$C$9,IF(Raw!$N73&lt;$A$9,IF(Raw!$X73&gt;$C$9,IF(Raw!$X73&lt;$A$9,Raw!I73,-999),-999),-999),-999),-999),-999)</f>
        <v>0.20834900000000001</v>
      </c>
      <c r="G73" s="9">
        <f>Raw!G73</f>
        <v>0.93861700000000003</v>
      </c>
      <c r="H73" s="9">
        <f>IF(Raw!$G73&gt;$C$8,IF(Raw!$Q73&gt;$C$8,IF(Raw!$N73&gt;$C$9,IF(Raw!$N73&lt;$A$9,IF(Raw!$X73&gt;$C$9,IF(Raw!$X73&lt;$A$9,Raw!L73,-999),-999),-999),-999),-999),-999)</f>
        <v>518.79999999999995</v>
      </c>
      <c r="I73" s="9">
        <f>IF(Raw!$G73&gt;$C$8,IF(Raw!$Q73&gt;$C$8,IF(Raw!$N73&gt;$C$9,IF(Raw!$N73&lt;$A$9,IF(Raw!$X73&gt;$C$9,IF(Raw!$X73&lt;$A$9,Raw!M73,-999),-999),-999),-999),-999),-999)</f>
        <v>0.16067500000000001</v>
      </c>
      <c r="J73" s="9">
        <f>IF(Raw!$G73&gt;$C$8,IF(Raw!$Q73&gt;$C$8,IF(Raw!$N73&gt;$C$9,IF(Raw!$N73&lt;$A$9,IF(Raw!$X73&gt;$C$9,IF(Raw!$X73&lt;$A$9,Raw!N73,-999),-999),-999),-999),-999),-999)</f>
        <v>612</v>
      </c>
      <c r="K73" s="9">
        <f>IF(Raw!$G73&gt;$C$8,IF(Raw!$Q73&gt;$C$8,IF(Raw!$N73&gt;$C$9,IF(Raw!$N73&lt;$A$9,IF(Raw!$X73&gt;$C$9,IF(Raw!$X73&lt;$A$9,Raw!R73,-999),-999),-999),-999),-999),-999)</f>
        <v>0.10600999999999999</v>
      </c>
      <c r="L73" s="9">
        <f>IF(Raw!$G73&gt;$C$8,IF(Raw!$Q73&gt;$C$8,IF(Raw!$N73&gt;$C$9,IF(Raw!$N73&lt;$A$9,IF(Raw!$X73&gt;$C$9,IF(Raw!$X73&lt;$A$9,Raw!S73,-999),-999),-999),-999),-999),-999)</f>
        <v>0.207813</v>
      </c>
      <c r="M73" s="9">
        <f>Raw!Q73</f>
        <v>0.94296599999999997</v>
      </c>
      <c r="N73" s="9">
        <f>IF(Raw!$G73&gt;$C$8,IF(Raw!$Q73&gt;$C$8,IF(Raw!$N73&gt;$C$9,IF(Raw!$N73&lt;$A$9,IF(Raw!$X73&gt;$C$9,IF(Raw!$X73&lt;$A$9,Raw!V73,-999),-999),-999),-999),-999),-999)</f>
        <v>685.2</v>
      </c>
      <c r="O73" s="9">
        <f>IF(Raw!$G73&gt;$C$8,IF(Raw!$Q73&gt;$C$8,IF(Raw!$N73&gt;$C$9,IF(Raw!$N73&lt;$A$9,IF(Raw!$X73&gt;$C$9,IF(Raw!$X73&lt;$A$9,Raw!W73,-999),-999),-999),-999),-999),-999)</f>
        <v>0.13678799999999999</v>
      </c>
      <c r="P73" s="9">
        <f>IF(Raw!$G73&gt;$C$8,IF(Raw!$Q73&gt;$C$8,IF(Raw!$N73&gt;$C$9,IF(Raw!$N73&lt;$A$9,IF(Raw!$X73&gt;$C$9,IF(Raw!$X73&lt;$A$9,Raw!X73,-999),-999),-999),-999),-999),-999)</f>
        <v>500</v>
      </c>
      <c r="R73" s="9">
        <f t="shared" si="4"/>
        <v>8.1563999999999998E-2</v>
      </c>
      <c r="S73" s="9">
        <f t="shared" si="5"/>
        <v>0.3914777608723824</v>
      </c>
      <c r="T73" s="9">
        <f t="shared" si="6"/>
        <v>0.101803</v>
      </c>
      <c r="U73" s="9">
        <f t="shared" si="7"/>
        <v>0.48987791909072104</v>
      </c>
      <c r="V73" s="15">
        <f t="shared" si="0"/>
        <v>0.10648338119999999</v>
      </c>
      <c r="X73" s="11">
        <f t="shared" si="8"/>
        <v>5.3457599999999984E+19</v>
      </c>
      <c r="Y73" s="11">
        <f t="shared" si="9"/>
        <v>5.1879999999999989E-18</v>
      </c>
      <c r="Z73" s="11">
        <f t="shared" si="10"/>
        <v>6.1200000000000002E-4</v>
      </c>
      <c r="AA73" s="16">
        <f t="shared" si="11"/>
        <v>0.14510249960276445</v>
      </c>
      <c r="AB73" s="9">
        <f t="shared" si="1"/>
        <v>0.12078186976706022</v>
      </c>
      <c r="AC73" s="9">
        <f t="shared" si="2"/>
        <v>0.85489750039723555</v>
      </c>
      <c r="AD73" s="15">
        <f t="shared" si="3"/>
        <v>237.0955875862164</v>
      </c>
      <c r="AE73" s="3">
        <f t="shared" si="12"/>
        <v>624.63519999999971</v>
      </c>
      <c r="AF73" s="2">
        <f t="shared" si="13"/>
        <v>0.25</v>
      </c>
      <c r="AG73" s="9">
        <f t="shared" si="14"/>
        <v>8.9344533132559592E-2</v>
      </c>
      <c r="AH73" s="2">
        <f t="shared" si="15"/>
        <v>4.3233354611296546</v>
      </c>
    </row>
    <row r="74" spans="1:34">
      <c r="A74" s="1">
        <f>Raw!A74</f>
        <v>61</v>
      </c>
      <c r="B74" s="14">
        <f>Raw!B74</f>
        <v>0.18479166666666666</v>
      </c>
      <c r="C74" s="15">
        <f>Raw!C74</f>
        <v>9.1</v>
      </c>
      <c r="D74" s="15">
        <f>IF(C74&gt;0.5,Raw!D74*D$11,-999)</f>
        <v>86.2</v>
      </c>
      <c r="E74" s="9">
        <f>IF(Raw!$G74&gt;$C$8,IF(Raw!$Q74&gt;$C$8,IF(Raw!$N74&gt;$C$9,IF(Raw!$N74&lt;$A$9,IF(Raw!$X74&gt;$C$9,IF(Raw!$X74&lt;$A$9,Raw!H74,-999),-999),-999),-999),-999),-999)</f>
        <v>0.126467</v>
      </c>
      <c r="F74" s="9">
        <f>IF(Raw!$G74&gt;$C$8,IF(Raw!$Q74&gt;$C$8,IF(Raw!$N74&gt;$C$9,IF(Raw!$N74&lt;$A$9,IF(Raw!$X74&gt;$C$9,IF(Raw!$X74&lt;$A$9,Raw!I74,-999),-999),-999),-999),-999),-999)</f>
        <v>0.197884</v>
      </c>
      <c r="G74" s="9">
        <f>Raw!G74</f>
        <v>0.887768</v>
      </c>
      <c r="H74" s="9">
        <f>IF(Raw!$G74&gt;$C$8,IF(Raw!$Q74&gt;$C$8,IF(Raw!$N74&gt;$C$9,IF(Raw!$N74&lt;$A$9,IF(Raw!$X74&gt;$C$9,IF(Raw!$X74&lt;$A$9,Raw!L74,-999),-999),-999),-999),-999),-999)</f>
        <v>489.6</v>
      </c>
      <c r="I74" s="9">
        <f>IF(Raw!$G74&gt;$C$8,IF(Raw!$Q74&gt;$C$8,IF(Raw!$N74&gt;$C$9,IF(Raw!$N74&lt;$A$9,IF(Raw!$X74&gt;$C$9,IF(Raw!$X74&lt;$A$9,Raw!M74,-999),-999),-999),-999),-999),-999)</f>
        <v>0.22919800000000001</v>
      </c>
      <c r="J74" s="9">
        <f>IF(Raw!$G74&gt;$C$8,IF(Raw!$Q74&gt;$C$8,IF(Raw!$N74&gt;$C$9,IF(Raw!$N74&lt;$A$9,IF(Raw!$X74&gt;$C$9,IF(Raw!$X74&lt;$A$9,Raw!N74,-999),-999),-999),-999),-999),-999)</f>
        <v>535</v>
      </c>
      <c r="K74" s="9">
        <f>IF(Raw!$G74&gt;$C$8,IF(Raw!$Q74&gt;$C$8,IF(Raw!$N74&gt;$C$9,IF(Raw!$N74&lt;$A$9,IF(Raw!$X74&gt;$C$9,IF(Raw!$X74&lt;$A$9,Raw!R74,-999),-999),-999),-999),-999),-999)</f>
        <v>0.107942</v>
      </c>
      <c r="L74" s="9">
        <f>IF(Raw!$G74&gt;$C$8,IF(Raw!$Q74&gt;$C$8,IF(Raw!$N74&gt;$C$9,IF(Raw!$N74&lt;$A$9,IF(Raw!$X74&gt;$C$9,IF(Raw!$X74&lt;$A$9,Raw!S74,-999),-999),-999),-999),-999),-999)</f>
        <v>0.201381</v>
      </c>
      <c r="M74" s="9">
        <f>Raw!Q74</f>
        <v>0.95435999999999999</v>
      </c>
      <c r="N74" s="9">
        <f>IF(Raw!$G74&gt;$C$8,IF(Raw!$Q74&gt;$C$8,IF(Raw!$N74&gt;$C$9,IF(Raw!$N74&lt;$A$9,IF(Raw!$X74&gt;$C$9,IF(Raw!$X74&lt;$A$9,Raw!V74,-999),-999),-999),-999),-999),-999)</f>
        <v>548.9</v>
      </c>
      <c r="O74" s="9">
        <f>IF(Raw!$G74&gt;$C$8,IF(Raw!$Q74&gt;$C$8,IF(Raw!$N74&gt;$C$9,IF(Raw!$N74&lt;$A$9,IF(Raw!$X74&gt;$C$9,IF(Raw!$X74&lt;$A$9,Raw!W74,-999),-999),-999),-999),-999),-999)</f>
        <v>0.22475000000000001</v>
      </c>
      <c r="P74" s="9">
        <f>IF(Raw!$G74&gt;$C$8,IF(Raw!$Q74&gt;$C$8,IF(Raw!$N74&gt;$C$9,IF(Raw!$N74&lt;$A$9,IF(Raw!$X74&gt;$C$9,IF(Raw!$X74&lt;$A$9,Raw!X74,-999),-999),-999),-999),-999),-999)</f>
        <v>495</v>
      </c>
      <c r="R74" s="9">
        <f t="shared" si="4"/>
        <v>7.1417000000000008E-2</v>
      </c>
      <c r="S74" s="9">
        <f t="shared" si="5"/>
        <v>0.36090335752258901</v>
      </c>
      <c r="T74" s="9">
        <f t="shared" si="6"/>
        <v>9.3439000000000008E-2</v>
      </c>
      <c r="U74" s="9">
        <f t="shared" si="7"/>
        <v>0.46399114117021967</v>
      </c>
      <c r="V74" s="15">
        <f t="shared" si="0"/>
        <v>0.1031876244</v>
      </c>
      <c r="X74" s="11">
        <f t="shared" si="8"/>
        <v>5.1892399999999984E+19</v>
      </c>
      <c r="Y74" s="11">
        <f t="shared" si="9"/>
        <v>4.896E-18</v>
      </c>
      <c r="Z74" s="11">
        <f t="shared" si="10"/>
        <v>5.3499999999999999E-4</v>
      </c>
      <c r="AA74" s="16">
        <f t="shared" si="11"/>
        <v>0.11966009340270282</v>
      </c>
      <c r="AB74" s="9">
        <f t="shared" si="1"/>
        <v>0.11912291946745515</v>
      </c>
      <c r="AC74" s="9">
        <f t="shared" si="2"/>
        <v>0.88033990659729711</v>
      </c>
      <c r="AD74" s="15">
        <f t="shared" si="3"/>
        <v>223.66372598636045</v>
      </c>
      <c r="AE74" s="3">
        <f t="shared" si="12"/>
        <v>589.47839999999985</v>
      </c>
      <c r="AF74" s="2">
        <f t="shared" si="13"/>
        <v>0.25</v>
      </c>
      <c r="AG74" s="9">
        <f t="shared" si="14"/>
        <v>7.9829221122149768E-2</v>
      </c>
      <c r="AH74" s="2">
        <f t="shared" si="15"/>
        <v>3.8628944649549721</v>
      </c>
    </row>
    <row r="75" spans="1:34">
      <c r="A75" s="1">
        <f>Raw!A75</f>
        <v>62</v>
      </c>
      <c r="B75" s="14">
        <f>Raw!B75</f>
        <v>0.18484953703703702</v>
      </c>
      <c r="C75" s="15">
        <f>Raw!C75</f>
        <v>9.8000000000000007</v>
      </c>
      <c r="D75" s="15">
        <f>IF(C75&gt;0.5,Raw!D75*D$11,-999)</f>
        <v>80.900000000000006</v>
      </c>
      <c r="E75" s="9">
        <f>IF(Raw!$G75&gt;$C$8,IF(Raw!$Q75&gt;$C$8,IF(Raw!$N75&gt;$C$9,IF(Raw!$N75&lt;$A$9,IF(Raw!$X75&gt;$C$9,IF(Raw!$X75&lt;$A$9,Raw!H75,-999),-999),-999),-999),-999),-999)</f>
        <v>0.13537399999999999</v>
      </c>
      <c r="F75" s="9">
        <f>IF(Raw!$G75&gt;$C$8,IF(Raw!$Q75&gt;$C$8,IF(Raw!$N75&gt;$C$9,IF(Raw!$N75&lt;$A$9,IF(Raw!$X75&gt;$C$9,IF(Raw!$X75&lt;$A$9,Raw!I75,-999),-999),-999),-999),-999),-999)</f>
        <v>0.20683399999999999</v>
      </c>
      <c r="G75" s="9">
        <f>Raw!G75</f>
        <v>0.86652099999999999</v>
      </c>
      <c r="H75" s="9">
        <f>IF(Raw!$G75&gt;$C$8,IF(Raw!$Q75&gt;$C$8,IF(Raw!$N75&gt;$C$9,IF(Raw!$N75&lt;$A$9,IF(Raw!$X75&gt;$C$9,IF(Raw!$X75&lt;$A$9,Raw!L75,-999),-999),-999),-999),-999),-999)</f>
        <v>494.9</v>
      </c>
      <c r="I75" s="9">
        <f>IF(Raw!$G75&gt;$C$8,IF(Raw!$Q75&gt;$C$8,IF(Raw!$N75&gt;$C$9,IF(Raw!$N75&lt;$A$9,IF(Raw!$X75&gt;$C$9,IF(Raw!$X75&lt;$A$9,Raw!M75,-999),-999),-999),-999),-999),-999)</f>
        <v>0.29138399999999998</v>
      </c>
      <c r="J75" s="9">
        <f>IF(Raw!$G75&gt;$C$8,IF(Raw!$Q75&gt;$C$8,IF(Raw!$N75&gt;$C$9,IF(Raw!$N75&lt;$A$9,IF(Raw!$X75&gt;$C$9,IF(Raw!$X75&lt;$A$9,Raw!N75,-999),-999),-999),-999),-999),-999)</f>
        <v>473</v>
      </c>
      <c r="K75" s="9">
        <f>IF(Raw!$G75&gt;$C$8,IF(Raw!$Q75&gt;$C$8,IF(Raw!$N75&gt;$C$9,IF(Raw!$N75&lt;$A$9,IF(Raw!$X75&gt;$C$9,IF(Raw!$X75&lt;$A$9,Raw!R75,-999),-999),-999),-999),-999),-999)</f>
        <v>0.108096</v>
      </c>
      <c r="L75" s="9">
        <f>IF(Raw!$G75&gt;$C$8,IF(Raw!$Q75&gt;$C$8,IF(Raw!$N75&gt;$C$9,IF(Raw!$N75&lt;$A$9,IF(Raw!$X75&gt;$C$9,IF(Raw!$X75&lt;$A$9,Raw!S75,-999),-999),-999),-999),-999),-999)</f>
        <v>0.205791</v>
      </c>
      <c r="M75" s="9">
        <f>Raw!Q75</f>
        <v>0.91825199999999996</v>
      </c>
      <c r="N75" s="9">
        <f>IF(Raw!$G75&gt;$C$8,IF(Raw!$Q75&gt;$C$8,IF(Raw!$N75&gt;$C$9,IF(Raw!$N75&lt;$A$9,IF(Raw!$X75&gt;$C$9,IF(Raw!$X75&lt;$A$9,Raw!V75,-999),-999),-999),-999),-999),-999)</f>
        <v>583.9</v>
      </c>
      <c r="O75" s="9">
        <f>IF(Raw!$G75&gt;$C$8,IF(Raw!$Q75&gt;$C$8,IF(Raw!$N75&gt;$C$9,IF(Raw!$N75&lt;$A$9,IF(Raw!$X75&gt;$C$9,IF(Raw!$X75&lt;$A$9,Raw!W75,-999),-999),-999),-999),-999),-999)</f>
        <v>0.13542799999999999</v>
      </c>
      <c r="P75" s="9">
        <f>IF(Raw!$G75&gt;$C$8,IF(Raw!$Q75&gt;$C$8,IF(Raw!$N75&gt;$C$9,IF(Raw!$N75&lt;$A$9,IF(Raw!$X75&gt;$C$9,IF(Raw!$X75&lt;$A$9,Raw!X75,-999),-999),-999),-999),-999),-999)</f>
        <v>472</v>
      </c>
      <c r="R75" s="9">
        <f t="shared" si="4"/>
        <v>7.1459999999999996E-2</v>
      </c>
      <c r="S75" s="9">
        <f t="shared" si="5"/>
        <v>0.34549445449007415</v>
      </c>
      <c r="T75" s="9">
        <f t="shared" si="6"/>
        <v>9.7695000000000004E-2</v>
      </c>
      <c r="U75" s="9">
        <f t="shared" si="7"/>
        <v>0.47472921556336284</v>
      </c>
      <c r="V75" s="15">
        <f t="shared" si="0"/>
        <v>0.10544730839999999</v>
      </c>
      <c r="X75" s="11">
        <f t="shared" si="8"/>
        <v>4.8701799999999992E+19</v>
      </c>
      <c r="Y75" s="11">
        <f t="shared" si="9"/>
        <v>4.9489999999999996E-18</v>
      </c>
      <c r="Z75" s="11">
        <f t="shared" si="10"/>
        <v>4.73E-4</v>
      </c>
      <c r="AA75" s="16">
        <f t="shared" si="11"/>
        <v>0.10233789912041624</v>
      </c>
      <c r="AB75" s="9">
        <f t="shared" si="1"/>
        <v>0.11809390105456906</v>
      </c>
      <c r="AC75" s="9">
        <f t="shared" si="2"/>
        <v>0.89766210087958376</v>
      </c>
      <c r="AD75" s="15">
        <f t="shared" si="3"/>
        <v>216.35919475775103</v>
      </c>
      <c r="AE75" s="3">
        <f t="shared" si="12"/>
        <v>595.85959999999977</v>
      </c>
      <c r="AF75" s="2">
        <f t="shared" si="13"/>
        <v>0.25</v>
      </c>
      <c r="AG75" s="9">
        <f t="shared" si="14"/>
        <v>7.9009254467129225E-2</v>
      </c>
      <c r="AH75" s="2">
        <f t="shared" si="15"/>
        <v>3.8232167052499153</v>
      </c>
    </row>
    <row r="76" spans="1:34">
      <c r="A76" s="1">
        <f>Raw!A76</f>
        <v>63</v>
      </c>
      <c r="B76" s="14">
        <f>Raw!B76</f>
        <v>0.18490740740740741</v>
      </c>
      <c r="C76" s="15">
        <f>Raw!C76</f>
        <v>10.9</v>
      </c>
      <c r="D76" s="15">
        <f>IF(C76&gt;0.5,Raw!D76*D$11,-999)</f>
        <v>77.400000000000006</v>
      </c>
      <c r="E76" s="9">
        <f>IF(Raw!$G76&gt;$C$8,IF(Raw!$Q76&gt;$C$8,IF(Raw!$N76&gt;$C$9,IF(Raw!$N76&lt;$A$9,IF(Raw!$X76&gt;$C$9,IF(Raw!$X76&lt;$A$9,Raw!H76,-999),-999),-999),-999),-999),-999)</f>
        <v>0.113122</v>
      </c>
      <c r="F76" s="9">
        <f>IF(Raw!$G76&gt;$C$8,IF(Raw!$Q76&gt;$C$8,IF(Raw!$N76&gt;$C$9,IF(Raw!$N76&lt;$A$9,IF(Raw!$X76&gt;$C$9,IF(Raw!$X76&lt;$A$9,Raw!I76,-999),-999),-999),-999),-999),-999)</f>
        <v>0.19393199999999999</v>
      </c>
      <c r="G76" s="9">
        <f>Raw!G76</f>
        <v>0.89360700000000004</v>
      </c>
      <c r="H76" s="9">
        <f>IF(Raw!$G76&gt;$C$8,IF(Raw!$Q76&gt;$C$8,IF(Raw!$N76&gt;$C$9,IF(Raw!$N76&lt;$A$9,IF(Raw!$X76&gt;$C$9,IF(Raw!$X76&lt;$A$9,Raw!L76,-999),-999),-999),-999),-999),-999)</f>
        <v>506.6</v>
      </c>
      <c r="I76" s="9">
        <f>IF(Raw!$G76&gt;$C$8,IF(Raw!$Q76&gt;$C$8,IF(Raw!$N76&gt;$C$9,IF(Raw!$N76&lt;$A$9,IF(Raw!$X76&gt;$C$9,IF(Raw!$X76&lt;$A$9,Raw!M76,-999),-999),-999),-999),-999),-999)</f>
        <v>0.23582900000000001</v>
      </c>
      <c r="J76" s="9">
        <f>IF(Raw!$G76&gt;$C$8,IF(Raw!$Q76&gt;$C$8,IF(Raw!$N76&gt;$C$9,IF(Raw!$N76&lt;$A$9,IF(Raw!$X76&gt;$C$9,IF(Raw!$X76&lt;$A$9,Raw!N76,-999),-999),-999),-999),-999),-999)</f>
        <v>777</v>
      </c>
      <c r="K76" s="9">
        <f>IF(Raw!$G76&gt;$C$8,IF(Raw!$Q76&gt;$C$8,IF(Raw!$N76&gt;$C$9,IF(Raw!$N76&lt;$A$9,IF(Raw!$X76&gt;$C$9,IF(Raw!$X76&lt;$A$9,Raw!R76,-999),-999),-999),-999),-999),-999)</f>
        <v>0.113894</v>
      </c>
      <c r="L76" s="9">
        <f>IF(Raw!$G76&gt;$C$8,IF(Raw!$Q76&gt;$C$8,IF(Raw!$N76&gt;$C$9,IF(Raw!$N76&lt;$A$9,IF(Raw!$X76&gt;$C$9,IF(Raw!$X76&lt;$A$9,Raw!S76,-999),-999),-999),-999),-999),-999)</f>
        <v>0.20216700000000001</v>
      </c>
      <c r="M76" s="9">
        <f>Raw!Q76</f>
        <v>0.91966300000000001</v>
      </c>
      <c r="N76" s="9">
        <f>IF(Raw!$G76&gt;$C$8,IF(Raw!$Q76&gt;$C$8,IF(Raw!$N76&gt;$C$9,IF(Raw!$N76&lt;$A$9,IF(Raw!$X76&gt;$C$9,IF(Raw!$X76&lt;$A$9,Raw!V76,-999),-999),-999),-999),-999),-999)</f>
        <v>508.5</v>
      </c>
      <c r="O76" s="9">
        <f>IF(Raw!$G76&gt;$C$8,IF(Raw!$Q76&gt;$C$8,IF(Raw!$N76&gt;$C$9,IF(Raw!$N76&lt;$A$9,IF(Raw!$X76&gt;$C$9,IF(Raw!$X76&lt;$A$9,Raw!W76,-999),-999),-999),-999),-999),-999)</f>
        <v>0.26275799999999999</v>
      </c>
      <c r="P76" s="9">
        <f>IF(Raw!$G76&gt;$C$8,IF(Raw!$Q76&gt;$C$8,IF(Raw!$N76&gt;$C$9,IF(Raw!$N76&lt;$A$9,IF(Raw!$X76&gt;$C$9,IF(Raw!$X76&lt;$A$9,Raw!X76,-999),-999),-999),-999),-999),-999)</f>
        <v>586</v>
      </c>
      <c r="R76" s="9">
        <f t="shared" si="4"/>
        <v>8.0809999999999993E-2</v>
      </c>
      <c r="S76" s="9">
        <f t="shared" si="5"/>
        <v>0.41669244889961427</v>
      </c>
      <c r="T76" s="9">
        <f t="shared" si="6"/>
        <v>8.8273000000000018E-2</v>
      </c>
      <c r="U76" s="9">
        <f t="shared" si="7"/>
        <v>0.43663406985314129</v>
      </c>
      <c r="V76" s="15">
        <f t="shared" si="0"/>
        <v>0.1035903708</v>
      </c>
      <c r="X76" s="11">
        <f t="shared" si="8"/>
        <v>4.6594799999999992E+19</v>
      </c>
      <c r="Y76" s="11">
        <f t="shared" si="9"/>
        <v>5.0659999999999999E-18</v>
      </c>
      <c r="Z76" s="11">
        <f t="shared" si="10"/>
        <v>7.7699999999999991E-4</v>
      </c>
      <c r="AA76" s="16">
        <f t="shared" si="11"/>
        <v>0.15498451956220657</v>
      </c>
      <c r="AB76" s="9">
        <f t="shared" si="1"/>
        <v>0.12757494849531467</v>
      </c>
      <c r="AC76" s="9">
        <f t="shared" si="2"/>
        <v>0.84501548043779329</v>
      </c>
      <c r="AD76" s="15">
        <f t="shared" si="3"/>
        <v>199.465276141836</v>
      </c>
      <c r="AE76" s="3">
        <f t="shared" si="12"/>
        <v>609.94639999999981</v>
      </c>
      <c r="AF76" s="2">
        <f t="shared" si="13"/>
        <v>0.25</v>
      </c>
      <c r="AG76" s="9">
        <f t="shared" si="14"/>
        <v>6.6994873320146572E-2</v>
      </c>
      <c r="AH76" s="2">
        <f t="shared" si="15"/>
        <v>3.2418470541352624</v>
      </c>
    </row>
    <row r="77" spans="1:34">
      <c r="A77" s="1">
        <f>Raw!A77</f>
        <v>64</v>
      </c>
      <c r="B77" s="14">
        <f>Raw!B77</f>
        <v>0.1849537037037037</v>
      </c>
      <c r="C77" s="15">
        <f>Raw!C77</f>
        <v>12</v>
      </c>
      <c r="D77" s="15">
        <f>IF(C77&gt;0.5,Raw!D77*D$11,-999)</f>
        <v>71.2</v>
      </c>
      <c r="E77" s="9">
        <f>IF(Raw!$G77&gt;$C$8,IF(Raw!$Q77&gt;$C$8,IF(Raw!$N77&gt;$C$9,IF(Raw!$N77&lt;$A$9,IF(Raw!$X77&gt;$C$9,IF(Raw!$X77&lt;$A$9,Raw!H77,-999),-999),-999),-999),-999),-999)</f>
        <v>0.118673</v>
      </c>
      <c r="F77" s="9">
        <f>IF(Raw!$G77&gt;$C$8,IF(Raw!$Q77&gt;$C$8,IF(Raw!$N77&gt;$C$9,IF(Raw!$N77&lt;$A$9,IF(Raw!$X77&gt;$C$9,IF(Raw!$X77&lt;$A$9,Raw!I77,-999),-999),-999),-999),-999),-999)</f>
        <v>0.19311800000000001</v>
      </c>
      <c r="G77" s="9">
        <f>Raw!G77</f>
        <v>0.860931</v>
      </c>
      <c r="H77" s="9">
        <f>IF(Raw!$G77&gt;$C$8,IF(Raw!$Q77&gt;$C$8,IF(Raw!$N77&gt;$C$9,IF(Raw!$N77&lt;$A$9,IF(Raw!$X77&gt;$C$9,IF(Raw!$X77&lt;$A$9,Raw!L77,-999),-999),-999),-999),-999),-999)</f>
        <v>460.8</v>
      </c>
      <c r="I77" s="9">
        <f>IF(Raw!$G77&gt;$C$8,IF(Raw!$Q77&gt;$C$8,IF(Raw!$N77&gt;$C$9,IF(Raw!$N77&lt;$A$9,IF(Raw!$X77&gt;$C$9,IF(Raw!$X77&lt;$A$9,Raw!M77,-999),-999),-999),-999),-999),-999)</f>
        <v>1.9999999999999999E-6</v>
      </c>
      <c r="J77" s="9">
        <f>IF(Raw!$G77&gt;$C$8,IF(Raw!$Q77&gt;$C$8,IF(Raw!$N77&gt;$C$9,IF(Raw!$N77&lt;$A$9,IF(Raw!$X77&gt;$C$9,IF(Raw!$X77&lt;$A$9,Raw!N77,-999),-999),-999),-999),-999),-999)</f>
        <v>592</v>
      </c>
      <c r="K77" s="9">
        <f>IF(Raw!$G77&gt;$C$8,IF(Raw!$Q77&gt;$C$8,IF(Raw!$N77&gt;$C$9,IF(Raw!$N77&lt;$A$9,IF(Raw!$X77&gt;$C$9,IF(Raw!$X77&lt;$A$9,Raw!R77,-999),-999),-999),-999),-999),-999)</f>
        <v>0.105021</v>
      </c>
      <c r="L77" s="9">
        <f>IF(Raw!$G77&gt;$C$8,IF(Raw!$Q77&gt;$C$8,IF(Raw!$N77&gt;$C$9,IF(Raw!$N77&lt;$A$9,IF(Raw!$X77&gt;$C$9,IF(Raw!$X77&lt;$A$9,Raw!S77,-999),-999),-999),-999),-999),-999)</f>
        <v>0.19715299999999999</v>
      </c>
      <c r="M77" s="9">
        <f>Raw!Q77</f>
        <v>0.93330900000000006</v>
      </c>
      <c r="N77" s="9">
        <f>IF(Raw!$G77&gt;$C$8,IF(Raw!$Q77&gt;$C$8,IF(Raw!$N77&gt;$C$9,IF(Raw!$N77&lt;$A$9,IF(Raw!$X77&gt;$C$9,IF(Raw!$X77&lt;$A$9,Raw!V77,-999),-999),-999),-999),-999),-999)</f>
        <v>599.5</v>
      </c>
      <c r="O77" s="9">
        <f>IF(Raw!$G77&gt;$C$8,IF(Raw!$Q77&gt;$C$8,IF(Raw!$N77&gt;$C$9,IF(Raw!$N77&lt;$A$9,IF(Raw!$X77&gt;$C$9,IF(Raw!$X77&lt;$A$9,Raw!W77,-999),-999),-999),-999),-999),-999)</f>
        <v>0.24490100000000001</v>
      </c>
      <c r="P77" s="9">
        <f>IF(Raw!$G77&gt;$C$8,IF(Raw!$Q77&gt;$C$8,IF(Raw!$N77&gt;$C$9,IF(Raw!$N77&lt;$A$9,IF(Raw!$X77&gt;$C$9,IF(Raw!$X77&lt;$A$9,Raw!X77,-999),-999),-999),-999),-999),-999)</f>
        <v>386</v>
      </c>
      <c r="R77" s="9">
        <f t="shared" si="4"/>
        <v>7.4445000000000011E-2</v>
      </c>
      <c r="S77" s="9">
        <f t="shared" si="5"/>
        <v>0.38548970059756216</v>
      </c>
      <c r="T77" s="9">
        <f t="shared" si="6"/>
        <v>9.2131999999999992E-2</v>
      </c>
      <c r="U77" s="9">
        <f t="shared" si="7"/>
        <v>0.46731218901056537</v>
      </c>
      <c r="V77" s="15">
        <f t="shared" ref="V77:V140" si="16">IF(L77&gt;0,L77*V$8+V$10,-999)</f>
        <v>0.1010211972</v>
      </c>
      <c r="X77" s="11">
        <f t="shared" si="8"/>
        <v>4.2862399999999992E+19</v>
      </c>
      <c r="Y77" s="11">
        <f t="shared" si="9"/>
        <v>4.6079999999999997E-18</v>
      </c>
      <c r="Z77" s="11">
        <f t="shared" si="10"/>
        <v>5.9199999999999997E-4</v>
      </c>
      <c r="AA77" s="16">
        <f t="shared" si="11"/>
        <v>0.10468544572267248</v>
      </c>
      <c r="AB77" s="9">
        <f t="shared" ref="AB77:AB140" si="17">K77+T77*AA77</f>
        <v>0.11466587948532127</v>
      </c>
      <c r="AC77" s="9">
        <f t="shared" ref="AC77:AC140" si="18">IF(T77&gt;0,(L77-AB77)/T77,-999)</f>
        <v>0.89531455427732742</v>
      </c>
      <c r="AD77" s="15">
        <f t="shared" ref="AD77:AD140" si="19">IF(AC77&gt;0,X77*Y77*AC77,-999)</f>
        <v>176.83352318018999</v>
      </c>
      <c r="AE77" s="3">
        <f t="shared" si="12"/>
        <v>554.80319999999983</v>
      </c>
      <c r="AF77" s="2">
        <f t="shared" si="13"/>
        <v>0.25</v>
      </c>
      <c r="AG77" s="9">
        <f t="shared" si="14"/>
        <v>6.3566508313680881E-2</v>
      </c>
      <c r="AH77" s="2">
        <f t="shared" si="15"/>
        <v>3.0759502556802536</v>
      </c>
    </row>
    <row r="78" spans="1:34">
      <c r="A78" s="1">
        <f>Raw!A78</f>
        <v>65</v>
      </c>
      <c r="B78" s="14">
        <f>Raw!B78</f>
        <v>0.18501157407407409</v>
      </c>
      <c r="C78" s="15">
        <f>Raw!C78</f>
        <v>12.9</v>
      </c>
      <c r="D78" s="15">
        <f>IF(C78&gt;0.5,Raw!D78*D$11,-999)</f>
        <v>68.599999999999994</v>
      </c>
      <c r="E78" s="9">
        <f>IF(Raw!$G78&gt;$C$8,IF(Raw!$Q78&gt;$C$8,IF(Raw!$N78&gt;$C$9,IF(Raw!$N78&lt;$A$9,IF(Raw!$X78&gt;$C$9,IF(Raw!$X78&lt;$A$9,Raw!H78,-999),-999),-999),-999),-999),-999)</f>
        <v>0.12560299999999999</v>
      </c>
      <c r="F78" s="9">
        <f>IF(Raw!$G78&gt;$C$8,IF(Raw!$Q78&gt;$C$8,IF(Raw!$N78&gt;$C$9,IF(Raw!$N78&lt;$A$9,IF(Raw!$X78&gt;$C$9,IF(Raw!$X78&lt;$A$9,Raw!I78,-999),-999),-999),-999),-999),-999)</f>
        <v>0.19792399999999999</v>
      </c>
      <c r="G78" s="9">
        <f>Raw!G78</f>
        <v>0.84669099999999997</v>
      </c>
      <c r="H78" s="9">
        <f>IF(Raw!$G78&gt;$C$8,IF(Raw!$Q78&gt;$C$8,IF(Raw!$N78&gt;$C$9,IF(Raw!$N78&lt;$A$9,IF(Raw!$X78&gt;$C$9,IF(Raw!$X78&lt;$A$9,Raw!L78,-999),-999),-999),-999),-999),-999)</f>
        <v>505.7</v>
      </c>
      <c r="I78" s="9">
        <f>IF(Raw!$G78&gt;$C$8,IF(Raw!$Q78&gt;$C$8,IF(Raw!$N78&gt;$C$9,IF(Raw!$N78&lt;$A$9,IF(Raw!$X78&gt;$C$9,IF(Raw!$X78&lt;$A$9,Raw!M78,-999),-999),-999),-999),-999),-999)</f>
        <v>0.27411600000000003</v>
      </c>
      <c r="J78" s="9">
        <f>IF(Raw!$G78&gt;$C$8,IF(Raw!$Q78&gt;$C$8,IF(Raw!$N78&gt;$C$9,IF(Raw!$N78&lt;$A$9,IF(Raw!$X78&gt;$C$9,IF(Raw!$X78&lt;$A$9,Raw!N78,-999),-999),-999),-999),-999),-999)</f>
        <v>620</v>
      </c>
      <c r="K78" s="9">
        <f>IF(Raw!$G78&gt;$C$8,IF(Raw!$Q78&gt;$C$8,IF(Raw!$N78&gt;$C$9,IF(Raw!$N78&lt;$A$9,IF(Raw!$X78&gt;$C$9,IF(Raw!$X78&lt;$A$9,Raw!R78,-999),-999),-999),-999),-999),-999)</f>
        <v>0.11156099999999999</v>
      </c>
      <c r="L78" s="9">
        <f>IF(Raw!$G78&gt;$C$8,IF(Raw!$Q78&gt;$C$8,IF(Raw!$N78&gt;$C$9,IF(Raw!$N78&lt;$A$9,IF(Raw!$X78&gt;$C$9,IF(Raw!$X78&lt;$A$9,Raw!S78,-999),-999),-999),-999),-999),-999)</f>
        <v>0.199818</v>
      </c>
      <c r="M78" s="9">
        <f>Raw!Q78</f>
        <v>0.95193300000000003</v>
      </c>
      <c r="N78" s="9">
        <f>IF(Raw!$G78&gt;$C$8,IF(Raw!$Q78&gt;$C$8,IF(Raw!$N78&gt;$C$9,IF(Raw!$N78&lt;$A$9,IF(Raw!$X78&gt;$C$9,IF(Raw!$X78&lt;$A$9,Raw!V78,-999),-999),-999),-999),-999),-999)</f>
        <v>526.4</v>
      </c>
      <c r="O78" s="9">
        <f>IF(Raw!$G78&gt;$C$8,IF(Raw!$Q78&gt;$C$8,IF(Raw!$N78&gt;$C$9,IF(Raw!$N78&lt;$A$9,IF(Raw!$X78&gt;$C$9,IF(Raw!$X78&lt;$A$9,Raw!W78,-999),-999),-999),-999),-999),-999)</f>
        <v>0.28033000000000002</v>
      </c>
      <c r="P78" s="9">
        <f>IF(Raw!$G78&gt;$C$8,IF(Raw!$Q78&gt;$C$8,IF(Raw!$N78&gt;$C$9,IF(Raw!$N78&lt;$A$9,IF(Raw!$X78&gt;$C$9,IF(Raw!$X78&lt;$A$9,Raw!X78,-999),-999),-999),-999),-999),-999)</f>
        <v>560</v>
      </c>
      <c r="R78" s="9">
        <f t="shared" ref="R78:R141" si="20">F78-E78</f>
        <v>7.2320999999999996E-2</v>
      </c>
      <c r="S78" s="9">
        <f t="shared" ref="S78:S141" si="21">R78/F78</f>
        <v>0.36539782946989752</v>
      </c>
      <c r="T78" s="9">
        <f t="shared" ref="T78:T141" si="22">L78-K78</f>
        <v>8.8257000000000002E-2</v>
      </c>
      <c r="U78" s="9">
        <f t="shared" ref="U78:U141" si="23">T78/L78</f>
        <v>0.44168693511095097</v>
      </c>
      <c r="V78" s="15">
        <f t="shared" si="16"/>
        <v>0.10238674319999999</v>
      </c>
      <c r="X78" s="11">
        <f t="shared" ref="X78:X141" si="24">D78*6.02*10^23*10^(-6)</f>
        <v>4.1297199999999984E+19</v>
      </c>
      <c r="Y78" s="11">
        <f t="shared" ref="Y78:Y141" si="25">H78*10^(-20)</f>
        <v>5.0569999999999994E-18</v>
      </c>
      <c r="Z78" s="11">
        <f t="shared" ref="Z78:Z141" si="26">J78*10^(-6)</f>
        <v>6.2E-4</v>
      </c>
      <c r="AA78" s="16">
        <f t="shared" ref="AA78:AA141" si="27">IF(Z78&gt;0,(X78*Y78/(X78*Y78+1/Z78)),1)</f>
        <v>0.1146374221536851</v>
      </c>
      <c r="AB78" s="9">
        <f t="shared" si="17"/>
        <v>0.12167855496701778</v>
      </c>
      <c r="AC78" s="9">
        <f t="shared" si="18"/>
        <v>0.88536257784631489</v>
      </c>
      <c r="AD78" s="15">
        <f t="shared" si="19"/>
        <v>184.89906798981468</v>
      </c>
      <c r="AE78" s="3">
        <f t="shared" ref="AE78:AE141" si="28">AE$9*Y78</f>
        <v>608.86279999999977</v>
      </c>
      <c r="AF78" s="2">
        <f t="shared" ref="AF78:AF141" si="29">IF(AD78&lt;=AE78,AF$6,AF$6/(AD78/AE78))</f>
        <v>0.25</v>
      </c>
      <c r="AG78" s="9">
        <f t="shared" ref="AG78:AG141" si="30">AD78*AF78*$AG$6*U78/AG$8</f>
        <v>6.2821155880994295E-2</v>
      </c>
      <c r="AH78" s="2">
        <f t="shared" ref="AH78:AH141" si="31">((AG78*12.01)/893.5)*3600</f>
        <v>3.0398830393628082</v>
      </c>
    </row>
    <row r="79" spans="1:34">
      <c r="A79" s="1">
        <f>Raw!A79</f>
        <v>66</v>
      </c>
      <c r="B79" s="14">
        <f>Raw!B79</f>
        <v>0.18506944444444443</v>
      </c>
      <c r="C79" s="15">
        <f>Raw!C79</f>
        <v>13.5</v>
      </c>
      <c r="D79" s="15">
        <f>IF(C79&gt;0.5,Raw!D79*D$11,-999)</f>
        <v>67.7</v>
      </c>
      <c r="E79" s="9">
        <f>IF(Raw!$G79&gt;$C$8,IF(Raw!$Q79&gt;$C$8,IF(Raw!$N79&gt;$C$9,IF(Raw!$N79&lt;$A$9,IF(Raw!$X79&gt;$C$9,IF(Raw!$X79&lt;$A$9,Raw!H79,-999),-999),-999),-999),-999),-999)</f>
        <v>0.121332</v>
      </c>
      <c r="F79" s="9">
        <f>IF(Raw!$G79&gt;$C$8,IF(Raw!$Q79&gt;$C$8,IF(Raw!$N79&gt;$C$9,IF(Raw!$N79&lt;$A$9,IF(Raw!$X79&gt;$C$9,IF(Raw!$X79&lt;$A$9,Raw!I79,-999),-999),-999),-999),-999),-999)</f>
        <v>0.197274</v>
      </c>
      <c r="G79" s="9">
        <f>Raw!G79</f>
        <v>0.93494600000000005</v>
      </c>
      <c r="H79" s="9">
        <f>IF(Raw!$G79&gt;$C$8,IF(Raw!$Q79&gt;$C$8,IF(Raw!$N79&gt;$C$9,IF(Raw!$N79&lt;$A$9,IF(Raw!$X79&gt;$C$9,IF(Raw!$X79&lt;$A$9,Raw!L79,-999),-999),-999),-999),-999),-999)</f>
        <v>587.6</v>
      </c>
      <c r="I79" s="9">
        <f>IF(Raw!$G79&gt;$C$8,IF(Raw!$Q79&gt;$C$8,IF(Raw!$N79&gt;$C$9,IF(Raw!$N79&lt;$A$9,IF(Raw!$X79&gt;$C$9,IF(Raw!$X79&lt;$A$9,Raw!M79,-999),-999),-999),-999),-999),-999)</f>
        <v>0.30851299999999998</v>
      </c>
      <c r="J79" s="9">
        <f>IF(Raw!$G79&gt;$C$8,IF(Raw!$Q79&gt;$C$8,IF(Raw!$N79&gt;$C$9,IF(Raw!$N79&lt;$A$9,IF(Raw!$X79&gt;$C$9,IF(Raw!$X79&lt;$A$9,Raw!N79,-999),-999),-999),-999),-999),-999)</f>
        <v>688</v>
      </c>
      <c r="K79" s="9">
        <f>IF(Raw!$G79&gt;$C$8,IF(Raw!$Q79&gt;$C$8,IF(Raw!$N79&gt;$C$9,IF(Raw!$N79&lt;$A$9,IF(Raw!$X79&gt;$C$9,IF(Raw!$X79&lt;$A$9,Raw!R79,-999),-999),-999),-999),-999),-999)</f>
        <v>0.105224</v>
      </c>
      <c r="L79" s="9">
        <f>IF(Raw!$G79&gt;$C$8,IF(Raw!$Q79&gt;$C$8,IF(Raw!$N79&gt;$C$9,IF(Raw!$N79&lt;$A$9,IF(Raw!$X79&gt;$C$9,IF(Raw!$X79&lt;$A$9,Raw!S79,-999),-999),-999),-999),-999),-999)</f>
        <v>0.19886400000000001</v>
      </c>
      <c r="M79" s="9">
        <f>Raw!Q79</f>
        <v>0.94410799999999995</v>
      </c>
      <c r="N79" s="9">
        <f>IF(Raw!$G79&gt;$C$8,IF(Raw!$Q79&gt;$C$8,IF(Raw!$N79&gt;$C$9,IF(Raw!$N79&lt;$A$9,IF(Raw!$X79&gt;$C$9,IF(Raw!$X79&lt;$A$9,Raw!V79,-999),-999),-999),-999),-999),-999)</f>
        <v>645.20000000000005</v>
      </c>
      <c r="O79" s="9">
        <f>IF(Raw!$G79&gt;$C$8,IF(Raw!$Q79&gt;$C$8,IF(Raw!$N79&gt;$C$9,IF(Raw!$N79&lt;$A$9,IF(Raw!$X79&gt;$C$9,IF(Raw!$X79&lt;$A$9,Raw!W79,-999),-999),-999),-999),-999),-999)</f>
        <v>0.28327599999999997</v>
      </c>
      <c r="P79" s="9">
        <f>IF(Raw!$G79&gt;$C$8,IF(Raw!$Q79&gt;$C$8,IF(Raw!$N79&gt;$C$9,IF(Raw!$N79&lt;$A$9,IF(Raw!$X79&gt;$C$9,IF(Raw!$X79&lt;$A$9,Raw!X79,-999),-999),-999),-999),-999),-999)</f>
        <v>530</v>
      </c>
      <c r="R79" s="9">
        <f t="shared" si="20"/>
        <v>7.5942000000000009E-2</v>
      </c>
      <c r="S79" s="9">
        <f t="shared" si="21"/>
        <v>0.38495696341129598</v>
      </c>
      <c r="T79" s="9">
        <f t="shared" si="22"/>
        <v>9.3640000000000015E-2</v>
      </c>
      <c r="U79" s="9">
        <f t="shared" si="23"/>
        <v>0.47087456754364798</v>
      </c>
      <c r="V79" s="15">
        <f t="shared" si="16"/>
        <v>0.1018979136</v>
      </c>
      <c r="X79" s="11">
        <f t="shared" si="24"/>
        <v>4.0755399999999992E+19</v>
      </c>
      <c r="Y79" s="11">
        <f t="shared" si="25"/>
        <v>5.8760000000000002E-18</v>
      </c>
      <c r="Z79" s="11">
        <f t="shared" si="26"/>
        <v>6.8799999999999992E-4</v>
      </c>
      <c r="AA79" s="16">
        <f t="shared" si="27"/>
        <v>0.14145504070773096</v>
      </c>
      <c r="AB79" s="9">
        <f t="shared" si="17"/>
        <v>0.11846985001187192</v>
      </c>
      <c r="AC79" s="9">
        <f t="shared" si="18"/>
        <v>0.85854495929226915</v>
      </c>
      <c r="AD79" s="15">
        <f t="shared" si="19"/>
        <v>205.60325684263228</v>
      </c>
      <c r="AE79" s="3">
        <f t="shared" si="28"/>
        <v>707.47039999999981</v>
      </c>
      <c r="AF79" s="2">
        <f t="shared" si="29"/>
        <v>0.25</v>
      </c>
      <c r="AG79" s="9">
        <f t="shared" si="30"/>
        <v>7.4471803577953896E-2</v>
      </c>
      <c r="AH79" s="2">
        <f t="shared" si="31"/>
        <v>3.603651818126933</v>
      </c>
    </row>
    <row r="80" spans="1:34">
      <c r="A80" s="1">
        <f>Raw!A80</f>
        <v>67</v>
      </c>
      <c r="B80" s="14">
        <f>Raw!B80</f>
        <v>0.18512731481481481</v>
      </c>
      <c r="C80" s="15">
        <f>Raw!C80</f>
        <v>14.8</v>
      </c>
      <c r="D80" s="15">
        <f>IF(C80&gt;0.5,Raw!D80*D$11,-999)</f>
        <v>61.5</v>
      </c>
      <c r="E80" s="9">
        <f>IF(Raw!$G80&gt;$C$8,IF(Raw!$Q80&gt;$C$8,IF(Raw!$N80&gt;$C$9,IF(Raw!$N80&lt;$A$9,IF(Raw!$X80&gt;$C$9,IF(Raw!$X80&lt;$A$9,Raw!H80,-999),-999),-999),-999),-999),-999)</f>
        <v>0.11890100000000001</v>
      </c>
      <c r="F80" s="9">
        <f>IF(Raw!$G80&gt;$C$8,IF(Raw!$Q80&gt;$C$8,IF(Raw!$N80&gt;$C$9,IF(Raw!$N80&lt;$A$9,IF(Raw!$X80&gt;$C$9,IF(Raw!$X80&lt;$A$9,Raw!I80,-999),-999),-999),-999),-999),-999)</f>
        <v>0.199878</v>
      </c>
      <c r="G80" s="9">
        <f>Raw!G80</f>
        <v>0.89145300000000005</v>
      </c>
      <c r="H80" s="9">
        <f>IF(Raw!$G80&gt;$C$8,IF(Raw!$Q80&gt;$C$8,IF(Raw!$N80&gt;$C$9,IF(Raw!$N80&lt;$A$9,IF(Raw!$X80&gt;$C$9,IF(Raw!$X80&lt;$A$9,Raw!L80,-999),-999),-999),-999),-999),-999)</f>
        <v>455.7</v>
      </c>
      <c r="I80" s="9">
        <f>IF(Raw!$G80&gt;$C$8,IF(Raw!$Q80&gt;$C$8,IF(Raw!$N80&gt;$C$9,IF(Raw!$N80&lt;$A$9,IF(Raw!$X80&gt;$C$9,IF(Raw!$X80&lt;$A$9,Raw!M80,-999),-999),-999),-999),-999),-999)</f>
        <v>6.0000000000000002E-6</v>
      </c>
      <c r="J80" s="9">
        <f>IF(Raw!$G80&gt;$C$8,IF(Raw!$Q80&gt;$C$8,IF(Raw!$N80&gt;$C$9,IF(Raw!$N80&lt;$A$9,IF(Raw!$X80&gt;$C$9,IF(Raw!$X80&lt;$A$9,Raw!N80,-999),-999),-999),-999),-999),-999)</f>
        <v>550</v>
      </c>
      <c r="K80" s="9">
        <f>IF(Raw!$G80&gt;$C$8,IF(Raw!$Q80&gt;$C$8,IF(Raw!$N80&gt;$C$9,IF(Raw!$N80&lt;$A$9,IF(Raw!$X80&gt;$C$9,IF(Raw!$X80&lt;$A$9,Raw!R80,-999),-999),-999),-999),-999),-999)</f>
        <v>0.113263</v>
      </c>
      <c r="L80" s="9">
        <f>IF(Raw!$G80&gt;$C$8,IF(Raw!$Q80&gt;$C$8,IF(Raw!$N80&gt;$C$9,IF(Raw!$N80&lt;$A$9,IF(Raw!$X80&gt;$C$9,IF(Raw!$X80&lt;$A$9,Raw!S80,-999),-999),-999),-999),-999),-999)</f>
        <v>0.206206</v>
      </c>
      <c r="M80" s="9">
        <f>Raw!Q80</f>
        <v>0.94016500000000003</v>
      </c>
      <c r="N80" s="9">
        <f>IF(Raw!$G80&gt;$C$8,IF(Raw!$Q80&gt;$C$8,IF(Raw!$N80&gt;$C$9,IF(Raw!$N80&lt;$A$9,IF(Raw!$X80&gt;$C$9,IF(Raw!$X80&lt;$A$9,Raw!V80,-999),-999),-999),-999),-999),-999)</f>
        <v>475.2</v>
      </c>
      <c r="O80" s="9">
        <f>IF(Raw!$G80&gt;$C$8,IF(Raw!$Q80&gt;$C$8,IF(Raw!$N80&gt;$C$9,IF(Raw!$N80&lt;$A$9,IF(Raw!$X80&gt;$C$9,IF(Raw!$X80&lt;$A$9,Raw!W80,-999),-999),-999),-999),-999),-999)</f>
        <v>3.0000000000000001E-6</v>
      </c>
      <c r="P80" s="9">
        <f>IF(Raw!$G80&gt;$C$8,IF(Raw!$Q80&gt;$C$8,IF(Raw!$N80&gt;$C$9,IF(Raw!$N80&lt;$A$9,IF(Raw!$X80&gt;$C$9,IF(Raw!$X80&lt;$A$9,Raw!X80,-999),-999),-999),-999),-999),-999)</f>
        <v>520</v>
      </c>
      <c r="R80" s="9">
        <f t="shared" si="20"/>
        <v>8.0976999999999993E-2</v>
      </c>
      <c r="S80" s="9">
        <f t="shared" si="21"/>
        <v>0.40513213059966574</v>
      </c>
      <c r="T80" s="9">
        <f t="shared" si="22"/>
        <v>9.2942999999999998E-2</v>
      </c>
      <c r="U80" s="9">
        <f t="shared" si="23"/>
        <v>0.45072888276771772</v>
      </c>
      <c r="V80" s="15">
        <f t="shared" si="16"/>
        <v>0.10565995439999999</v>
      </c>
      <c r="X80" s="11">
        <f t="shared" si="24"/>
        <v>3.7022999999999992E+19</v>
      </c>
      <c r="Y80" s="11">
        <f t="shared" si="25"/>
        <v>4.5569999999999997E-18</v>
      </c>
      <c r="Z80" s="11">
        <f t="shared" si="26"/>
        <v>5.4999999999999992E-4</v>
      </c>
      <c r="AA80" s="16">
        <f t="shared" si="27"/>
        <v>8.4913273008444048E-2</v>
      </c>
      <c r="AB80" s="9">
        <f t="shared" si="17"/>
        <v>0.12115509433322381</v>
      </c>
      <c r="AC80" s="9">
        <f t="shared" si="18"/>
        <v>0.91508672699155602</v>
      </c>
      <c r="AD80" s="15">
        <f t="shared" si="19"/>
        <v>154.38776910626194</v>
      </c>
      <c r="AE80" s="3">
        <f t="shared" si="28"/>
        <v>548.66279999999983</v>
      </c>
      <c r="AF80" s="2">
        <f t="shared" si="29"/>
        <v>0.25</v>
      </c>
      <c r="AG80" s="9">
        <f t="shared" si="30"/>
        <v>5.3528482063281389E-2</v>
      </c>
      <c r="AH80" s="2">
        <f t="shared" si="31"/>
        <v>2.5902153894661826</v>
      </c>
    </row>
    <row r="81" spans="1:34">
      <c r="A81" s="1">
        <f>Raw!A81</f>
        <v>68</v>
      </c>
      <c r="B81" s="14">
        <f>Raw!B81</f>
        <v>0.18517361111111111</v>
      </c>
      <c r="C81" s="15">
        <f>Raw!C81</f>
        <v>15.5</v>
      </c>
      <c r="D81" s="15">
        <f>IF(C81&gt;0.5,Raw!D81*D$11,-999)</f>
        <v>59.8</v>
      </c>
      <c r="E81" s="9">
        <f>IF(Raw!$G81&gt;$C$8,IF(Raw!$Q81&gt;$C$8,IF(Raw!$N81&gt;$C$9,IF(Raw!$N81&lt;$A$9,IF(Raw!$X81&gt;$C$9,IF(Raw!$X81&lt;$A$9,Raw!H81,-999),-999),-999),-999),-999),-999)</f>
        <v>0.119408</v>
      </c>
      <c r="F81" s="9">
        <f>IF(Raw!$G81&gt;$C$8,IF(Raw!$Q81&gt;$C$8,IF(Raw!$N81&gt;$C$9,IF(Raw!$N81&lt;$A$9,IF(Raw!$X81&gt;$C$9,IF(Raw!$X81&lt;$A$9,Raw!I81,-999),-999),-999),-999),-999),-999)</f>
        <v>0.201236</v>
      </c>
      <c r="G81" s="9">
        <f>Raw!G81</f>
        <v>0.87515600000000004</v>
      </c>
      <c r="H81" s="9">
        <f>IF(Raw!$G81&gt;$C$8,IF(Raw!$Q81&gt;$C$8,IF(Raw!$N81&gt;$C$9,IF(Raw!$N81&lt;$A$9,IF(Raw!$X81&gt;$C$9,IF(Raw!$X81&lt;$A$9,Raw!L81,-999),-999),-999),-999),-999),-999)</f>
        <v>441.6</v>
      </c>
      <c r="I81" s="9">
        <f>IF(Raw!$G81&gt;$C$8,IF(Raw!$Q81&gt;$C$8,IF(Raw!$N81&gt;$C$9,IF(Raw!$N81&lt;$A$9,IF(Raw!$X81&gt;$C$9,IF(Raw!$X81&lt;$A$9,Raw!M81,-999),-999),-999),-999),-999),-999)</f>
        <v>1.5699999999999999E-4</v>
      </c>
      <c r="J81" s="9">
        <f>IF(Raw!$G81&gt;$C$8,IF(Raw!$Q81&gt;$C$8,IF(Raw!$N81&gt;$C$9,IF(Raw!$N81&lt;$A$9,IF(Raw!$X81&gt;$C$9,IF(Raw!$X81&lt;$A$9,Raw!N81,-999),-999),-999),-999),-999),-999)</f>
        <v>510</v>
      </c>
      <c r="K81" s="9">
        <f>IF(Raw!$G81&gt;$C$8,IF(Raw!$Q81&gt;$C$8,IF(Raw!$N81&gt;$C$9,IF(Raw!$N81&lt;$A$9,IF(Raw!$X81&gt;$C$9,IF(Raw!$X81&lt;$A$9,Raw!R81,-999),-999),-999),-999),-999),-999)</f>
        <v>0.111938</v>
      </c>
      <c r="L81" s="9">
        <f>IF(Raw!$G81&gt;$C$8,IF(Raw!$Q81&gt;$C$8,IF(Raw!$N81&gt;$C$9,IF(Raw!$N81&lt;$A$9,IF(Raw!$X81&gt;$C$9,IF(Raw!$X81&lt;$A$9,Raw!S81,-999),-999),-999),-999),-999),-999)</f>
        <v>0.20430400000000001</v>
      </c>
      <c r="M81" s="9">
        <f>Raw!Q81</f>
        <v>0.92285200000000001</v>
      </c>
      <c r="N81" s="9">
        <f>IF(Raw!$G81&gt;$C$8,IF(Raw!$Q81&gt;$C$8,IF(Raw!$N81&gt;$C$9,IF(Raw!$N81&lt;$A$9,IF(Raw!$X81&gt;$C$9,IF(Raw!$X81&lt;$A$9,Raw!V81,-999),-999),-999),-999),-999),-999)</f>
        <v>585.6</v>
      </c>
      <c r="O81" s="9">
        <f>IF(Raw!$G81&gt;$C$8,IF(Raw!$Q81&gt;$C$8,IF(Raw!$N81&gt;$C$9,IF(Raw!$N81&lt;$A$9,IF(Raw!$X81&gt;$C$9,IF(Raw!$X81&lt;$A$9,Raw!W81,-999),-999),-999),-999),-999),-999)</f>
        <v>9.4405000000000003E-2</v>
      </c>
      <c r="P81" s="9">
        <f>IF(Raw!$G81&gt;$C$8,IF(Raw!$Q81&gt;$C$8,IF(Raw!$N81&gt;$C$9,IF(Raw!$N81&lt;$A$9,IF(Raw!$X81&gt;$C$9,IF(Raw!$X81&lt;$A$9,Raw!X81,-999),-999),-999),-999),-999),-999)</f>
        <v>411</v>
      </c>
      <c r="R81" s="9">
        <f t="shared" si="20"/>
        <v>8.1827999999999998E-2</v>
      </c>
      <c r="S81" s="9">
        <f t="shared" si="21"/>
        <v>0.4066270448627482</v>
      </c>
      <c r="T81" s="9">
        <f t="shared" si="22"/>
        <v>9.2366000000000018E-2</v>
      </c>
      <c r="U81" s="9">
        <f t="shared" si="23"/>
        <v>0.45210079097815026</v>
      </c>
      <c r="V81" s="15">
        <f t="shared" si="16"/>
        <v>0.10468536959999999</v>
      </c>
      <c r="X81" s="11">
        <f t="shared" si="24"/>
        <v>3.5999599999999992E+19</v>
      </c>
      <c r="Y81" s="11">
        <f t="shared" si="25"/>
        <v>4.4160000000000002E-18</v>
      </c>
      <c r="Z81" s="11">
        <f t="shared" si="26"/>
        <v>5.0999999999999993E-4</v>
      </c>
      <c r="AA81" s="16">
        <f t="shared" si="27"/>
        <v>7.4996387584132407E-2</v>
      </c>
      <c r="AB81" s="9">
        <f t="shared" si="17"/>
        <v>0.11886511633559597</v>
      </c>
      <c r="AC81" s="9">
        <f t="shared" si="18"/>
        <v>0.92500361241586759</v>
      </c>
      <c r="AD81" s="15">
        <f t="shared" si="19"/>
        <v>147.05174036104395</v>
      </c>
      <c r="AE81" s="3">
        <f t="shared" si="28"/>
        <v>531.68639999999994</v>
      </c>
      <c r="AF81" s="2">
        <f t="shared" si="29"/>
        <v>0.25</v>
      </c>
      <c r="AG81" s="9">
        <f t="shared" si="30"/>
        <v>5.1140160101493505E-2</v>
      </c>
      <c r="AH81" s="2">
        <f t="shared" si="31"/>
        <v>2.4746457326784257</v>
      </c>
    </row>
    <row r="82" spans="1:34">
      <c r="A82" s="1">
        <f>Raw!A82</f>
        <v>69</v>
      </c>
      <c r="B82" s="14">
        <f>Raw!B82</f>
        <v>0.1852314814814815</v>
      </c>
      <c r="C82" s="15">
        <f>Raw!C82</f>
        <v>16.399999999999999</v>
      </c>
      <c r="D82" s="15">
        <f>IF(C82&gt;0.5,Raw!D82*D$11,-999)</f>
        <v>54.5</v>
      </c>
      <c r="E82" s="9">
        <f>IF(Raw!$G82&gt;$C$8,IF(Raw!$Q82&gt;$C$8,IF(Raw!$N82&gt;$C$9,IF(Raw!$N82&lt;$A$9,IF(Raw!$X82&gt;$C$9,IF(Raw!$X82&lt;$A$9,Raw!H82,-999),-999),-999),-999),-999),-999)</f>
        <v>0.108622</v>
      </c>
      <c r="F82" s="9">
        <f>IF(Raw!$G82&gt;$C$8,IF(Raw!$Q82&gt;$C$8,IF(Raw!$N82&gt;$C$9,IF(Raw!$N82&lt;$A$9,IF(Raw!$X82&gt;$C$9,IF(Raw!$X82&lt;$A$9,Raw!I82,-999),-999),-999),-999),-999),-999)</f>
        <v>0.19431200000000001</v>
      </c>
      <c r="G82" s="9">
        <f>Raw!G82</f>
        <v>0.905115</v>
      </c>
      <c r="H82" s="9">
        <f>IF(Raw!$G82&gt;$C$8,IF(Raw!$Q82&gt;$C$8,IF(Raw!$N82&gt;$C$9,IF(Raw!$N82&lt;$A$9,IF(Raw!$X82&gt;$C$9,IF(Raw!$X82&lt;$A$9,Raw!L82,-999),-999),-999),-999),-999),-999)</f>
        <v>567.20000000000005</v>
      </c>
      <c r="I82" s="9">
        <f>IF(Raw!$G82&gt;$C$8,IF(Raw!$Q82&gt;$C$8,IF(Raw!$N82&gt;$C$9,IF(Raw!$N82&lt;$A$9,IF(Raw!$X82&gt;$C$9,IF(Raw!$X82&lt;$A$9,Raw!M82,-999),-999),-999),-999),-999),-999)</f>
        <v>1.9999999999999999E-6</v>
      </c>
      <c r="J82" s="9">
        <f>IF(Raw!$G82&gt;$C$8,IF(Raw!$Q82&gt;$C$8,IF(Raw!$N82&gt;$C$9,IF(Raw!$N82&lt;$A$9,IF(Raw!$X82&gt;$C$9,IF(Raw!$X82&lt;$A$9,Raw!N82,-999),-999),-999),-999),-999),-999)</f>
        <v>383</v>
      </c>
      <c r="K82" s="9">
        <f>IF(Raw!$G82&gt;$C$8,IF(Raw!$Q82&gt;$C$8,IF(Raw!$N82&gt;$C$9,IF(Raw!$N82&lt;$A$9,IF(Raw!$X82&gt;$C$9,IF(Raw!$X82&lt;$A$9,Raw!R82,-999),-999),-999),-999),-999),-999)</f>
        <v>0.107304</v>
      </c>
      <c r="L82" s="9">
        <f>IF(Raw!$G82&gt;$C$8,IF(Raw!$Q82&gt;$C$8,IF(Raw!$N82&gt;$C$9,IF(Raw!$N82&lt;$A$9,IF(Raw!$X82&gt;$C$9,IF(Raw!$X82&lt;$A$9,Raw!S82,-999),-999),-999),-999),-999),-999)</f>
        <v>0.20035500000000001</v>
      </c>
      <c r="M82" s="9">
        <f>Raw!Q82</f>
        <v>0.93782299999999996</v>
      </c>
      <c r="N82" s="9">
        <f>IF(Raw!$G82&gt;$C$8,IF(Raw!$Q82&gt;$C$8,IF(Raw!$N82&gt;$C$9,IF(Raw!$N82&lt;$A$9,IF(Raw!$X82&gt;$C$9,IF(Raw!$X82&lt;$A$9,Raw!V82,-999),-999),-999),-999),-999),-999)</f>
        <v>560.5</v>
      </c>
      <c r="O82" s="9">
        <f>IF(Raw!$G82&gt;$C$8,IF(Raw!$Q82&gt;$C$8,IF(Raw!$N82&gt;$C$9,IF(Raw!$N82&lt;$A$9,IF(Raw!$X82&gt;$C$9,IF(Raw!$X82&lt;$A$9,Raw!W82,-999),-999),-999),-999),-999),-999)</f>
        <v>0.115686</v>
      </c>
      <c r="P82" s="9">
        <f>IF(Raw!$G82&gt;$C$8,IF(Raw!$Q82&gt;$C$8,IF(Raw!$N82&gt;$C$9,IF(Raw!$N82&lt;$A$9,IF(Raw!$X82&gt;$C$9,IF(Raw!$X82&lt;$A$9,Raw!X82,-999),-999),-999),-999),-999),-999)</f>
        <v>578</v>
      </c>
      <c r="R82" s="9">
        <f t="shared" si="20"/>
        <v>8.5690000000000016E-2</v>
      </c>
      <c r="S82" s="9">
        <f t="shared" si="21"/>
        <v>0.44099180699081897</v>
      </c>
      <c r="T82" s="9">
        <f t="shared" si="22"/>
        <v>9.3051000000000009E-2</v>
      </c>
      <c r="U82" s="9">
        <f t="shared" si="23"/>
        <v>0.46443063562177139</v>
      </c>
      <c r="V82" s="15">
        <f t="shared" si="16"/>
        <v>0.102661902</v>
      </c>
      <c r="X82" s="11">
        <f t="shared" si="24"/>
        <v>3.2808999999999992E+19</v>
      </c>
      <c r="Y82" s="11">
        <f t="shared" si="25"/>
        <v>5.6720000000000003E-18</v>
      </c>
      <c r="Z82" s="11">
        <f t="shared" si="26"/>
        <v>3.8299999999999999E-4</v>
      </c>
      <c r="AA82" s="16">
        <f t="shared" si="27"/>
        <v>6.6531548886687636E-2</v>
      </c>
      <c r="AB82" s="9">
        <f t="shared" si="17"/>
        <v>0.11349482715545517</v>
      </c>
      <c r="AC82" s="9">
        <f t="shared" si="18"/>
        <v>0.93346845111331234</v>
      </c>
      <c r="AD82" s="15">
        <f t="shared" si="19"/>
        <v>173.7116158921348</v>
      </c>
      <c r="AE82" s="3">
        <f t="shared" si="28"/>
        <v>682.90879999999981</v>
      </c>
      <c r="AF82" s="2">
        <f t="shared" si="29"/>
        <v>0.25</v>
      </c>
      <c r="AG82" s="9">
        <f t="shared" si="30"/>
        <v>6.2059227833591663E-2</v>
      </c>
      <c r="AH82" s="2">
        <f t="shared" si="31"/>
        <v>3.003013737675623</v>
      </c>
    </row>
    <row r="83" spans="1:34">
      <c r="A83" s="1">
        <f>Raw!A83</f>
        <v>70</v>
      </c>
      <c r="B83" s="14">
        <f>Raw!B83</f>
        <v>0.18528935185185183</v>
      </c>
      <c r="C83" s="15">
        <f>Raw!C83</f>
        <v>17.100000000000001</v>
      </c>
      <c r="D83" s="15">
        <f>IF(C83&gt;0.5,Raw!D83*D$11,-999)</f>
        <v>53.6</v>
      </c>
      <c r="E83" s="9">
        <f>IF(Raw!$G83&gt;$C$8,IF(Raw!$Q83&gt;$C$8,IF(Raw!$N83&gt;$C$9,IF(Raw!$N83&lt;$A$9,IF(Raw!$X83&gt;$C$9,IF(Raw!$X83&lt;$A$9,Raw!H83,-999),-999),-999),-999),-999),-999)</f>
        <v>0.11593199999999999</v>
      </c>
      <c r="F83" s="9">
        <f>IF(Raw!$G83&gt;$C$8,IF(Raw!$Q83&gt;$C$8,IF(Raw!$N83&gt;$C$9,IF(Raw!$N83&lt;$A$9,IF(Raw!$X83&gt;$C$9,IF(Raw!$X83&lt;$A$9,Raw!I83,-999),-999),-999),-999),-999),-999)</f>
        <v>0.20283499999999999</v>
      </c>
      <c r="G83" s="9">
        <f>Raw!G83</f>
        <v>0.89480700000000002</v>
      </c>
      <c r="H83" s="9">
        <f>IF(Raw!$G83&gt;$C$8,IF(Raw!$Q83&gt;$C$8,IF(Raw!$N83&gt;$C$9,IF(Raw!$N83&lt;$A$9,IF(Raw!$X83&gt;$C$9,IF(Raw!$X83&lt;$A$9,Raw!L83,-999),-999),-999),-999),-999),-999)</f>
        <v>479.6</v>
      </c>
      <c r="I83" s="9">
        <f>IF(Raw!$G83&gt;$C$8,IF(Raw!$Q83&gt;$C$8,IF(Raw!$N83&gt;$C$9,IF(Raw!$N83&lt;$A$9,IF(Raw!$X83&gt;$C$9,IF(Raw!$X83&lt;$A$9,Raw!M83,-999),-999),-999),-999),-999),-999)</f>
        <v>5.0000000000000004E-6</v>
      </c>
      <c r="J83" s="9">
        <f>IF(Raw!$G83&gt;$C$8,IF(Raw!$Q83&gt;$C$8,IF(Raw!$N83&gt;$C$9,IF(Raw!$N83&lt;$A$9,IF(Raw!$X83&gt;$C$9,IF(Raw!$X83&lt;$A$9,Raw!N83,-999),-999),-999),-999),-999),-999)</f>
        <v>567</v>
      </c>
      <c r="K83" s="9">
        <f>IF(Raw!$G83&gt;$C$8,IF(Raw!$Q83&gt;$C$8,IF(Raw!$N83&gt;$C$9,IF(Raw!$N83&lt;$A$9,IF(Raw!$X83&gt;$C$9,IF(Raw!$X83&lt;$A$9,Raw!R83,-999),-999),-999),-999),-999),-999)</f>
        <v>0.104208</v>
      </c>
      <c r="L83" s="9">
        <f>IF(Raw!$G83&gt;$C$8,IF(Raw!$Q83&gt;$C$8,IF(Raw!$N83&gt;$C$9,IF(Raw!$N83&lt;$A$9,IF(Raw!$X83&gt;$C$9,IF(Raw!$X83&lt;$A$9,Raw!S83,-999),-999),-999),-999),-999),-999)</f>
        <v>0.19445899999999999</v>
      </c>
      <c r="M83" s="9">
        <f>Raw!Q83</f>
        <v>0.92296100000000003</v>
      </c>
      <c r="N83" s="9">
        <f>IF(Raw!$G83&gt;$C$8,IF(Raw!$Q83&gt;$C$8,IF(Raw!$N83&gt;$C$9,IF(Raw!$N83&lt;$A$9,IF(Raw!$X83&gt;$C$9,IF(Raw!$X83&lt;$A$9,Raw!V83,-999),-999),-999),-999),-999),-999)</f>
        <v>494.3</v>
      </c>
      <c r="O83" s="9">
        <f>IF(Raw!$G83&gt;$C$8,IF(Raw!$Q83&gt;$C$8,IF(Raw!$N83&gt;$C$9,IF(Raw!$N83&lt;$A$9,IF(Raw!$X83&gt;$C$9,IF(Raw!$X83&lt;$A$9,Raw!W83,-999),-999),-999),-999),-999),-999)</f>
        <v>1.7E-5</v>
      </c>
      <c r="P83" s="9">
        <f>IF(Raw!$G83&gt;$C$8,IF(Raw!$Q83&gt;$C$8,IF(Raw!$N83&gt;$C$9,IF(Raw!$N83&lt;$A$9,IF(Raw!$X83&gt;$C$9,IF(Raw!$X83&lt;$A$9,Raw!X83,-999),-999),-999),-999),-999),-999)</f>
        <v>457</v>
      </c>
      <c r="R83" s="9">
        <f t="shared" si="20"/>
        <v>8.6902999999999994E-2</v>
      </c>
      <c r="S83" s="9">
        <f t="shared" si="21"/>
        <v>0.42844183696107674</v>
      </c>
      <c r="T83" s="9">
        <f t="shared" si="22"/>
        <v>9.0250999999999998E-2</v>
      </c>
      <c r="U83" s="9">
        <f t="shared" si="23"/>
        <v>0.46411325780755841</v>
      </c>
      <c r="V83" s="15">
        <f t="shared" si="16"/>
        <v>9.9640791599999987E-2</v>
      </c>
      <c r="X83" s="11">
        <f t="shared" si="24"/>
        <v>3.2267199999999996E+19</v>
      </c>
      <c r="Y83" s="11">
        <f t="shared" si="25"/>
        <v>4.7959999999999997E-18</v>
      </c>
      <c r="Z83" s="11">
        <f t="shared" si="26"/>
        <v>5.6700000000000001E-4</v>
      </c>
      <c r="AA83" s="16">
        <f t="shared" si="27"/>
        <v>8.0667078218209801E-2</v>
      </c>
      <c r="AB83" s="9">
        <f t="shared" si="17"/>
        <v>0.11148828447627165</v>
      </c>
      <c r="AC83" s="9">
        <f t="shared" si="18"/>
        <v>0.91933292178179016</v>
      </c>
      <c r="AD83" s="15">
        <f t="shared" si="19"/>
        <v>142.26997922082853</v>
      </c>
      <c r="AE83" s="3">
        <f t="shared" si="28"/>
        <v>577.43839999999977</v>
      </c>
      <c r="AF83" s="2">
        <f t="shared" si="29"/>
        <v>0.25</v>
      </c>
      <c r="AG83" s="9">
        <f t="shared" si="30"/>
        <v>5.0791833495686438E-2</v>
      </c>
      <c r="AH83" s="2">
        <f t="shared" si="31"/>
        <v>2.4577903895013979</v>
      </c>
    </row>
    <row r="84" spans="1:34">
      <c r="A84" s="1">
        <f>Raw!A84</f>
        <v>71</v>
      </c>
      <c r="B84" s="14">
        <f>Raw!B84</f>
        <v>0.18534722222222222</v>
      </c>
      <c r="C84" s="15">
        <f>Raw!C84</f>
        <v>18.399999999999999</v>
      </c>
      <c r="D84" s="15">
        <f>IF(C84&gt;0.5,Raw!D84*D$11,-999)</f>
        <v>51.9</v>
      </c>
      <c r="E84" s="9">
        <f>IF(Raw!$G84&gt;$C$8,IF(Raw!$Q84&gt;$C$8,IF(Raw!$N84&gt;$C$9,IF(Raw!$N84&lt;$A$9,IF(Raw!$X84&gt;$C$9,IF(Raw!$X84&lt;$A$9,Raw!H84,-999),-999),-999),-999),-999),-999)</f>
        <v>0.11120099999999999</v>
      </c>
      <c r="F84" s="9">
        <f>IF(Raw!$G84&gt;$C$8,IF(Raw!$Q84&gt;$C$8,IF(Raw!$N84&gt;$C$9,IF(Raw!$N84&lt;$A$9,IF(Raw!$X84&gt;$C$9,IF(Raw!$X84&lt;$A$9,Raw!I84,-999),-999),-999),-999),-999),-999)</f>
        <v>0.187746</v>
      </c>
      <c r="G84" s="9">
        <f>Raw!G84</f>
        <v>0.89969200000000005</v>
      </c>
      <c r="H84" s="9">
        <f>IF(Raw!$G84&gt;$C$8,IF(Raw!$Q84&gt;$C$8,IF(Raw!$N84&gt;$C$9,IF(Raw!$N84&lt;$A$9,IF(Raw!$X84&gt;$C$9,IF(Raw!$X84&lt;$A$9,Raw!L84,-999),-999),-999),-999),-999),-999)</f>
        <v>583.5</v>
      </c>
      <c r="I84" s="9">
        <f>IF(Raw!$G84&gt;$C$8,IF(Raw!$Q84&gt;$C$8,IF(Raw!$N84&gt;$C$9,IF(Raw!$N84&lt;$A$9,IF(Raw!$X84&gt;$C$9,IF(Raw!$X84&lt;$A$9,Raw!M84,-999),-999),-999),-999),-999),-999)</f>
        <v>0.31593300000000002</v>
      </c>
      <c r="J84" s="9">
        <f>IF(Raw!$G84&gt;$C$8,IF(Raw!$Q84&gt;$C$8,IF(Raw!$N84&gt;$C$9,IF(Raw!$N84&lt;$A$9,IF(Raw!$X84&gt;$C$9,IF(Raw!$X84&lt;$A$9,Raw!N84,-999),-999),-999),-999),-999),-999)</f>
        <v>641</v>
      </c>
      <c r="K84" s="9">
        <f>IF(Raw!$G84&gt;$C$8,IF(Raw!$Q84&gt;$C$8,IF(Raw!$N84&gt;$C$9,IF(Raw!$N84&lt;$A$9,IF(Raw!$X84&gt;$C$9,IF(Raw!$X84&lt;$A$9,Raw!R84,-999),-999),-999),-999),-999),-999)</f>
        <v>0.10852000000000001</v>
      </c>
      <c r="L84" s="9">
        <f>IF(Raw!$G84&gt;$C$8,IF(Raw!$Q84&gt;$C$8,IF(Raw!$N84&gt;$C$9,IF(Raw!$N84&lt;$A$9,IF(Raw!$X84&gt;$C$9,IF(Raw!$X84&lt;$A$9,Raw!S84,-999),-999),-999),-999),-999),-999)</f>
        <v>0.19910700000000001</v>
      </c>
      <c r="M84" s="9">
        <f>Raw!Q84</f>
        <v>0.93785200000000002</v>
      </c>
      <c r="N84" s="9">
        <f>IF(Raw!$G84&gt;$C$8,IF(Raw!$Q84&gt;$C$8,IF(Raw!$N84&gt;$C$9,IF(Raw!$N84&lt;$A$9,IF(Raw!$X84&gt;$C$9,IF(Raw!$X84&lt;$A$9,Raw!V84,-999),-999),-999),-999),-999),-999)</f>
        <v>586.20000000000005</v>
      </c>
      <c r="O84" s="9">
        <f>IF(Raw!$G84&gt;$C$8,IF(Raw!$Q84&gt;$C$8,IF(Raw!$N84&gt;$C$9,IF(Raw!$N84&lt;$A$9,IF(Raw!$X84&gt;$C$9,IF(Raw!$X84&lt;$A$9,Raw!W84,-999),-999),-999),-999),-999),-999)</f>
        <v>0.192492</v>
      </c>
      <c r="P84" s="9">
        <f>IF(Raw!$G84&gt;$C$8,IF(Raw!$Q84&gt;$C$8,IF(Raw!$N84&gt;$C$9,IF(Raw!$N84&lt;$A$9,IF(Raw!$X84&gt;$C$9,IF(Raw!$X84&lt;$A$9,Raw!X84,-999),-999),-999),-999),-999),-999)</f>
        <v>535</v>
      </c>
      <c r="R84" s="9">
        <f t="shared" si="20"/>
        <v>7.6545000000000002E-2</v>
      </c>
      <c r="S84" s="9">
        <f t="shared" si="21"/>
        <v>0.40770509092071205</v>
      </c>
      <c r="T84" s="9">
        <f t="shared" si="22"/>
        <v>9.0587000000000001E-2</v>
      </c>
      <c r="U84" s="9">
        <f t="shared" si="23"/>
        <v>0.45496642508801799</v>
      </c>
      <c r="V84" s="15">
        <f t="shared" si="16"/>
        <v>0.1020224268</v>
      </c>
      <c r="X84" s="11">
        <f t="shared" si="24"/>
        <v>3.1243799999999996E+19</v>
      </c>
      <c r="Y84" s="11">
        <f t="shared" si="25"/>
        <v>5.8349999999999994E-18</v>
      </c>
      <c r="Z84" s="11">
        <f t="shared" si="26"/>
        <v>6.4099999999999997E-4</v>
      </c>
      <c r="AA84" s="16">
        <f t="shared" si="27"/>
        <v>0.1046319527791978</v>
      </c>
      <c r="AB84" s="9">
        <f t="shared" si="17"/>
        <v>0.1179982947064092</v>
      </c>
      <c r="AC84" s="9">
        <f t="shared" si="18"/>
        <v>0.89536804722080221</v>
      </c>
      <c r="AD84" s="15">
        <f t="shared" si="19"/>
        <v>163.23237563057381</v>
      </c>
      <c r="AE84" s="3">
        <f t="shared" si="28"/>
        <v>702.53399999999976</v>
      </c>
      <c r="AF84" s="2">
        <f t="shared" si="29"/>
        <v>0.25</v>
      </c>
      <c r="AG84" s="9">
        <f t="shared" si="30"/>
        <v>5.7127115691743599E-2</v>
      </c>
      <c r="AH84" s="2">
        <f t="shared" si="31"/>
        <v>2.7643513979275056</v>
      </c>
    </row>
    <row r="85" spans="1:34">
      <c r="A85" s="1">
        <f>Raw!A85</f>
        <v>72</v>
      </c>
      <c r="B85" s="14">
        <f>Raw!B85</f>
        <v>0.18540509259259261</v>
      </c>
      <c r="C85" s="15">
        <f>Raw!C85</f>
        <v>19.5</v>
      </c>
      <c r="D85" s="15">
        <f>IF(C85&gt;0.5,Raw!D85*D$11,-999)</f>
        <v>50.1</v>
      </c>
      <c r="E85" s="9">
        <f>IF(Raw!$G85&gt;$C$8,IF(Raw!$Q85&gt;$C$8,IF(Raw!$N85&gt;$C$9,IF(Raw!$N85&lt;$A$9,IF(Raw!$X85&gt;$C$9,IF(Raw!$X85&lt;$A$9,Raw!H85,-999),-999),-999),-999),-999),-999)</f>
        <v>0.110834</v>
      </c>
      <c r="F85" s="9">
        <f>IF(Raw!$G85&gt;$C$8,IF(Raw!$Q85&gt;$C$8,IF(Raw!$N85&gt;$C$9,IF(Raw!$N85&lt;$A$9,IF(Raw!$X85&gt;$C$9,IF(Raw!$X85&lt;$A$9,Raw!I85,-999),-999),-999),-999),-999),-999)</f>
        <v>0.19696900000000001</v>
      </c>
      <c r="G85" s="9">
        <f>Raw!G85</f>
        <v>0.91039099999999995</v>
      </c>
      <c r="H85" s="9">
        <f>IF(Raw!$G85&gt;$C$8,IF(Raw!$Q85&gt;$C$8,IF(Raw!$N85&gt;$C$9,IF(Raw!$N85&lt;$A$9,IF(Raw!$X85&gt;$C$9,IF(Raw!$X85&lt;$A$9,Raw!L85,-999),-999),-999),-999),-999),-999)</f>
        <v>503.1</v>
      </c>
      <c r="I85" s="9">
        <f>IF(Raw!$G85&gt;$C$8,IF(Raw!$Q85&gt;$C$8,IF(Raw!$N85&gt;$C$9,IF(Raw!$N85&lt;$A$9,IF(Raw!$X85&gt;$C$9,IF(Raw!$X85&lt;$A$9,Raw!M85,-999),-999),-999),-999),-999),-999)</f>
        <v>3.0000000000000001E-6</v>
      </c>
      <c r="J85" s="9">
        <f>IF(Raw!$G85&gt;$C$8,IF(Raw!$Q85&gt;$C$8,IF(Raw!$N85&gt;$C$9,IF(Raw!$N85&lt;$A$9,IF(Raw!$X85&gt;$C$9,IF(Raw!$X85&lt;$A$9,Raw!N85,-999),-999),-999),-999),-999),-999)</f>
        <v>692</v>
      </c>
      <c r="K85" s="9">
        <f>IF(Raw!$G85&gt;$C$8,IF(Raw!$Q85&gt;$C$8,IF(Raw!$N85&gt;$C$9,IF(Raw!$N85&lt;$A$9,IF(Raw!$X85&gt;$C$9,IF(Raw!$X85&lt;$A$9,Raw!R85,-999),-999),-999),-999),-999),-999)</f>
        <v>0.11587</v>
      </c>
      <c r="L85" s="9">
        <f>IF(Raw!$G85&gt;$C$8,IF(Raw!$Q85&gt;$C$8,IF(Raw!$N85&gt;$C$9,IF(Raw!$N85&lt;$A$9,IF(Raw!$X85&gt;$C$9,IF(Raw!$X85&lt;$A$9,Raw!S85,-999),-999),-999),-999),-999),-999)</f>
        <v>0.204786</v>
      </c>
      <c r="M85" s="9">
        <f>Raw!Q85</f>
        <v>0.92529899999999998</v>
      </c>
      <c r="N85" s="9">
        <f>IF(Raw!$G85&gt;$C$8,IF(Raw!$Q85&gt;$C$8,IF(Raw!$N85&gt;$C$9,IF(Raw!$N85&lt;$A$9,IF(Raw!$X85&gt;$C$9,IF(Raw!$X85&lt;$A$9,Raw!V85,-999),-999),-999),-999),-999),-999)</f>
        <v>557.4</v>
      </c>
      <c r="O85" s="9">
        <f>IF(Raw!$G85&gt;$C$8,IF(Raw!$Q85&gt;$C$8,IF(Raw!$N85&gt;$C$9,IF(Raw!$N85&lt;$A$9,IF(Raw!$X85&gt;$C$9,IF(Raw!$X85&lt;$A$9,Raw!W85,-999),-999),-999),-999),-999),-999)</f>
        <v>0.22916900000000001</v>
      </c>
      <c r="P85" s="9">
        <f>IF(Raw!$G85&gt;$C$8,IF(Raw!$Q85&gt;$C$8,IF(Raw!$N85&gt;$C$9,IF(Raw!$N85&lt;$A$9,IF(Raw!$X85&gt;$C$9,IF(Raw!$X85&lt;$A$9,Raw!X85,-999),-999),-999),-999),-999),-999)</f>
        <v>442</v>
      </c>
      <c r="R85" s="9">
        <f t="shared" si="20"/>
        <v>8.6135000000000003E-2</v>
      </c>
      <c r="S85" s="9">
        <f t="shared" si="21"/>
        <v>0.43730231660819724</v>
      </c>
      <c r="T85" s="9">
        <f t="shared" si="22"/>
        <v>8.8915999999999995E-2</v>
      </c>
      <c r="U85" s="9">
        <f t="shared" si="23"/>
        <v>0.43418983719590204</v>
      </c>
      <c r="V85" s="15">
        <f t="shared" si="16"/>
        <v>0.10493234639999999</v>
      </c>
      <c r="X85" s="11">
        <f t="shared" si="24"/>
        <v>3.0160199999999996E+19</v>
      </c>
      <c r="Y85" s="11">
        <f t="shared" si="25"/>
        <v>5.0309999999999997E-18</v>
      </c>
      <c r="Z85" s="11">
        <f t="shared" si="26"/>
        <v>6.9200000000000002E-4</v>
      </c>
      <c r="AA85" s="16">
        <f t="shared" si="27"/>
        <v>9.5023679784523057E-2</v>
      </c>
      <c r="AB85" s="9">
        <f t="shared" si="17"/>
        <v>0.12431912551172065</v>
      </c>
      <c r="AC85" s="9">
        <f t="shared" si="18"/>
        <v>0.90497632021547691</v>
      </c>
      <c r="AD85" s="15">
        <f t="shared" si="19"/>
        <v>137.31745633601597</v>
      </c>
      <c r="AE85" s="3">
        <f t="shared" si="28"/>
        <v>605.73239999999976</v>
      </c>
      <c r="AF85" s="2">
        <f t="shared" si="29"/>
        <v>0.25</v>
      </c>
      <c r="AG85" s="9">
        <f t="shared" si="30"/>
        <v>4.5862956931300124E-2</v>
      </c>
      <c r="AH85" s="2">
        <f t="shared" si="31"/>
        <v>2.2192846176627778</v>
      </c>
    </row>
    <row r="86" spans="1:34">
      <c r="A86" s="1">
        <f>Raw!A86</f>
        <v>73</v>
      </c>
      <c r="B86" s="14">
        <f>Raw!B86</f>
        <v>0.1854513888888889</v>
      </c>
      <c r="C86" s="15">
        <f>Raw!C86</f>
        <v>20.399999999999999</v>
      </c>
      <c r="D86" s="15">
        <f>IF(C86&gt;0.5,Raw!D86*D$11,-999)</f>
        <v>48.4</v>
      </c>
      <c r="E86" s="9">
        <f>IF(Raw!$G86&gt;$C$8,IF(Raw!$Q86&gt;$C$8,IF(Raw!$N86&gt;$C$9,IF(Raw!$N86&lt;$A$9,IF(Raw!$X86&gt;$C$9,IF(Raw!$X86&lt;$A$9,Raw!H86,-999),-999),-999),-999),-999),-999)</f>
        <v>0.112257</v>
      </c>
      <c r="F86" s="9">
        <f>IF(Raw!$G86&gt;$C$8,IF(Raw!$Q86&gt;$C$8,IF(Raw!$N86&gt;$C$9,IF(Raw!$N86&lt;$A$9,IF(Raw!$X86&gt;$C$9,IF(Raw!$X86&lt;$A$9,Raw!I86,-999),-999),-999),-999),-999),-999)</f>
        <v>0.19411800000000001</v>
      </c>
      <c r="G86" s="9">
        <f>Raw!G86</f>
        <v>0.88781100000000002</v>
      </c>
      <c r="H86" s="9">
        <f>IF(Raw!$G86&gt;$C$8,IF(Raw!$Q86&gt;$C$8,IF(Raw!$N86&gt;$C$9,IF(Raw!$N86&lt;$A$9,IF(Raw!$X86&gt;$C$9,IF(Raw!$X86&lt;$A$9,Raw!L86,-999),-999),-999),-999),-999),-999)</f>
        <v>502.4</v>
      </c>
      <c r="I86" s="9">
        <f>IF(Raw!$G86&gt;$C$8,IF(Raw!$Q86&gt;$C$8,IF(Raw!$N86&gt;$C$9,IF(Raw!$N86&lt;$A$9,IF(Raw!$X86&gt;$C$9,IF(Raw!$X86&lt;$A$9,Raw!M86,-999),-999),-999),-999),-999),-999)</f>
        <v>3.3503999999999999E-2</v>
      </c>
      <c r="J86" s="9">
        <f>IF(Raw!$G86&gt;$C$8,IF(Raw!$Q86&gt;$C$8,IF(Raw!$N86&gt;$C$9,IF(Raw!$N86&lt;$A$9,IF(Raw!$X86&gt;$C$9,IF(Raw!$X86&lt;$A$9,Raw!N86,-999),-999),-999),-999),-999),-999)</f>
        <v>616</v>
      </c>
      <c r="K86" s="9">
        <f>IF(Raw!$G86&gt;$C$8,IF(Raw!$Q86&gt;$C$8,IF(Raw!$N86&gt;$C$9,IF(Raw!$N86&lt;$A$9,IF(Raw!$X86&gt;$C$9,IF(Raw!$X86&lt;$A$9,Raw!R86,-999),-999),-999),-999),-999),-999)</f>
        <v>0.109485</v>
      </c>
      <c r="L86" s="9">
        <f>IF(Raw!$G86&gt;$C$8,IF(Raw!$Q86&gt;$C$8,IF(Raw!$N86&gt;$C$9,IF(Raw!$N86&lt;$A$9,IF(Raw!$X86&gt;$C$9,IF(Raw!$X86&lt;$A$9,Raw!S86,-999),-999),-999),-999),-999),-999)</f>
        <v>0.19986899999999999</v>
      </c>
      <c r="M86" s="9">
        <f>Raw!Q86</f>
        <v>0.92534099999999997</v>
      </c>
      <c r="N86" s="9">
        <f>IF(Raw!$G86&gt;$C$8,IF(Raw!$Q86&gt;$C$8,IF(Raw!$N86&gt;$C$9,IF(Raw!$N86&lt;$A$9,IF(Raw!$X86&gt;$C$9,IF(Raw!$X86&lt;$A$9,Raw!V86,-999),-999),-999),-999),-999),-999)</f>
        <v>523</v>
      </c>
      <c r="O86" s="9">
        <f>IF(Raw!$G86&gt;$C$8,IF(Raw!$Q86&gt;$C$8,IF(Raw!$N86&gt;$C$9,IF(Raw!$N86&lt;$A$9,IF(Raw!$X86&gt;$C$9,IF(Raw!$X86&lt;$A$9,Raw!W86,-999),-999),-999),-999),-999),-999)</f>
        <v>3.4E-5</v>
      </c>
      <c r="P86" s="9">
        <f>IF(Raw!$G86&gt;$C$8,IF(Raw!$Q86&gt;$C$8,IF(Raw!$N86&gt;$C$9,IF(Raw!$N86&lt;$A$9,IF(Raw!$X86&gt;$C$9,IF(Raw!$X86&lt;$A$9,Raw!X86,-999),-999),-999),-999),-999),-999)</f>
        <v>520</v>
      </c>
      <c r="R86" s="9">
        <f t="shared" si="20"/>
        <v>8.1861000000000017E-2</v>
      </c>
      <c r="S86" s="9">
        <f t="shared" si="21"/>
        <v>0.42170741507742721</v>
      </c>
      <c r="T86" s="9">
        <f t="shared" si="22"/>
        <v>9.0383999999999992E-2</v>
      </c>
      <c r="U86" s="9">
        <f t="shared" si="23"/>
        <v>0.45221620161205589</v>
      </c>
      <c r="V86" s="15">
        <f t="shared" si="16"/>
        <v>0.10241287559999999</v>
      </c>
      <c r="X86" s="11">
        <f t="shared" si="24"/>
        <v>2.9136799999999996E+19</v>
      </c>
      <c r="Y86" s="11">
        <f t="shared" si="25"/>
        <v>5.0239999999999996E-18</v>
      </c>
      <c r="Z86" s="11">
        <f t="shared" si="26"/>
        <v>6.1600000000000001E-4</v>
      </c>
      <c r="AA86" s="16">
        <f t="shared" si="27"/>
        <v>8.2713639661528948E-2</v>
      </c>
      <c r="AB86" s="9">
        <f t="shared" si="17"/>
        <v>0.11696098960716764</v>
      </c>
      <c r="AC86" s="9">
        <f t="shared" si="18"/>
        <v>0.917286360338471</v>
      </c>
      <c r="AD86" s="15">
        <f t="shared" si="19"/>
        <v>134.27538906092363</v>
      </c>
      <c r="AE86" s="3">
        <f t="shared" si="28"/>
        <v>604.88959999999975</v>
      </c>
      <c r="AF86" s="2">
        <f t="shared" si="29"/>
        <v>0.25</v>
      </c>
      <c r="AG86" s="9">
        <f t="shared" si="30"/>
        <v>4.6708851085470675E-2</v>
      </c>
      <c r="AH86" s="2">
        <f t="shared" si="31"/>
        <v>2.2602169955583773</v>
      </c>
    </row>
    <row r="87" spans="1:34">
      <c r="A87" s="1">
        <f>Raw!A87</f>
        <v>74</v>
      </c>
      <c r="B87" s="14">
        <f>Raw!B87</f>
        <v>0.18550925925925923</v>
      </c>
      <c r="C87" s="15">
        <f>Raw!C87</f>
        <v>21.3</v>
      </c>
      <c r="D87" s="15">
        <f>IF(C87&gt;0.5,Raw!D87*D$11,-999)</f>
        <v>46.6</v>
      </c>
      <c r="E87" s="9">
        <f>IF(Raw!$G87&gt;$C$8,IF(Raw!$Q87&gt;$C$8,IF(Raw!$N87&gt;$C$9,IF(Raw!$N87&lt;$A$9,IF(Raw!$X87&gt;$C$9,IF(Raw!$X87&lt;$A$9,Raw!H87,-999),-999),-999),-999),-999),-999)</f>
        <v>0.11949</v>
      </c>
      <c r="F87" s="9">
        <f>IF(Raw!$G87&gt;$C$8,IF(Raw!$Q87&gt;$C$8,IF(Raw!$N87&gt;$C$9,IF(Raw!$N87&lt;$A$9,IF(Raw!$X87&gt;$C$9,IF(Raw!$X87&lt;$A$9,Raw!I87,-999),-999),-999),-999),-999),-999)</f>
        <v>0.19003200000000001</v>
      </c>
      <c r="G87" s="9">
        <f>Raw!G87</f>
        <v>0.920408</v>
      </c>
      <c r="H87" s="9">
        <f>IF(Raw!$G87&gt;$C$8,IF(Raw!$Q87&gt;$C$8,IF(Raw!$N87&gt;$C$9,IF(Raw!$N87&lt;$A$9,IF(Raw!$X87&gt;$C$9,IF(Raw!$X87&lt;$A$9,Raw!L87,-999),-999),-999),-999),-999),-999)</f>
        <v>475.1</v>
      </c>
      <c r="I87" s="9">
        <f>IF(Raw!$G87&gt;$C$8,IF(Raw!$Q87&gt;$C$8,IF(Raw!$N87&gt;$C$9,IF(Raw!$N87&lt;$A$9,IF(Raw!$X87&gt;$C$9,IF(Raw!$X87&lt;$A$9,Raw!M87,-999),-999),-999),-999),-999),-999)</f>
        <v>0.36033700000000002</v>
      </c>
      <c r="J87" s="9">
        <f>IF(Raw!$G87&gt;$C$8,IF(Raw!$Q87&gt;$C$8,IF(Raw!$N87&gt;$C$9,IF(Raw!$N87&lt;$A$9,IF(Raw!$X87&gt;$C$9,IF(Raw!$X87&lt;$A$9,Raw!N87,-999),-999),-999),-999),-999),-999)</f>
        <v>543</v>
      </c>
      <c r="K87" s="9">
        <f>IF(Raw!$G87&gt;$C$8,IF(Raw!$Q87&gt;$C$8,IF(Raw!$N87&gt;$C$9,IF(Raw!$N87&lt;$A$9,IF(Raw!$X87&gt;$C$9,IF(Raw!$X87&lt;$A$9,Raw!R87,-999),-999),-999),-999),-999),-999)</f>
        <v>0.106462</v>
      </c>
      <c r="L87" s="9">
        <f>IF(Raw!$G87&gt;$C$8,IF(Raw!$Q87&gt;$C$8,IF(Raw!$N87&gt;$C$9,IF(Raw!$N87&lt;$A$9,IF(Raw!$X87&gt;$C$9,IF(Raw!$X87&lt;$A$9,Raw!S87,-999),-999),-999),-999),-999),-999)</f>
        <v>0.19538</v>
      </c>
      <c r="M87" s="9">
        <f>Raw!Q87</f>
        <v>0.936724</v>
      </c>
      <c r="N87" s="9">
        <f>IF(Raw!$G87&gt;$C$8,IF(Raw!$Q87&gt;$C$8,IF(Raw!$N87&gt;$C$9,IF(Raw!$N87&lt;$A$9,IF(Raw!$X87&gt;$C$9,IF(Raw!$X87&lt;$A$9,Raw!V87,-999),-999),-999),-999),-999),-999)</f>
        <v>547</v>
      </c>
      <c r="O87" s="9">
        <f>IF(Raw!$G87&gt;$C$8,IF(Raw!$Q87&gt;$C$8,IF(Raw!$N87&gt;$C$9,IF(Raw!$N87&lt;$A$9,IF(Raw!$X87&gt;$C$9,IF(Raw!$X87&lt;$A$9,Raw!W87,-999),-999),-999),-999),-999),-999)</f>
        <v>0.22023599999999999</v>
      </c>
      <c r="P87" s="9">
        <f>IF(Raw!$G87&gt;$C$8,IF(Raw!$Q87&gt;$C$8,IF(Raw!$N87&gt;$C$9,IF(Raw!$N87&lt;$A$9,IF(Raw!$X87&gt;$C$9,IF(Raw!$X87&lt;$A$9,Raw!X87,-999),-999),-999),-999),-999),-999)</f>
        <v>388</v>
      </c>
      <c r="R87" s="9">
        <f t="shared" si="20"/>
        <v>7.0542000000000007E-2</v>
      </c>
      <c r="S87" s="9">
        <f t="shared" si="21"/>
        <v>0.37121116443546354</v>
      </c>
      <c r="T87" s="9">
        <f t="shared" si="22"/>
        <v>8.8917999999999997E-2</v>
      </c>
      <c r="U87" s="9">
        <f t="shared" si="23"/>
        <v>0.45510287644590031</v>
      </c>
      <c r="V87" s="15">
        <f t="shared" si="16"/>
        <v>0.10011271199999999</v>
      </c>
      <c r="X87" s="11">
        <f t="shared" si="24"/>
        <v>2.8053199999999996E+19</v>
      </c>
      <c r="Y87" s="11">
        <f t="shared" si="25"/>
        <v>4.7509999999999996E-18</v>
      </c>
      <c r="Z87" s="11">
        <f t="shared" si="26"/>
        <v>5.4299999999999997E-4</v>
      </c>
      <c r="AA87" s="16">
        <f t="shared" si="27"/>
        <v>6.7487295615641499E-2</v>
      </c>
      <c r="AB87" s="9">
        <f t="shared" si="17"/>
        <v>0.1124628353515516</v>
      </c>
      <c r="AC87" s="9">
        <f t="shared" si="18"/>
        <v>0.93251270438435863</v>
      </c>
      <c r="AD87" s="15">
        <f t="shared" si="19"/>
        <v>124.28599560891622</v>
      </c>
      <c r="AE87" s="3">
        <f t="shared" si="28"/>
        <v>572.02039999999977</v>
      </c>
      <c r="AF87" s="2">
        <f t="shared" si="29"/>
        <v>0.25</v>
      </c>
      <c r="AG87" s="9">
        <f t="shared" si="30"/>
        <v>4.3509933925815626E-2</v>
      </c>
      <c r="AH87" s="2">
        <f t="shared" si="31"/>
        <v>2.105423059000072</v>
      </c>
    </row>
    <row r="88" spans="1:34">
      <c r="A88" s="1">
        <f>Raw!A88</f>
        <v>75</v>
      </c>
      <c r="B88" s="14">
        <f>Raw!B88</f>
        <v>0.18556712962962962</v>
      </c>
      <c r="C88" s="15">
        <f>Raw!C88</f>
        <v>22.2</v>
      </c>
      <c r="D88" s="15">
        <f>IF(C88&gt;0.5,Raw!D88*D$11,-999)</f>
        <v>44</v>
      </c>
      <c r="E88" s="9">
        <f>IF(Raw!$G88&gt;$C$8,IF(Raw!$Q88&gt;$C$8,IF(Raw!$N88&gt;$C$9,IF(Raw!$N88&lt;$A$9,IF(Raw!$X88&gt;$C$9,IF(Raw!$X88&lt;$A$9,Raw!H88,-999),-999),-999),-999),-999),-999)</f>
        <v>0.117713</v>
      </c>
      <c r="F88" s="9">
        <f>IF(Raw!$G88&gt;$C$8,IF(Raw!$Q88&gt;$C$8,IF(Raw!$N88&gt;$C$9,IF(Raw!$N88&lt;$A$9,IF(Raw!$X88&gt;$C$9,IF(Raw!$X88&lt;$A$9,Raw!I88,-999),-999),-999),-999),-999),-999)</f>
        <v>0.193296</v>
      </c>
      <c r="G88" s="9">
        <f>Raw!G88</f>
        <v>0.90112599999999998</v>
      </c>
      <c r="H88" s="9">
        <f>IF(Raw!$G88&gt;$C$8,IF(Raw!$Q88&gt;$C$8,IF(Raw!$N88&gt;$C$9,IF(Raw!$N88&lt;$A$9,IF(Raw!$X88&gt;$C$9,IF(Raw!$X88&lt;$A$9,Raw!L88,-999),-999),-999),-999),-999),-999)</f>
        <v>456.6</v>
      </c>
      <c r="I88" s="9">
        <f>IF(Raw!$G88&gt;$C$8,IF(Raw!$Q88&gt;$C$8,IF(Raw!$N88&gt;$C$9,IF(Raw!$N88&lt;$A$9,IF(Raw!$X88&gt;$C$9,IF(Raw!$X88&lt;$A$9,Raw!M88,-999),-999),-999),-999),-999),-999)</f>
        <v>0.22917699999999999</v>
      </c>
      <c r="J88" s="9">
        <f>IF(Raw!$G88&gt;$C$8,IF(Raw!$Q88&gt;$C$8,IF(Raw!$N88&gt;$C$9,IF(Raw!$N88&lt;$A$9,IF(Raw!$X88&gt;$C$9,IF(Raw!$X88&lt;$A$9,Raw!N88,-999),-999),-999),-999),-999),-999)</f>
        <v>423</v>
      </c>
      <c r="K88" s="9">
        <f>IF(Raw!$G88&gt;$C$8,IF(Raw!$Q88&gt;$C$8,IF(Raw!$N88&gt;$C$9,IF(Raw!$N88&lt;$A$9,IF(Raw!$X88&gt;$C$9,IF(Raw!$X88&lt;$A$9,Raw!R88,-999),-999),-999),-999),-999),-999)</f>
        <v>0.104825</v>
      </c>
      <c r="L88" s="9">
        <f>IF(Raw!$G88&gt;$C$8,IF(Raw!$Q88&gt;$C$8,IF(Raw!$N88&gt;$C$9,IF(Raw!$N88&lt;$A$9,IF(Raw!$X88&gt;$C$9,IF(Raw!$X88&lt;$A$9,Raw!S88,-999),-999),-999),-999),-999),-999)</f>
        <v>0.19142000000000001</v>
      </c>
      <c r="M88" s="9">
        <f>Raw!Q88</f>
        <v>0.92027499999999995</v>
      </c>
      <c r="N88" s="9">
        <f>IF(Raw!$G88&gt;$C$8,IF(Raw!$Q88&gt;$C$8,IF(Raw!$N88&gt;$C$9,IF(Raw!$N88&lt;$A$9,IF(Raw!$X88&gt;$C$9,IF(Raw!$X88&lt;$A$9,Raw!V88,-999),-999),-999),-999),-999),-999)</f>
        <v>653.4</v>
      </c>
      <c r="O88" s="9">
        <f>IF(Raw!$G88&gt;$C$8,IF(Raw!$Q88&gt;$C$8,IF(Raw!$N88&gt;$C$9,IF(Raw!$N88&lt;$A$9,IF(Raw!$X88&gt;$C$9,IF(Raw!$X88&lt;$A$9,Raw!W88,-999),-999),-999),-999),-999),-999)</f>
        <v>0.37081999999999998</v>
      </c>
      <c r="P88" s="9">
        <f>IF(Raw!$G88&gt;$C$8,IF(Raw!$Q88&gt;$C$8,IF(Raw!$N88&gt;$C$9,IF(Raw!$N88&lt;$A$9,IF(Raw!$X88&gt;$C$9,IF(Raw!$X88&lt;$A$9,Raw!X88,-999),-999),-999),-999),-999),-999)</f>
        <v>271</v>
      </c>
      <c r="R88" s="9">
        <f t="shared" si="20"/>
        <v>7.5582999999999997E-2</v>
      </c>
      <c r="S88" s="9">
        <f t="shared" si="21"/>
        <v>0.39102205943216622</v>
      </c>
      <c r="T88" s="9">
        <f t="shared" si="22"/>
        <v>8.6595000000000005E-2</v>
      </c>
      <c r="U88" s="9">
        <f t="shared" si="23"/>
        <v>0.45238219621774112</v>
      </c>
      <c r="V88" s="15">
        <f t="shared" si="16"/>
        <v>9.8083608000000003E-2</v>
      </c>
      <c r="X88" s="11">
        <f t="shared" si="24"/>
        <v>2.6487999999999996E+19</v>
      </c>
      <c r="Y88" s="11">
        <f t="shared" si="25"/>
        <v>4.5660000000000002E-18</v>
      </c>
      <c r="Z88" s="11">
        <f t="shared" si="26"/>
        <v>4.2299999999999998E-4</v>
      </c>
      <c r="AA88" s="16">
        <f t="shared" si="27"/>
        <v>4.8669497684916962E-2</v>
      </c>
      <c r="AB88" s="9">
        <f t="shared" si="17"/>
        <v>0.10903953515202539</v>
      </c>
      <c r="AC88" s="9">
        <f t="shared" si="18"/>
        <v>0.95133050231508309</v>
      </c>
      <c r="AD88" s="15">
        <f t="shared" si="19"/>
        <v>115.05791414873988</v>
      </c>
      <c r="AE88" s="3">
        <f t="shared" si="28"/>
        <v>549.74639999999988</v>
      </c>
      <c r="AF88" s="2">
        <f t="shared" si="29"/>
        <v>0.25</v>
      </c>
      <c r="AG88" s="9">
        <f t="shared" si="30"/>
        <v>4.0038578380645576E-2</v>
      </c>
      <c r="AH88" s="2">
        <f t="shared" si="31"/>
        <v>1.9374459707505229</v>
      </c>
    </row>
    <row r="89" spans="1:34">
      <c r="A89" s="1">
        <f>Raw!A89</f>
        <v>76</v>
      </c>
      <c r="B89" s="14">
        <f>Raw!B89</f>
        <v>0.18562500000000001</v>
      </c>
      <c r="C89" s="15">
        <f>Raw!C89</f>
        <v>23.1</v>
      </c>
      <c r="D89" s="15">
        <f>IF(C89&gt;0.5,Raw!D89*D$11,-999)</f>
        <v>43.1</v>
      </c>
      <c r="E89" s="9">
        <f>IF(Raw!$G89&gt;$C$8,IF(Raw!$Q89&gt;$C$8,IF(Raw!$N89&gt;$C$9,IF(Raw!$N89&lt;$A$9,IF(Raw!$X89&gt;$C$9,IF(Raw!$X89&lt;$A$9,Raw!H89,-999),-999),-999),-999),-999),-999)</f>
        <v>0.114011</v>
      </c>
      <c r="F89" s="9">
        <f>IF(Raw!$G89&gt;$C$8,IF(Raw!$Q89&gt;$C$8,IF(Raw!$N89&gt;$C$9,IF(Raw!$N89&lt;$A$9,IF(Raw!$X89&gt;$C$9,IF(Raw!$X89&lt;$A$9,Raw!I89,-999),-999),-999),-999),-999),-999)</f>
        <v>0.19369900000000001</v>
      </c>
      <c r="G89" s="9">
        <f>Raw!G89</f>
        <v>0.91765099999999999</v>
      </c>
      <c r="H89" s="9">
        <f>IF(Raw!$G89&gt;$C$8,IF(Raw!$Q89&gt;$C$8,IF(Raw!$N89&gt;$C$9,IF(Raw!$N89&lt;$A$9,IF(Raw!$X89&gt;$C$9,IF(Raw!$X89&lt;$A$9,Raw!L89,-999),-999),-999),-999),-999),-999)</f>
        <v>449.4</v>
      </c>
      <c r="I89" s="9">
        <f>IF(Raw!$G89&gt;$C$8,IF(Raw!$Q89&gt;$C$8,IF(Raw!$N89&gt;$C$9,IF(Raw!$N89&lt;$A$9,IF(Raw!$X89&gt;$C$9,IF(Raw!$X89&lt;$A$9,Raw!M89,-999),-999),-999),-999),-999),-999)</f>
        <v>0.13153799999999999</v>
      </c>
      <c r="J89" s="9">
        <f>IF(Raw!$G89&gt;$C$8,IF(Raw!$Q89&gt;$C$8,IF(Raw!$N89&gt;$C$9,IF(Raw!$N89&lt;$A$9,IF(Raw!$X89&gt;$C$9,IF(Raw!$X89&lt;$A$9,Raw!N89,-999),-999),-999),-999),-999),-999)</f>
        <v>623</v>
      </c>
      <c r="K89" s="9">
        <f>IF(Raw!$G89&gt;$C$8,IF(Raw!$Q89&gt;$C$8,IF(Raw!$N89&gt;$C$9,IF(Raw!$N89&lt;$A$9,IF(Raw!$X89&gt;$C$9,IF(Raw!$X89&lt;$A$9,Raw!R89,-999),-999),-999),-999),-999),-999)</f>
        <v>0.11301600000000001</v>
      </c>
      <c r="L89" s="9">
        <f>IF(Raw!$G89&gt;$C$8,IF(Raw!$Q89&gt;$C$8,IF(Raw!$N89&gt;$C$9,IF(Raw!$N89&lt;$A$9,IF(Raw!$X89&gt;$C$9,IF(Raw!$X89&lt;$A$9,Raw!S89,-999),-999),-999),-999),-999),-999)</f>
        <v>0.20613799999999999</v>
      </c>
      <c r="M89" s="9">
        <f>Raw!Q89</f>
        <v>0.95007399999999997</v>
      </c>
      <c r="N89" s="9">
        <f>IF(Raw!$G89&gt;$C$8,IF(Raw!$Q89&gt;$C$8,IF(Raw!$N89&gt;$C$9,IF(Raw!$N89&lt;$A$9,IF(Raw!$X89&gt;$C$9,IF(Raw!$X89&lt;$A$9,Raw!V89,-999),-999),-999),-999),-999),-999)</f>
        <v>602</v>
      </c>
      <c r="O89" s="9">
        <f>IF(Raw!$G89&gt;$C$8,IF(Raw!$Q89&gt;$C$8,IF(Raw!$N89&gt;$C$9,IF(Raw!$N89&lt;$A$9,IF(Raw!$X89&gt;$C$9,IF(Raw!$X89&lt;$A$9,Raw!W89,-999),-999),-999),-999),-999),-999)</f>
        <v>0.31631599999999999</v>
      </c>
      <c r="P89" s="9">
        <f>IF(Raw!$G89&gt;$C$8,IF(Raw!$Q89&gt;$C$8,IF(Raw!$N89&gt;$C$9,IF(Raw!$N89&lt;$A$9,IF(Raw!$X89&gt;$C$9,IF(Raw!$X89&lt;$A$9,Raw!X89,-999),-999),-999),-999),-999),-999)</f>
        <v>416</v>
      </c>
      <c r="R89" s="9">
        <f t="shared" si="20"/>
        <v>7.9688000000000009E-2</v>
      </c>
      <c r="S89" s="9">
        <f t="shared" si="21"/>
        <v>0.41140119463703995</v>
      </c>
      <c r="T89" s="9">
        <f t="shared" si="22"/>
        <v>9.3121999999999983E-2</v>
      </c>
      <c r="U89" s="9">
        <f t="shared" si="23"/>
        <v>0.45174591778323253</v>
      </c>
      <c r="V89" s="15">
        <f t="shared" si="16"/>
        <v>0.10562511119999998</v>
      </c>
      <c r="X89" s="11">
        <f t="shared" si="24"/>
        <v>2.5946199999999992E+19</v>
      </c>
      <c r="Y89" s="11">
        <f t="shared" si="25"/>
        <v>4.4939999999999994E-18</v>
      </c>
      <c r="Z89" s="11">
        <f t="shared" si="26"/>
        <v>6.2299999999999996E-4</v>
      </c>
      <c r="AA89" s="16">
        <f t="shared" si="27"/>
        <v>6.7723531770396403E-2</v>
      </c>
      <c r="AB89" s="9">
        <f t="shared" si="17"/>
        <v>0.11932255072552286</v>
      </c>
      <c r="AC89" s="9">
        <f t="shared" si="18"/>
        <v>0.93227646822960353</v>
      </c>
      <c r="AD89" s="15">
        <f t="shared" si="19"/>
        <v>108.7055084597053</v>
      </c>
      <c r="AE89" s="3">
        <f t="shared" si="28"/>
        <v>541.07759999999973</v>
      </c>
      <c r="AF89" s="2">
        <f t="shared" si="29"/>
        <v>0.25</v>
      </c>
      <c r="AG89" s="9">
        <f t="shared" si="30"/>
        <v>3.7774822836325016E-2</v>
      </c>
      <c r="AH89" s="2">
        <f t="shared" si="31"/>
        <v>1.8279040180764952</v>
      </c>
    </row>
    <row r="90" spans="1:34">
      <c r="A90" s="1">
        <f>Raw!A90</f>
        <v>77</v>
      </c>
      <c r="B90" s="14">
        <f>Raw!B90</f>
        <v>0.18568287037037037</v>
      </c>
      <c r="C90" s="15">
        <f>Raw!C90</f>
        <v>24.4</v>
      </c>
      <c r="D90" s="15">
        <f>IF(C90&gt;0.5,Raw!D90*D$11,-999)</f>
        <v>43.1</v>
      </c>
      <c r="E90" s="9">
        <f>IF(Raw!$G90&gt;$C$8,IF(Raw!$Q90&gt;$C$8,IF(Raw!$N90&gt;$C$9,IF(Raw!$N90&lt;$A$9,IF(Raw!$X90&gt;$C$9,IF(Raw!$X90&lt;$A$9,Raw!H90,-999),-999),-999),-999),-999),-999)</f>
        <v>0.116497</v>
      </c>
      <c r="F90" s="9">
        <f>IF(Raw!$G90&gt;$C$8,IF(Raw!$Q90&gt;$C$8,IF(Raw!$N90&gt;$C$9,IF(Raw!$N90&lt;$A$9,IF(Raw!$X90&gt;$C$9,IF(Raw!$X90&lt;$A$9,Raw!I90,-999),-999),-999),-999),-999),-999)</f>
        <v>0.19931599999999999</v>
      </c>
      <c r="G90" s="9">
        <f>Raw!G90</f>
        <v>0.91944400000000004</v>
      </c>
      <c r="H90" s="9">
        <f>IF(Raw!$G90&gt;$C$8,IF(Raw!$Q90&gt;$C$8,IF(Raw!$N90&gt;$C$9,IF(Raw!$N90&lt;$A$9,IF(Raw!$X90&gt;$C$9,IF(Raw!$X90&lt;$A$9,Raw!L90,-999),-999),-999),-999),-999),-999)</f>
        <v>522.29999999999995</v>
      </c>
      <c r="I90" s="9">
        <f>IF(Raw!$G90&gt;$C$8,IF(Raw!$Q90&gt;$C$8,IF(Raw!$N90&gt;$C$9,IF(Raw!$N90&lt;$A$9,IF(Raw!$X90&gt;$C$9,IF(Raw!$X90&lt;$A$9,Raw!M90,-999),-999),-999),-999),-999),-999)</f>
        <v>0.39491199999999999</v>
      </c>
      <c r="J90" s="9">
        <f>IF(Raw!$G90&gt;$C$8,IF(Raw!$Q90&gt;$C$8,IF(Raw!$N90&gt;$C$9,IF(Raw!$N90&lt;$A$9,IF(Raw!$X90&gt;$C$9,IF(Raw!$X90&lt;$A$9,Raw!N90,-999),-999),-999),-999),-999),-999)</f>
        <v>582</v>
      </c>
      <c r="K90" s="9">
        <f>IF(Raw!$G90&gt;$C$8,IF(Raw!$Q90&gt;$C$8,IF(Raw!$N90&gt;$C$9,IF(Raw!$N90&lt;$A$9,IF(Raw!$X90&gt;$C$9,IF(Raw!$X90&lt;$A$9,Raw!R90,-999),-999),-999),-999),-999),-999)</f>
        <v>0.112937</v>
      </c>
      <c r="L90" s="9">
        <f>IF(Raw!$G90&gt;$C$8,IF(Raw!$Q90&gt;$C$8,IF(Raw!$N90&gt;$C$9,IF(Raw!$N90&lt;$A$9,IF(Raw!$X90&gt;$C$9,IF(Raw!$X90&lt;$A$9,Raw!S90,-999),-999),-999),-999),-999),-999)</f>
        <v>0.20263500000000001</v>
      </c>
      <c r="M90" s="9">
        <f>Raw!Q90</f>
        <v>0.92925500000000005</v>
      </c>
      <c r="N90" s="9">
        <f>IF(Raw!$G90&gt;$C$8,IF(Raw!$Q90&gt;$C$8,IF(Raw!$N90&gt;$C$9,IF(Raw!$N90&lt;$A$9,IF(Raw!$X90&gt;$C$9,IF(Raw!$X90&lt;$A$9,Raw!V90,-999),-999),-999),-999),-999),-999)</f>
        <v>539.5</v>
      </c>
      <c r="O90" s="9">
        <f>IF(Raw!$G90&gt;$C$8,IF(Raw!$Q90&gt;$C$8,IF(Raw!$N90&gt;$C$9,IF(Raw!$N90&lt;$A$9,IF(Raw!$X90&gt;$C$9,IF(Raw!$X90&lt;$A$9,Raw!W90,-999),-999),-999),-999),-999),-999)</f>
        <v>0.186385</v>
      </c>
      <c r="P90" s="9">
        <f>IF(Raw!$G90&gt;$C$8,IF(Raw!$Q90&gt;$C$8,IF(Raw!$N90&gt;$C$9,IF(Raw!$N90&lt;$A$9,IF(Raw!$X90&gt;$C$9,IF(Raw!$X90&lt;$A$9,Raw!X90,-999),-999),-999),-999),-999),-999)</f>
        <v>463</v>
      </c>
      <c r="R90" s="9">
        <f t="shared" si="20"/>
        <v>8.281899999999999E-2</v>
      </c>
      <c r="S90" s="9">
        <f t="shared" si="21"/>
        <v>0.41551606494210197</v>
      </c>
      <c r="T90" s="9">
        <f t="shared" si="22"/>
        <v>8.9698000000000014E-2</v>
      </c>
      <c r="U90" s="9">
        <f t="shared" si="23"/>
        <v>0.44265798109902044</v>
      </c>
      <c r="V90" s="15">
        <f t="shared" si="16"/>
        <v>0.103830174</v>
      </c>
      <c r="X90" s="11">
        <f t="shared" si="24"/>
        <v>2.5946199999999992E+19</v>
      </c>
      <c r="Y90" s="11">
        <f t="shared" si="25"/>
        <v>5.2229999999999991E-18</v>
      </c>
      <c r="Z90" s="11">
        <f t="shared" si="26"/>
        <v>5.8199999999999994E-4</v>
      </c>
      <c r="AA90" s="16">
        <f t="shared" si="27"/>
        <v>7.3105035867783288E-2</v>
      </c>
      <c r="AB90" s="9">
        <f t="shared" si="17"/>
        <v>0.11949437550726842</v>
      </c>
      <c r="AC90" s="9">
        <f t="shared" si="18"/>
        <v>0.92689496413221673</v>
      </c>
      <c r="AD90" s="15">
        <f t="shared" si="19"/>
        <v>125.61002726423246</v>
      </c>
      <c r="AE90" s="3">
        <f t="shared" si="28"/>
        <v>628.84919999999977</v>
      </c>
      <c r="AF90" s="2">
        <f t="shared" si="29"/>
        <v>0.25</v>
      </c>
      <c r="AG90" s="9">
        <f t="shared" si="30"/>
        <v>4.2770985441983114E-2</v>
      </c>
      <c r="AH90" s="2">
        <f t="shared" si="31"/>
        <v>2.0696657264348985</v>
      </c>
    </row>
    <row r="91" spans="1:34">
      <c r="A91" s="1">
        <f>Raw!A91</f>
        <v>78</v>
      </c>
      <c r="B91" s="14">
        <f>Raw!B91</f>
        <v>0.18572916666666664</v>
      </c>
      <c r="C91" s="15">
        <f>Raw!C91</f>
        <v>25.3</v>
      </c>
      <c r="D91" s="15">
        <f>IF(C91&gt;0.5,Raw!D91*D$11,-999)</f>
        <v>42.2</v>
      </c>
      <c r="E91" s="9">
        <f>IF(Raw!$G91&gt;$C$8,IF(Raw!$Q91&gt;$C$8,IF(Raw!$N91&gt;$C$9,IF(Raw!$N91&lt;$A$9,IF(Raw!$X91&gt;$C$9,IF(Raw!$X91&lt;$A$9,Raw!H91,-999),-999),-999),-999),-999),-999)</f>
        <v>0.10853400000000001</v>
      </c>
      <c r="F91" s="9">
        <f>IF(Raw!$G91&gt;$C$8,IF(Raw!$Q91&gt;$C$8,IF(Raw!$N91&gt;$C$9,IF(Raw!$N91&lt;$A$9,IF(Raw!$X91&gt;$C$9,IF(Raw!$X91&lt;$A$9,Raw!I91,-999),-999),-999),-999),-999),-999)</f>
        <v>0.19830700000000001</v>
      </c>
      <c r="G91" s="9">
        <f>Raw!G91</f>
        <v>0.94100600000000001</v>
      </c>
      <c r="H91" s="9">
        <f>IF(Raw!$G91&gt;$C$8,IF(Raw!$Q91&gt;$C$8,IF(Raw!$N91&gt;$C$9,IF(Raw!$N91&lt;$A$9,IF(Raw!$X91&gt;$C$9,IF(Raw!$X91&lt;$A$9,Raw!L91,-999),-999),-999),-999),-999),-999)</f>
        <v>497.8</v>
      </c>
      <c r="I91" s="9">
        <f>IF(Raw!$G91&gt;$C$8,IF(Raw!$Q91&gt;$C$8,IF(Raw!$N91&gt;$C$9,IF(Raw!$N91&lt;$A$9,IF(Raw!$X91&gt;$C$9,IF(Raw!$X91&lt;$A$9,Raw!M91,-999),-999),-999),-999),-999),-999)</f>
        <v>5.0000000000000004E-6</v>
      </c>
      <c r="J91" s="9">
        <f>IF(Raw!$G91&gt;$C$8,IF(Raw!$Q91&gt;$C$8,IF(Raw!$N91&gt;$C$9,IF(Raw!$N91&lt;$A$9,IF(Raw!$X91&gt;$C$9,IF(Raw!$X91&lt;$A$9,Raw!N91,-999),-999),-999),-999),-999),-999)</f>
        <v>485</v>
      </c>
      <c r="K91" s="9">
        <f>IF(Raw!$G91&gt;$C$8,IF(Raw!$Q91&gt;$C$8,IF(Raw!$N91&gt;$C$9,IF(Raw!$N91&lt;$A$9,IF(Raw!$X91&gt;$C$9,IF(Raw!$X91&lt;$A$9,Raw!R91,-999),-999),-999),-999),-999),-999)</f>
        <v>0.117436</v>
      </c>
      <c r="L91" s="9">
        <f>IF(Raw!$G91&gt;$C$8,IF(Raw!$Q91&gt;$C$8,IF(Raw!$N91&gt;$C$9,IF(Raw!$N91&lt;$A$9,IF(Raw!$X91&gt;$C$9,IF(Raw!$X91&lt;$A$9,Raw!S91,-999),-999),-999),-999),-999),-999)</f>
        <v>0.210616</v>
      </c>
      <c r="M91" s="9">
        <f>Raw!Q91</f>
        <v>0.932778</v>
      </c>
      <c r="N91" s="9">
        <f>IF(Raw!$G91&gt;$C$8,IF(Raw!$Q91&gt;$C$8,IF(Raw!$N91&gt;$C$9,IF(Raw!$N91&lt;$A$9,IF(Raw!$X91&gt;$C$9,IF(Raw!$X91&lt;$A$9,Raw!V91,-999),-999),-999),-999),-999),-999)</f>
        <v>472.1</v>
      </c>
      <c r="O91" s="9">
        <f>IF(Raw!$G91&gt;$C$8,IF(Raw!$Q91&gt;$C$8,IF(Raw!$N91&gt;$C$9,IF(Raw!$N91&lt;$A$9,IF(Raw!$X91&gt;$C$9,IF(Raw!$X91&lt;$A$9,Raw!W91,-999),-999),-999),-999),-999),-999)</f>
        <v>3.9999999999999998E-6</v>
      </c>
      <c r="P91" s="9">
        <f>IF(Raw!$G91&gt;$C$8,IF(Raw!$Q91&gt;$C$8,IF(Raw!$N91&gt;$C$9,IF(Raw!$N91&lt;$A$9,IF(Raw!$X91&gt;$C$9,IF(Raw!$X91&lt;$A$9,Raw!X91,-999),-999),-999),-999),-999),-999)</f>
        <v>366</v>
      </c>
      <c r="R91" s="9">
        <f t="shared" si="20"/>
        <v>8.9773000000000006E-2</v>
      </c>
      <c r="S91" s="9">
        <f t="shared" si="21"/>
        <v>0.45269708078887788</v>
      </c>
      <c r="T91" s="9">
        <f t="shared" si="22"/>
        <v>9.3179999999999999E-2</v>
      </c>
      <c r="U91" s="9">
        <f t="shared" si="23"/>
        <v>0.4424165305579823</v>
      </c>
      <c r="V91" s="15">
        <f t="shared" si="16"/>
        <v>0.10791963839999999</v>
      </c>
      <c r="X91" s="11">
        <f t="shared" si="24"/>
        <v>2.5404399999999996E+19</v>
      </c>
      <c r="Y91" s="11">
        <f t="shared" si="25"/>
        <v>4.978E-18</v>
      </c>
      <c r="Z91" s="11">
        <f t="shared" si="26"/>
        <v>4.8499999999999997E-4</v>
      </c>
      <c r="AA91" s="16">
        <f t="shared" si="27"/>
        <v>5.7790073705356007E-2</v>
      </c>
      <c r="AB91" s="9">
        <f t="shared" si="17"/>
        <v>0.12282087906786507</v>
      </c>
      <c r="AC91" s="9">
        <f t="shared" si="18"/>
        <v>0.94220992629464406</v>
      </c>
      <c r="AD91" s="15">
        <f t="shared" si="19"/>
        <v>119.15479114506394</v>
      </c>
      <c r="AE91" s="3">
        <f t="shared" si="28"/>
        <v>599.35119999999984</v>
      </c>
      <c r="AF91" s="2">
        <f t="shared" si="29"/>
        <v>0.25</v>
      </c>
      <c r="AG91" s="9">
        <f t="shared" si="30"/>
        <v>4.0550807152123211E-2</v>
      </c>
      <c r="AH91" s="2">
        <f t="shared" si="31"/>
        <v>1.9622324544255165</v>
      </c>
    </row>
    <row r="92" spans="1:34">
      <c r="A92" s="1">
        <f>Raw!A92</f>
        <v>79</v>
      </c>
      <c r="B92" s="14">
        <f>Raw!B92</f>
        <v>0.18578703703703703</v>
      </c>
      <c r="C92" s="15">
        <f>Raw!C92</f>
        <v>26.2</v>
      </c>
      <c r="D92" s="15">
        <f>IF(C92&gt;0.5,Raw!D92*D$11,-999)</f>
        <v>39.6</v>
      </c>
      <c r="E92" s="9">
        <f>IF(Raw!$G92&gt;$C$8,IF(Raw!$Q92&gt;$C$8,IF(Raw!$N92&gt;$C$9,IF(Raw!$N92&lt;$A$9,IF(Raw!$X92&gt;$C$9,IF(Raw!$X92&lt;$A$9,Raw!H92,-999),-999),-999),-999),-999),-999)</f>
        <v>0.112571</v>
      </c>
      <c r="F92" s="9">
        <f>IF(Raw!$G92&gt;$C$8,IF(Raw!$Q92&gt;$C$8,IF(Raw!$N92&gt;$C$9,IF(Raw!$N92&lt;$A$9,IF(Raw!$X92&gt;$C$9,IF(Raw!$X92&lt;$A$9,Raw!I92,-999),-999),-999),-999),-999),-999)</f>
        <v>0.196608</v>
      </c>
      <c r="G92" s="9">
        <f>Raw!G92</f>
        <v>0.90617199999999998</v>
      </c>
      <c r="H92" s="9">
        <f>IF(Raw!$G92&gt;$C$8,IF(Raw!$Q92&gt;$C$8,IF(Raw!$N92&gt;$C$9,IF(Raw!$N92&lt;$A$9,IF(Raw!$X92&gt;$C$9,IF(Raw!$X92&lt;$A$9,Raw!L92,-999),-999),-999),-999),-999),-999)</f>
        <v>552.79999999999995</v>
      </c>
      <c r="I92" s="9">
        <f>IF(Raw!$G92&gt;$C$8,IF(Raw!$Q92&gt;$C$8,IF(Raw!$N92&gt;$C$9,IF(Raw!$N92&lt;$A$9,IF(Raw!$X92&gt;$C$9,IF(Raw!$X92&lt;$A$9,Raw!M92,-999),-999),-999),-999),-999),-999)</f>
        <v>0.24449499999999999</v>
      </c>
      <c r="J92" s="9">
        <f>IF(Raw!$G92&gt;$C$8,IF(Raw!$Q92&gt;$C$8,IF(Raw!$N92&gt;$C$9,IF(Raw!$N92&lt;$A$9,IF(Raw!$X92&gt;$C$9,IF(Raw!$X92&lt;$A$9,Raw!N92,-999),-999),-999),-999),-999),-999)</f>
        <v>483</v>
      </c>
      <c r="K92" s="9">
        <f>IF(Raw!$G92&gt;$C$8,IF(Raw!$Q92&gt;$C$8,IF(Raw!$N92&gt;$C$9,IF(Raw!$N92&lt;$A$9,IF(Raw!$X92&gt;$C$9,IF(Raw!$X92&lt;$A$9,Raw!R92,-999),-999),-999),-999),-999),-999)</f>
        <v>0.106935</v>
      </c>
      <c r="L92" s="9">
        <f>IF(Raw!$G92&gt;$C$8,IF(Raw!$Q92&gt;$C$8,IF(Raw!$N92&gt;$C$9,IF(Raw!$N92&lt;$A$9,IF(Raw!$X92&gt;$C$9,IF(Raw!$X92&lt;$A$9,Raw!S92,-999),-999),-999),-999),-999),-999)</f>
        <v>0.201048</v>
      </c>
      <c r="M92" s="9">
        <f>Raw!Q92</f>
        <v>0.94986000000000004</v>
      </c>
      <c r="N92" s="9">
        <f>IF(Raw!$G92&gt;$C$8,IF(Raw!$Q92&gt;$C$8,IF(Raw!$N92&gt;$C$9,IF(Raw!$N92&lt;$A$9,IF(Raw!$X92&gt;$C$9,IF(Raw!$X92&lt;$A$9,Raw!V92,-999),-999),-999),-999),-999),-999)</f>
        <v>549.79999999999995</v>
      </c>
      <c r="O92" s="9">
        <f>IF(Raw!$G92&gt;$C$8,IF(Raw!$Q92&gt;$C$8,IF(Raw!$N92&gt;$C$9,IF(Raw!$N92&lt;$A$9,IF(Raw!$X92&gt;$C$9,IF(Raw!$X92&lt;$A$9,Raw!W92,-999),-999),-999),-999),-999),-999)</f>
        <v>8.0340999999999996E-2</v>
      </c>
      <c r="P92" s="9">
        <f>IF(Raw!$G92&gt;$C$8,IF(Raw!$Q92&gt;$C$8,IF(Raw!$N92&gt;$C$9,IF(Raw!$N92&lt;$A$9,IF(Raw!$X92&gt;$C$9,IF(Raw!$X92&lt;$A$9,Raw!X92,-999),-999),-999),-999),-999),-999)</f>
        <v>530</v>
      </c>
      <c r="R92" s="9">
        <f t="shared" si="20"/>
        <v>8.4037000000000001E-2</v>
      </c>
      <c r="S92" s="9">
        <f t="shared" si="21"/>
        <v>0.42743428548177081</v>
      </c>
      <c r="T92" s="9">
        <f t="shared" si="22"/>
        <v>9.4113000000000002E-2</v>
      </c>
      <c r="U92" s="9">
        <f t="shared" si="23"/>
        <v>0.46811209263459475</v>
      </c>
      <c r="V92" s="15">
        <f t="shared" si="16"/>
        <v>0.10301699519999999</v>
      </c>
      <c r="X92" s="11">
        <f t="shared" si="24"/>
        <v>2.3839199999999996E+19</v>
      </c>
      <c r="Y92" s="11">
        <f t="shared" si="25"/>
        <v>5.5279999999999994E-18</v>
      </c>
      <c r="Z92" s="11">
        <f t="shared" si="26"/>
        <v>4.8299999999999998E-4</v>
      </c>
      <c r="AA92" s="16">
        <f t="shared" si="27"/>
        <v>5.9842205770138539E-2</v>
      </c>
      <c r="AB92" s="9">
        <f t="shared" si="17"/>
        <v>0.11256692951164506</v>
      </c>
      <c r="AC92" s="9">
        <f t="shared" si="18"/>
        <v>0.94015779422986145</v>
      </c>
      <c r="AD92" s="15">
        <f t="shared" si="19"/>
        <v>123.89690635639451</v>
      </c>
      <c r="AE92" s="3">
        <f t="shared" si="28"/>
        <v>665.57119999999975</v>
      </c>
      <c r="AF92" s="2">
        <f t="shared" si="29"/>
        <v>0.25</v>
      </c>
      <c r="AG92" s="9">
        <f t="shared" si="30"/>
        <v>4.4613569311880201E-2</v>
      </c>
      <c r="AH92" s="2">
        <f t="shared" si="31"/>
        <v>2.1588274009719668</v>
      </c>
    </row>
    <row r="93" spans="1:34">
      <c r="A93" s="1">
        <f>Raw!A93</f>
        <v>80</v>
      </c>
      <c r="B93" s="14">
        <f>Raw!B93</f>
        <v>0.18584490740740742</v>
      </c>
      <c r="C93" s="15">
        <f>Raw!C93</f>
        <v>26.8</v>
      </c>
      <c r="D93" s="15">
        <f>IF(C93&gt;0.5,Raw!D93*D$11,-999)</f>
        <v>39.6</v>
      </c>
      <c r="E93" s="9">
        <f>IF(Raw!$G93&gt;$C$8,IF(Raw!$Q93&gt;$C$8,IF(Raw!$N93&gt;$C$9,IF(Raw!$N93&lt;$A$9,IF(Raw!$X93&gt;$C$9,IF(Raw!$X93&lt;$A$9,Raw!H93,-999),-999),-999),-999),-999),-999)</f>
        <v>0.13422799999999999</v>
      </c>
      <c r="F93" s="9">
        <f>IF(Raw!$G93&gt;$C$8,IF(Raw!$Q93&gt;$C$8,IF(Raw!$N93&gt;$C$9,IF(Raw!$N93&lt;$A$9,IF(Raw!$X93&gt;$C$9,IF(Raw!$X93&lt;$A$9,Raw!I93,-999),-999),-999),-999),-999),-999)</f>
        <v>0.23392499999999999</v>
      </c>
      <c r="G93" s="9">
        <f>Raw!G93</f>
        <v>0.95636299999999996</v>
      </c>
      <c r="H93" s="9">
        <f>IF(Raw!$G93&gt;$C$8,IF(Raw!$Q93&gt;$C$8,IF(Raw!$N93&gt;$C$9,IF(Raw!$N93&lt;$A$9,IF(Raw!$X93&gt;$C$9,IF(Raw!$X93&lt;$A$9,Raw!L93,-999),-999),-999),-999),-999),-999)</f>
        <v>510.2</v>
      </c>
      <c r="I93" s="9">
        <f>IF(Raw!$G93&gt;$C$8,IF(Raw!$Q93&gt;$C$8,IF(Raw!$N93&gt;$C$9,IF(Raw!$N93&lt;$A$9,IF(Raw!$X93&gt;$C$9,IF(Raw!$X93&lt;$A$9,Raw!M93,-999),-999),-999),-999),-999),-999)</f>
        <v>0.31827800000000001</v>
      </c>
      <c r="J93" s="9">
        <f>IF(Raw!$G93&gt;$C$8,IF(Raw!$Q93&gt;$C$8,IF(Raw!$N93&gt;$C$9,IF(Raw!$N93&lt;$A$9,IF(Raw!$X93&gt;$C$9,IF(Raw!$X93&lt;$A$9,Raw!N93,-999),-999),-999),-999),-999),-999)</f>
        <v>374</v>
      </c>
      <c r="K93" s="9">
        <f>IF(Raw!$G93&gt;$C$8,IF(Raw!$Q93&gt;$C$8,IF(Raw!$N93&gt;$C$9,IF(Raw!$N93&lt;$A$9,IF(Raw!$X93&gt;$C$9,IF(Raw!$X93&lt;$A$9,Raw!R93,-999),-999),-999),-999),-999),-999)</f>
        <v>0.105533</v>
      </c>
      <c r="L93" s="9">
        <f>IF(Raw!$G93&gt;$C$8,IF(Raw!$Q93&gt;$C$8,IF(Raw!$N93&gt;$C$9,IF(Raw!$N93&lt;$A$9,IF(Raw!$X93&gt;$C$9,IF(Raw!$X93&lt;$A$9,Raw!S93,-999),-999),-999),-999),-999),-999)</f>
        <v>0.20569999999999999</v>
      </c>
      <c r="M93" s="9">
        <f>Raw!Q93</f>
        <v>0.92975600000000003</v>
      </c>
      <c r="N93" s="9">
        <f>IF(Raw!$G93&gt;$C$8,IF(Raw!$Q93&gt;$C$8,IF(Raw!$N93&gt;$C$9,IF(Raw!$N93&lt;$A$9,IF(Raw!$X93&gt;$C$9,IF(Raw!$X93&lt;$A$9,Raw!V93,-999),-999),-999),-999),-999),-999)</f>
        <v>577.1</v>
      </c>
      <c r="O93" s="9">
        <f>IF(Raw!$G93&gt;$C$8,IF(Raw!$Q93&gt;$C$8,IF(Raw!$N93&gt;$C$9,IF(Raw!$N93&lt;$A$9,IF(Raw!$X93&gt;$C$9,IF(Raw!$X93&lt;$A$9,Raw!W93,-999),-999),-999),-999),-999),-999)</f>
        <v>7.2566000000000005E-2</v>
      </c>
      <c r="P93" s="9">
        <f>IF(Raw!$G93&gt;$C$8,IF(Raw!$Q93&gt;$C$8,IF(Raw!$N93&gt;$C$9,IF(Raw!$N93&lt;$A$9,IF(Raw!$X93&gt;$C$9,IF(Raw!$X93&lt;$A$9,Raw!X93,-999),-999),-999),-999),-999),-999)</f>
        <v>499</v>
      </c>
      <c r="R93" s="9">
        <f t="shared" si="20"/>
        <v>9.9697000000000008E-2</v>
      </c>
      <c r="S93" s="9">
        <f t="shared" si="21"/>
        <v>0.42619215560542911</v>
      </c>
      <c r="T93" s="9">
        <f t="shared" si="22"/>
        <v>0.10016699999999999</v>
      </c>
      <c r="U93" s="9">
        <f t="shared" si="23"/>
        <v>0.4869567331064657</v>
      </c>
      <c r="V93" s="15">
        <f t="shared" si="16"/>
        <v>0.10540068</v>
      </c>
      <c r="X93" s="11">
        <f t="shared" si="24"/>
        <v>2.3839199999999996E+19</v>
      </c>
      <c r="Y93" s="11">
        <f t="shared" si="25"/>
        <v>5.1019999999999995E-18</v>
      </c>
      <c r="Z93" s="11">
        <f t="shared" si="26"/>
        <v>3.7399999999999998E-4</v>
      </c>
      <c r="AA93" s="16">
        <f t="shared" si="27"/>
        <v>4.3509528943758688E-2</v>
      </c>
      <c r="AB93" s="9">
        <f t="shared" si="17"/>
        <v>0.10989121898570947</v>
      </c>
      <c r="AC93" s="9">
        <f t="shared" si="18"/>
        <v>0.95649047105624141</v>
      </c>
      <c r="AD93" s="15">
        <f t="shared" si="19"/>
        <v>116.33563888705532</v>
      </c>
      <c r="AE93" s="3">
        <f t="shared" si="28"/>
        <v>614.28079999999977</v>
      </c>
      <c r="AF93" s="2">
        <f t="shared" si="29"/>
        <v>0.25</v>
      </c>
      <c r="AG93" s="9">
        <f t="shared" si="30"/>
        <v>4.3577248197149206E-2</v>
      </c>
      <c r="AH93" s="2">
        <f t="shared" si="31"/>
        <v>2.1086803615578544</v>
      </c>
    </row>
    <row r="94" spans="1:34">
      <c r="A94" s="1">
        <f>Raw!A94</f>
        <v>81</v>
      </c>
      <c r="B94" s="14">
        <f>Raw!B94</f>
        <v>0.18590277777777778</v>
      </c>
      <c r="C94" s="15">
        <f>Raw!C94</f>
        <v>28.6</v>
      </c>
      <c r="D94" s="15">
        <f>IF(C94&gt;0.5,Raw!D94*D$11,-999)</f>
        <v>36.9</v>
      </c>
      <c r="E94" s="9">
        <f>IF(Raw!$G94&gt;$C$8,IF(Raw!$Q94&gt;$C$8,IF(Raw!$N94&gt;$C$9,IF(Raw!$N94&lt;$A$9,IF(Raw!$X94&gt;$C$9,IF(Raw!$X94&lt;$A$9,Raw!H94,-999),-999),-999),-999),-999),-999)</f>
        <v>0.118612</v>
      </c>
      <c r="F94" s="9">
        <f>IF(Raw!$G94&gt;$C$8,IF(Raw!$Q94&gt;$C$8,IF(Raw!$N94&gt;$C$9,IF(Raw!$N94&lt;$A$9,IF(Raw!$X94&gt;$C$9,IF(Raw!$X94&lt;$A$9,Raw!I94,-999),-999),-999),-999),-999),-999)</f>
        <v>0.20352100000000001</v>
      </c>
      <c r="G94" s="9">
        <f>Raw!G94</f>
        <v>0.92265200000000003</v>
      </c>
      <c r="H94" s="9">
        <f>IF(Raw!$G94&gt;$C$8,IF(Raw!$Q94&gt;$C$8,IF(Raw!$N94&gt;$C$9,IF(Raw!$N94&lt;$A$9,IF(Raw!$X94&gt;$C$9,IF(Raw!$X94&lt;$A$9,Raw!L94,-999),-999),-999),-999),-999),-999)</f>
        <v>563.79999999999995</v>
      </c>
      <c r="I94" s="9">
        <f>IF(Raw!$G94&gt;$C$8,IF(Raw!$Q94&gt;$C$8,IF(Raw!$N94&gt;$C$9,IF(Raw!$N94&lt;$A$9,IF(Raw!$X94&gt;$C$9,IF(Raw!$X94&lt;$A$9,Raw!M94,-999),-999),-999),-999),-999),-999)</f>
        <v>0.37081999999999998</v>
      </c>
      <c r="J94" s="9">
        <f>IF(Raw!$G94&gt;$C$8,IF(Raw!$Q94&gt;$C$8,IF(Raw!$N94&gt;$C$9,IF(Raw!$N94&lt;$A$9,IF(Raw!$X94&gt;$C$9,IF(Raw!$X94&lt;$A$9,Raw!N94,-999),-999),-999),-999),-999),-999)</f>
        <v>564</v>
      </c>
      <c r="K94" s="9">
        <f>IF(Raw!$G94&gt;$C$8,IF(Raw!$Q94&gt;$C$8,IF(Raw!$N94&gt;$C$9,IF(Raw!$N94&lt;$A$9,IF(Raw!$X94&gt;$C$9,IF(Raw!$X94&lt;$A$9,Raw!R94,-999),-999),-999),-999),-999),-999)</f>
        <v>0.109102</v>
      </c>
      <c r="L94" s="9">
        <f>IF(Raw!$G94&gt;$C$8,IF(Raw!$Q94&gt;$C$8,IF(Raw!$N94&gt;$C$9,IF(Raw!$N94&lt;$A$9,IF(Raw!$X94&gt;$C$9,IF(Raw!$X94&lt;$A$9,Raw!S94,-999),-999),-999),-999),-999),-999)</f>
        <v>0.20583899999999999</v>
      </c>
      <c r="M94" s="9">
        <f>Raw!Q94</f>
        <v>0.95095499999999999</v>
      </c>
      <c r="N94" s="9">
        <f>IF(Raw!$G94&gt;$C$8,IF(Raw!$Q94&gt;$C$8,IF(Raw!$N94&gt;$C$9,IF(Raw!$N94&lt;$A$9,IF(Raw!$X94&gt;$C$9,IF(Raw!$X94&lt;$A$9,Raw!V94,-999),-999),-999),-999),-999),-999)</f>
        <v>584.1</v>
      </c>
      <c r="O94" s="9">
        <f>IF(Raw!$G94&gt;$C$8,IF(Raw!$Q94&gt;$C$8,IF(Raw!$N94&gt;$C$9,IF(Raw!$N94&lt;$A$9,IF(Raw!$X94&gt;$C$9,IF(Raw!$X94&lt;$A$9,Raw!W94,-999),-999),-999),-999),-999),-999)</f>
        <v>0.15332499999999999</v>
      </c>
      <c r="P94" s="9">
        <f>IF(Raw!$G94&gt;$C$8,IF(Raw!$Q94&gt;$C$8,IF(Raw!$N94&gt;$C$9,IF(Raw!$N94&lt;$A$9,IF(Raw!$X94&gt;$C$9,IF(Raw!$X94&lt;$A$9,Raw!X94,-999),-999),-999),-999),-999),-999)</f>
        <v>485</v>
      </c>
      <c r="R94" s="9">
        <f t="shared" si="20"/>
        <v>8.4909000000000012E-2</v>
      </c>
      <c r="S94" s="9">
        <f t="shared" si="21"/>
        <v>0.41720019064371738</v>
      </c>
      <c r="T94" s="9">
        <f t="shared" si="22"/>
        <v>9.673699999999999E-2</v>
      </c>
      <c r="U94" s="9">
        <f t="shared" si="23"/>
        <v>0.46996438964433362</v>
      </c>
      <c r="V94" s="15">
        <f t="shared" si="16"/>
        <v>0.10547190359999999</v>
      </c>
      <c r="X94" s="11">
        <f t="shared" si="24"/>
        <v>2.2213799999999996E+19</v>
      </c>
      <c r="Y94" s="11">
        <f t="shared" si="25"/>
        <v>5.6379999999999996E-18</v>
      </c>
      <c r="Z94" s="11">
        <f t="shared" si="26"/>
        <v>5.6399999999999994E-4</v>
      </c>
      <c r="AA94" s="16">
        <f t="shared" si="27"/>
        <v>6.5975870461934802E-2</v>
      </c>
      <c r="AB94" s="9">
        <f t="shared" si="17"/>
        <v>0.11548430778087619</v>
      </c>
      <c r="AC94" s="9">
        <f t="shared" si="18"/>
        <v>0.93402412953806524</v>
      </c>
      <c r="AD94" s="15">
        <f t="shared" si="19"/>
        <v>116.97849372683478</v>
      </c>
      <c r="AE94" s="3">
        <f t="shared" si="28"/>
        <v>678.81519999999978</v>
      </c>
      <c r="AF94" s="2">
        <f t="shared" si="29"/>
        <v>0.25</v>
      </c>
      <c r="AG94" s="9">
        <f t="shared" si="30"/>
        <v>4.2289020312188785E-2</v>
      </c>
      <c r="AH94" s="2">
        <f t="shared" si="31"/>
        <v>2.0463436846309957</v>
      </c>
    </row>
    <row r="95" spans="1:34">
      <c r="A95" s="1">
        <f>Raw!A95</f>
        <v>82</v>
      </c>
      <c r="B95" s="14">
        <f>Raw!B95</f>
        <v>0.18596064814814817</v>
      </c>
      <c r="C95" s="15">
        <f>Raw!C95</f>
        <v>28.8</v>
      </c>
      <c r="D95" s="15">
        <f>IF(C95&gt;0.5,Raw!D95*D$11,-999)</f>
        <v>36.9</v>
      </c>
      <c r="E95" s="9">
        <f>IF(Raw!$G95&gt;$C$8,IF(Raw!$Q95&gt;$C$8,IF(Raw!$N95&gt;$C$9,IF(Raw!$N95&lt;$A$9,IF(Raw!$X95&gt;$C$9,IF(Raw!$X95&lt;$A$9,Raw!H95,-999),-999),-999),-999),-999),-999)</f>
        <v>0.11518</v>
      </c>
      <c r="F95" s="9">
        <f>IF(Raw!$G95&gt;$C$8,IF(Raw!$Q95&gt;$C$8,IF(Raw!$N95&gt;$C$9,IF(Raw!$N95&lt;$A$9,IF(Raw!$X95&gt;$C$9,IF(Raw!$X95&lt;$A$9,Raw!I95,-999),-999),-999),-999),-999),-999)</f>
        <v>0.206237</v>
      </c>
      <c r="G95" s="9">
        <f>Raw!G95</f>
        <v>0.91549400000000003</v>
      </c>
      <c r="H95" s="9">
        <f>IF(Raw!$G95&gt;$C$8,IF(Raw!$Q95&gt;$C$8,IF(Raw!$N95&gt;$C$9,IF(Raw!$N95&lt;$A$9,IF(Raw!$X95&gt;$C$9,IF(Raw!$X95&lt;$A$9,Raw!L95,-999),-999),-999),-999),-999),-999)</f>
        <v>471</v>
      </c>
      <c r="I95" s="9">
        <f>IF(Raw!$G95&gt;$C$8,IF(Raw!$Q95&gt;$C$8,IF(Raw!$N95&gt;$C$9,IF(Raw!$N95&lt;$A$9,IF(Raw!$X95&gt;$C$9,IF(Raw!$X95&lt;$A$9,Raw!M95,-999),-999),-999),-999),-999),-999)</f>
        <v>0.116726</v>
      </c>
      <c r="J95" s="9">
        <f>IF(Raw!$G95&gt;$C$8,IF(Raw!$Q95&gt;$C$8,IF(Raw!$N95&gt;$C$9,IF(Raw!$N95&lt;$A$9,IF(Raw!$X95&gt;$C$9,IF(Raw!$X95&lt;$A$9,Raw!N95,-999),-999),-999),-999),-999),-999)</f>
        <v>499</v>
      </c>
      <c r="K95" s="9">
        <f>IF(Raw!$G95&gt;$C$8,IF(Raw!$Q95&gt;$C$8,IF(Raw!$N95&gt;$C$9,IF(Raw!$N95&lt;$A$9,IF(Raw!$X95&gt;$C$9,IF(Raw!$X95&lt;$A$9,Raw!R95,-999),-999),-999),-999),-999),-999)</f>
        <v>0.119517</v>
      </c>
      <c r="L95" s="9">
        <f>IF(Raw!$G95&gt;$C$8,IF(Raw!$Q95&gt;$C$8,IF(Raw!$N95&gt;$C$9,IF(Raw!$N95&lt;$A$9,IF(Raw!$X95&gt;$C$9,IF(Raw!$X95&lt;$A$9,Raw!S95,-999),-999),-999),-999),-999),-999)</f>
        <v>0.21026500000000001</v>
      </c>
      <c r="M95" s="9">
        <f>Raw!Q95</f>
        <v>0.92702899999999999</v>
      </c>
      <c r="N95" s="9">
        <f>IF(Raw!$G95&gt;$C$8,IF(Raw!$Q95&gt;$C$8,IF(Raw!$N95&gt;$C$9,IF(Raw!$N95&lt;$A$9,IF(Raw!$X95&gt;$C$9,IF(Raw!$X95&lt;$A$9,Raw!V95,-999),-999),-999),-999),-999),-999)</f>
        <v>487.8</v>
      </c>
      <c r="O95" s="9">
        <f>IF(Raw!$G95&gt;$C$8,IF(Raw!$Q95&gt;$C$8,IF(Raw!$N95&gt;$C$9,IF(Raw!$N95&lt;$A$9,IF(Raw!$X95&gt;$C$9,IF(Raw!$X95&lt;$A$9,Raw!W95,-999),-999),-999),-999),-999),-999)</f>
        <v>0.10038</v>
      </c>
      <c r="P95" s="9">
        <f>IF(Raw!$G95&gt;$C$8,IF(Raw!$Q95&gt;$C$8,IF(Raw!$N95&gt;$C$9,IF(Raw!$N95&lt;$A$9,IF(Raw!$X95&gt;$C$9,IF(Raw!$X95&lt;$A$9,Raw!X95,-999),-999),-999),-999),-999),-999)</f>
        <v>498</v>
      </c>
      <c r="R95" s="9">
        <f t="shared" si="20"/>
        <v>9.1056999999999999E-2</v>
      </c>
      <c r="S95" s="9">
        <f t="shared" si="21"/>
        <v>0.44151631375553368</v>
      </c>
      <c r="T95" s="9">
        <f t="shared" si="22"/>
        <v>9.0748000000000009E-2</v>
      </c>
      <c r="U95" s="9">
        <f t="shared" si="23"/>
        <v>0.43158870948564909</v>
      </c>
      <c r="V95" s="15">
        <f t="shared" si="16"/>
        <v>0.10773978599999999</v>
      </c>
      <c r="X95" s="11">
        <f t="shared" si="24"/>
        <v>2.2213799999999996E+19</v>
      </c>
      <c r="Y95" s="11">
        <f t="shared" si="25"/>
        <v>4.7099999999999996E-18</v>
      </c>
      <c r="Z95" s="11">
        <f t="shared" si="26"/>
        <v>4.9899999999999999E-4</v>
      </c>
      <c r="AA95" s="16">
        <f t="shared" si="27"/>
        <v>4.961835372349982E-2</v>
      </c>
      <c r="AB95" s="9">
        <f t="shared" si="17"/>
        <v>0.12401976636370016</v>
      </c>
      <c r="AC95" s="9">
        <f t="shared" si="18"/>
        <v>0.95038164627650024</v>
      </c>
      <c r="AD95" s="15">
        <f t="shared" si="19"/>
        <v>99.435578604208075</v>
      </c>
      <c r="AE95" s="3">
        <f t="shared" si="28"/>
        <v>567.08399999999983</v>
      </c>
      <c r="AF95" s="2">
        <f t="shared" si="29"/>
        <v>0.25</v>
      </c>
      <c r="AG95" s="9">
        <f t="shared" si="30"/>
        <v>3.3011748497499216E-2</v>
      </c>
      <c r="AH95" s="2">
        <f t="shared" si="31"/>
        <v>1.5974213296450765</v>
      </c>
    </row>
    <row r="96" spans="1:34">
      <c r="A96" s="1">
        <f>Raw!A96</f>
        <v>83</v>
      </c>
      <c r="B96" s="14">
        <f>Raw!B96</f>
        <v>0.1860185185185185</v>
      </c>
      <c r="C96" s="15">
        <f>Raw!C96</f>
        <v>30.2</v>
      </c>
      <c r="D96" s="15">
        <f>IF(C96&gt;0.5,Raw!D96*D$11,-999)</f>
        <v>35.200000000000003</v>
      </c>
      <c r="E96" s="9">
        <f>IF(Raw!$G96&gt;$C$8,IF(Raw!$Q96&gt;$C$8,IF(Raw!$N96&gt;$C$9,IF(Raw!$N96&lt;$A$9,IF(Raw!$X96&gt;$C$9,IF(Raw!$X96&lt;$A$9,Raw!H96,-999),-999),-999),-999),-999),-999)</f>
        <v>0.11794399999999999</v>
      </c>
      <c r="F96" s="9">
        <f>IF(Raw!$G96&gt;$C$8,IF(Raw!$Q96&gt;$C$8,IF(Raw!$N96&gt;$C$9,IF(Raw!$N96&lt;$A$9,IF(Raw!$X96&gt;$C$9,IF(Raw!$X96&lt;$A$9,Raw!I96,-999),-999),-999),-999),-999),-999)</f>
        <v>0.19819999999999999</v>
      </c>
      <c r="G96" s="9">
        <f>Raw!G96</f>
        <v>0.91847299999999998</v>
      </c>
      <c r="H96" s="9">
        <f>IF(Raw!$G96&gt;$C$8,IF(Raw!$Q96&gt;$C$8,IF(Raw!$N96&gt;$C$9,IF(Raw!$N96&lt;$A$9,IF(Raw!$X96&gt;$C$9,IF(Raw!$X96&lt;$A$9,Raw!L96,-999),-999),-999),-999),-999),-999)</f>
        <v>490.3</v>
      </c>
      <c r="I96" s="9">
        <f>IF(Raw!$G96&gt;$C$8,IF(Raw!$Q96&gt;$C$8,IF(Raw!$N96&gt;$C$9,IF(Raw!$N96&lt;$A$9,IF(Raw!$X96&gt;$C$9,IF(Raw!$X96&lt;$A$9,Raw!M96,-999),-999),-999),-999),-999),-999)</f>
        <v>0.15539800000000001</v>
      </c>
      <c r="J96" s="9">
        <f>IF(Raw!$G96&gt;$C$8,IF(Raw!$Q96&gt;$C$8,IF(Raw!$N96&gt;$C$9,IF(Raw!$N96&lt;$A$9,IF(Raw!$X96&gt;$C$9,IF(Raw!$X96&lt;$A$9,Raw!N96,-999),-999),-999),-999),-999),-999)</f>
        <v>472</v>
      </c>
      <c r="K96" s="9">
        <f>IF(Raw!$G96&gt;$C$8,IF(Raw!$Q96&gt;$C$8,IF(Raw!$N96&gt;$C$9,IF(Raw!$N96&lt;$A$9,IF(Raw!$X96&gt;$C$9,IF(Raw!$X96&lt;$A$9,Raw!R96,-999),-999),-999),-999),-999),-999)</f>
        <v>0.11175499999999999</v>
      </c>
      <c r="L96" s="9">
        <f>IF(Raw!$G96&gt;$C$8,IF(Raw!$Q96&gt;$C$8,IF(Raw!$N96&gt;$C$9,IF(Raw!$N96&lt;$A$9,IF(Raw!$X96&gt;$C$9,IF(Raw!$X96&lt;$A$9,Raw!S96,-999),-999),-999),-999),-999),-999)</f>
        <v>0.212892</v>
      </c>
      <c r="M96" s="9">
        <f>Raw!Q96</f>
        <v>0.933585</v>
      </c>
      <c r="N96" s="9">
        <f>IF(Raw!$G96&gt;$C$8,IF(Raw!$Q96&gt;$C$8,IF(Raw!$N96&gt;$C$9,IF(Raw!$N96&lt;$A$9,IF(Raw!$X96&gt;$C$9,IF(Raw!$X96&lt;$A$9,Raw!V96,-999),-999),-999),-999),-999),-999)</f>
        <v>482.2</v>
      </c>
      <c r="O96" s="9">
        <f>IF(Raw!$G96&gt;$C$8,IF(Raw!$Q96&gt;$C$8,IF(Raw!$N96&gt;$C$9,IF(Raw!$N96&lt;$A$9,IF(Raw!$X96&gt;$C$9,IF(Raw!$X96&lt;$A$9,Raw!W96,-999),-999),-999),-999),-999),-999)</f>
        <v>1.2999999999999999E-5</v>
      </c>
      <c r="P96" s="9">
        <f>IF(Raw!$G96&gt;$C$8,IF(Raw!$Q96&gt;$C$8,IF(Raw!$N96&gt;$C$9,IF(Raw!$N96&lt;$A$9,IF(Raw!$X96&gt;$C$9,IF(Raw!$X96&lt;$A$9,Raw!X96,-999),-999),-999),-999),-999),-999)</f>
        <v>362</v>
      </c>
      <c r="R96" s="9">
        <f t="shared" si="20"/>
        <v>8.0255999999999994E-2</v>
      </c>
      <c r="S96" s="9">
        <f t="shared" si="21"/>
        <v>0.40492431886982844</v>
      </c>
      <c r="T96" s="9">
        <f t="shared" si="22"/>
        <v>0.101137</v>
      </c>
      <c r="U96" s="9">
        <f t="shared" si="23"/>
        <v>0.47506247299100018</v>
      </c>
      <c r="V96" s="15">
        <f t="shared" si="16"/>
        <v>0.10908586079999999</v>
      </c>
      <c r="X96" s="11">
        <f t="shared" si="24"/>
        <v>2.1190399999999996E+19</v>
      </c>
      <c r="Y96" s="11">
        <f t="shared" si="25"/>
        <v>4.903E-18</v>
      </c>
      <c r="Z96" s="11">
        <f t="shared" si="26"/>
        <v>4.7199999999999998E-4</v>
      </c>
      <c r="AA96" s="16">
        <f t="shared" si="27"/>
        <v>4.6746741655430357E-2</v>
      </c>
      <c r="AB96" s="9">
        <f t="shared" si="17"/>
        <v>0.11648282521080525</v>
      </c>
      <c r="AC96" s="9">
        <f t="shared" si="18"/>
        <v>0.95325325834456975</v>
      </c>
      <c r="AD96" s="15">
        <f t="shared" si="19"/>
        <v>99.039706897098242</v>
      </c>
      <c r="AE96" s="3">
        <f t="shared" si="28"/>
        <v>590.32119999999986</v>
      </c>
      <c r="AF96" s="2">
        <f t="shared" si="29"/>
        <v>0.25</v>
      </c>
      <c r="AG96" s="9">
        <f t="shared" si="30"/>
        <v>3.6192344679107161E-2</v>
      </c>
      <c r="AH96" s="2">
        <f t="shared" si="31"/>
        <v>1.7513287236103829</v>
      </c>
    </row>
    <row r="97" spans="1:34">
      <c r="A97" s="1">
        <f>Raw!A97</f>
        <v>84</v>
      </c>
      <c r="B97" s="14">
        <f>Raw!B97</f>
        <v>0.18606481481481482</v>
      </c>
      <c r="C97" s="15">
        <f>Raw!C97</f>
        <v>31.1</v>
      </c>
      <c r="D97" s="15">
        <f>IF(C97&gt;0.5,Raw!D97*D$11,-999)</f>
        <v>34.299999999999997</v>
      </c>
      <c r="E97" s="9">
        <f>IF(Raw!$G97&gt;$C$8,IF(Raw!$Q97&gt;$C$8,IF(Raw!$N97&gt;$C$9,IF(Raw!$N97&lt;$A$9,IF(Raw!$X97&gt;$C$9,IF(Raw!$X97&lt;$A$9,Raw!H97,-999),-999),-999),-999),-999),-999)</f>
        <v>0.114438</v>
      </c>
      <c r="F97" s="9">
        <f>IF(Raw!$G97&gt;$C$8,IF(Raw!$Q97&gt;$C$8,IF(Raw!$N97&gt;$C$9,IF(Raw!$N97&lt;$A$9,IF(Raw!$X97&gt;$C$9,IF(Raw!$X97&lt;$A$9,Raw!I97,-999),-999),-999),-999),-999),-999)</f>
        <v>0.20008699999999999</v>
      </c>
      <c r="G97" s="9">
        <f>Raw!G97</f>
        <v>0.92538500000000001</v>
      </c>
      <c r="H97" s="9">
        <f>IF(Raw!$G97&gt;$C$8,IF(Raw!$Q97&gt;$C$8,IF(Raw!$N97&gt;$C$9,IF(Raw!$N97&lt;$A$9,IF(Raw!$X97&gt;$C$9,IF(Raw!$X97&lt;$A$9,Raw!L97,-999),-999),-999),-999),-999),-999)</f>
        <v>496.1</v>
      </c>
      <c r="I97" s="9">
        <f>IF(Raw!$G97&gt;$C$8,IF(Raw!$Q97&gt;$C$8,IF(Raw!$N97&gt;$C$9,IF(Raw!$N97&lt;$A$9,IF(Raw!$X97&gt;$C$9,IF(Raw!$X97&lt;$A$9,Raw!M97,-999),-999),-999),-999),-999),-999)</f>
        <v>0.25638100000000003</v>
      </c>
      <c r="J97" s="9">
        <f>IF(Raw!$G97&gt;$C$8,IF(Raw!$Q97&gt;$C$8,IF(Raw!$N97&gt;$C$9,IF(Raw!$N97&lt;$A$9,IF(Raw!$X97&gt;$C$9,IF(Raw!$X97&lt;$A$9,Raw!N97,-999),-999),-999),-999),-999),-999)</f>
        <v>699</v>
      </c>
      <c r="K97" s="9">
        <f>IF(Raw!$G97&gt;$C$8,IF(Raw!$Q97&gt;$C$8,IF(Raw!$N97&gt;$C$9,IF(Raw!$N97&lt;$A$9,IF(Raw!$X97&gt;$C$9,IF(Raw!$X97&lt;$A$9,Raw!R97,-999),-999),-999),-999),-999),-999)</f>
        <v>0.10893600000000001</v>
      </c>
      <c r="L97" s="9">
        <f>IF(Raw!$G97&gt;$C$8,IF(Raw!$Q97&gt;$C$8,IF(Raw!$N97&gt;$C$9,IF(Raw!$N97&lt;$A$9,IF(Raw!$X97&gt;$C$9,IF(Raw!$X97&lt;$A$9,Raw!S97,-999),-999),-999),-999),-999),-999)</f>
        <v>0.203849</v>
      </c>
      <c r="M97" s="9">
        <f>Raw!Q97</f>
        <v>0.94044499999999998</v>
      </c>
      <c r="N97" s="9">
        <f>IF(Raw!$G97&gt;$C$8,IF(Raw!$Q97&gt;$C$8,IF(Raw!$N97&gt;$C$9,IF(Raw!$N97&lt;$A$9,IF(Raw!$X97&gt;$C$9,IF(Raw!$X97&lt;$A$9,Raw!V97,-999),-999),-999),-999),-999),-999)</f>
        <v>608.70000000000005</v>
      </c>
      <c r="O97" s="9">
        <f>IF(Raw!$G97&gt;$C$8,IF(Raw!$Q97&gt;$C$8,IF(Raw!$N97&gt;$C$9,IF(Raw!$N97&lt;$A$9,IF(Raw!$X97&gt;$C$9,IF(Raw!$X97&lt;$A$9,Raw!W97,-999),-999),-999),-999),-999),-999)</f>
        <v>6.9999999999999999E-6</v>
      </c>
      <c r="P97" s="9">
        <f>IF(Raw!$G97&gt;$C$8,IF(Raw!$Q97&gt;$C$8,IF(Raw!$N97&gt;$C$9,IF(Raw!$N97&lt;$A$9,IF(Raw!$X97&gt;$C$9,IF(Raw!$X97&lt;$A$9,Raw!X97,-999),-999),-999),-999),-999),-999)</f>
        <v>445</v>
      </c>
      <c r="R97" s="9">
        <f t="shared" si="20"/>
        <v>8.5648999999999989E-2</v>
      </c>
      <c r="S97" s="9">
        <f t="shared" si="21"/>
        <v>0.42805879442442535</v>
      </c>
      <c r="T97" s="9">
        <f t="shared" si="22"/>
        <v>9.4912999999999997E-2</v>
      </c>
      <c r="U97" s="9">
        <f t="shared" si="23"/>
        <v>0.46560444250401029</v>
      </c>
      <c r="V97" s="15">
        <f t="shared" si="16"/>
        <v>0.10445222759999999</v>
      </c>
      <c r="X97" s="11">
        <f t="shared" si="24"/>
        <v>2.0648599999999992E+19</v>
      </c>
      <c r="Y97" s="11">
        <f t="shared" si="25"/>
        <v>4.961E-18</v>
      </c>
      <c r="Z97" s="11">
        <f t="shared" si="26"/>
        <v>6.9899999999999997E-4</v>
      </c>
      <c r="AA97" s="16">
        <f t="shared" si="27"/>
        <v>6.6819420688832037E-2</v>
      </c>
      <c r="AB97" s="9">
        <f t="shared" si="17"/>
        <v>0.11527803167583912</v>
      </c>
      <c r="AC97" s="9">
        <f t="shared" si="18"/>
        <v>0.93318057931116793</v>
      </c>
      <c r="AD97" s="15">
        <f t="shared" si="19"/>
        <v>95.592876521934258</v>
      </c>
      <c r="AE97" s="3">
        <f t="shared" si="28"/>
        <v>597.30439999999987</v>
      </c>
      <c r="AF97" s="2">
        <f t="shared" si="29"/>
        <v>0.25</v>
      </c>
      <c r="AG97" s="9">
        <f t="shared" si="30"/>
        <v>3.4237283061807615E-2</v>
      </c>
      <c r="AH97" s="2">
        <f t="shared" si="31"/>
        <v>1.6567243094127746</v>
      </c>
    </row>
    <row r="98" spans="1:34">
      <c r="A98" s="1">
        <f>Raw!A98</f>
        <v>85</v>
      </c>
      <c r="B98" s="14">
        <f>Raw!B98</f>
        <v>0.18612268518518518</v>
      </c>
      <c r="C98" s="15">
        <f>Raw!C98</f>
        <v>32.1</v>
      </c>
      <c r="D98" s="15">
        <f>IF(C98&gt;0.5,Raw!D98*D$11,-999)</f>
        <v>32.5</v>
      </c>
      <c r="E98" s="9">
        <f>IF(Raw!$G98&gt;$C$8,IF(Raw!$Q98&gt;$C$8,IF(Raw!$N98&gt;$C$9,IF(Raw!$N98&lt;$A$9,IF(Raw!$X98&gt;$C$9,IF(Raw!$X98&lt;$A$9,Raw!H98,-999),-999),-999),-999),-999),-999)</f>
        <v>0.11509900000000001</v>
      </c>
      <c r="F98" s="9">
        <f>IF(Raw!$G98&gt;$C$8,IF(Raw!$Q98&gt;$C$8,IF(Raw!$N98&gt;$C$9,IF(Raw!$N98&lt;$A$9,IF(Raw!$X98&gt;$C$9,IF(Raw!$X98&lt;$A$9,Raw!I98,-999),-999),-999),-999),-999),-999)</f>
        <v>0.20048299999999999</v>
      </c>
      <c r="G98" s="9">
        <f>Raw!G98</f>
        <v>0.88347799999999999</v>
      </c>
      <c r="H98" s="9">
        <f>IF(Raw!$G98&gt;$C$8,IF(Raw!$Q98&gt;$C$8,IF(Raw!$N98&gt;$C$9,IF(Raw!$N98&lt;$A$9,IF(Raw!$X98&gt;$C$9,IF(Raw!$X98&lt;$A$9,Raw!L98,-999),-999),-999),-999),-999),-999)</f>
        <v>460.2</v>
      </c>
      <c r="I98" s="9">
        <f>IF(Raw!$G98&gt;$C$8,IF(Raw!$Q98&gt;$C$8,IF(Raw!$N98&gt;$C$9,IF(Raw!$N98&lt;$A$9,IF(Raw!$X98&gt;$C$9,IF(Raw!$X98&lt;$A$9,Raw!M98,-999),-999),-999),-999),-999),-999)</f>
        <v>9.0000000000000002E-6</v>
      </c>
      <c r="J98" s="9">
        <f>IF(Raw!$G98&gt;$C$8,IF(Raw!$Q98&gt;$C$8,IF(Raw!$N98&gt;$C$9,IF(Raw!$N98&lt;$A$9,IF(Raw!$X98&gt;$C$9,IF(Raw!$X98&lt;$A$9,Raw!N98,-999),-999),-999),-999),-999),-999)</f>
        <v>415</v>
      </c>
      <c r="K98" s="9">
        <f>IF(Raw!$G98&gt;$C$8,IF(Raw!$Q98&gt;$C$8,IF(Raw!$N98&gt;$C$9,IF(Raw!$N98&lt;$A$9,IF(Raw!$X98&gt;$C$9,IF(Raw!$X98&lt;$A$9,Raw!R98,-999),-999),-999),-999),-999),-999)</f>
        <v>0.104028</v>
      </c>
      <c r="L98" s="9">
        <f>IF(Raw!$G98&gt;$C$8,IF(Raw!$Q98&gt;$C$8,IF(Raw!$N98&gt;$C$9,IF(Raw!$N98&lt;$A$9,IF(Raw!$X98&gt;$C$9,IF(Raw!$X98&lt;$A$9,Raw!S98,-999),-999),-999),-999),-999),-999)</f>
        <v>0.20427100000000001</v>
      </c>
      <c r="M98" s="9">
        <f>Raw!Q98</f>
        <v>0.95614900000000003</v>
      </c>
      <c r="N98" s="9">
        <f>IF(Raw!$G98&gt;$C$8,IF(Raw!$Q98&gt;$C$8,IF(Raw!$N98&gt;$C$9,IF(Raw!$N98&lt;$A$9,IF(Raw!$X98&gt;$C$9,IF(Raw!$X98&lt;$A$9,Raw!V98,-999),-999),-999),-999),-999),-999)</f>
        <v>573.9</v>
      </c>
      <c r="O98" s="9">
        <f>IF(Raw!$G98&gt;$C$8,IF(Raw!$Q98&gt;$C$8,IF(Raw!$N98&gt;$C$9,IF(Raw!$N98&lt;$A$9,IF(Raw!$X98&gt;$C$9,IF(Raw!$X98&lt;$A$9,Raw!W98,-999),-999),-999),-999),-999),-999)</f>
        <v>1.56E-4</v>
      </c>
      <c r="P98" s="9">
        <f>IF(Raw!$G98&gt;$C$8,IF(Raw!$Q98&gt;$C$8,IF(Raw!$N98&gt;$C$9,IF(Raw!$N98&lt;$A$9,IF(Raw!$X98&gt;$C$9,IF(Raw!$X98&lt;$A$9,Raw!X98,-999),-999),-999),-999),-999),-999)</f>
        <v>455</v>
      </c>
      <c r="R98" s="9">
        <f t="shared" si="20"/>
        <v>8.5383999999999988E-2</v>
      </c>
      <c r="S98" s="9">
        <f t="shared" si="21"/>
        <v>0.42589147209489081</v>
      </c>
      <c r="T98" s="9">
        <f t="shared" si="22"/>
        <v>0.10024300000000001</v>
      </c>
      <c r="U98" s="9">
        <f t="shared" si="23"/>
        <v>0.49073534667182328</v>
      </c>
      <c r="V98" s="15">
        <f t="shared" si="16"/>
        <v>0.1046684604</v>
      </c>
      <c r="X98" s="11">
        <f t="shared" si="24"/>
        <v>1.9564999999999992E+19</v>
      </c>
      <c r="Y98" s="11">
        <f t="shared" si="25"/>
        <v>4.6019999999999999E-18</v>
      </c>
      <c r="Z98" s="11">
        <f t="shared" si="26"/>
        <v>4.15E-4</v>
      </c>
      <c r="AA98" s="16">
        <f t="shared" si="27"/>
        <v>3.601991032220566E-2</v>
      </c>
      <c r="AB98" s="9">
        <f t="shared" si="17"/>
        <v>0.10763874387042886</v>
      </c>
      <c r="AC98" s="9">
        <f t="shared" si="18"/>
        <v>0.96398008967779425</v>
      </c>
      <c r="AD98" s="15">
        <f t="shared" si="19"/>
        <v>86.794964631820847</v>
      </c>
      <c r="AE98" s="3">
        <f t="shared" si="28"/>
        <v>554.08079999999984</v>
      </c>
      <c r="AF98" s="2">
        <f t="shared" si="29"/>
        <v>0.25</v>
      </c>
      <c r="AG98" s="9">
        <f t="shared" si="30"/>
        <v>3.2764120813819415E-2</v>
      </c>
      <c r="AH98" s="2">
        <f t="shared" si="31"/>
        <v>1.5854387549035212</v>
      </c>
    </row>
    <row r="99" spans="1:34">
      <c r="A99" s="1">
        <f>Raw!A99</f>
        <v>86</v>
      </c>
      <c r="B99" s="14">
        <f>Raw!B99</f>
        <v>0.18618055555555557</v>
      </c>
      <c r="C99" s="15">
        <f>Raw!C99</f>
        <v>32.799999999999997</v>
      </c>
      <c r="D99" s="15">
        <f>IF(C99&gt;0.5,Raw!D99*D$11,-999)</f>
        <v>32.5</v>
      </c>
      <c r="E99" s="9">
        <f>IF(Raw!$G99&gt;$C$8,IF(Raw!$Q99&gt;$C$8,IF(Raw!$N99&gt;$C$9,IF(Raw!$N99&lt;$A$9,IF(Raw!$X99&gt;$C$9,IF(Raw!$X99&lt;$A$9,Raw!H99,-999),-999),-999),-999),-999),-999)</f>
        <v>0.117857</v>
      </c>
      <c r="F99" s="9">
        <f>IF(Raw!$G99&gt;$C$8,IF(Raw!$Q99&gt;$C$8,IF(Raw!$N99&gt;$C$9,IF(Raw!$N99&lt;$A$9,IF(Raw!$X99&gt;$C$9,IF(Raw!$X99&lt;$A$9,Raw!I99,-999),-999),-999),-999),-999),-999)</f>
        <v>0.202014</v>
      </c>
      <c r="G99" s="9">
        <f>Raw!G99</f>
        <v>0.93096400000000001</v>
      </c>
      <c r="H99" s="9">
        <f>IF(Raw!$G99&gt;$C$8,IF(Raw!$Q99&gt;$C$8,IF(Raw!$N99&gt;$C$9,IF(Raw!$N99&lt;$A$9,IF(Raw!$X99&gt;$C$9,IF(Raw!$X99&lt;$A$9,Raw!L99,-999),-999),-999),-999),-999),-999)</f>
        <v>474.3</v>
      </c>
      <c r="I99" s="9">
        <f>IF(Raw!$G99&gt;$C$8,IF(Raw!$Q99&gt;$C$8,IF(Raw!$N99&gt;$C$9,IF(Raw!$N99&lt;$A$9,IF(Raw!$X99&gt;$C$9,IF(Raw!$X99&lt;$A$9,Raw!M99,-999),-999),-999),-999),-999),-999)</f>
        <v>0.14163700000000001</v>
      </c>
      <c r="J99" s="9">
        <f>IF(Raw!$G99&gt;$C$8,IF(Raw!$Q99&gt;$C$8,IF(Raw!$N99&gt;$C$9,IF(Raw!$N99&lt;$A$9,IF(Raw!$X99&gt;$C$9,IF(Raw!$X99&lt;$A$9,Raw!N99,-999),-999),-999),-999),-999),-999)</f>
        <v>428</v>
      </c>
      <c r="K99" s="9">
        <f>IF(Raw!$G99&gt;$C$8,IF(Raw!$Q99&gt;$C$8,IF(Raw!$N99&gt;$C$9,IF(Raw!$N99&lt;$A$9,IF(Raw!$X99&gt;$C$9,IF(Raw!$X99&lt;$A$9,Raw!R99,-999),-999),-999),-999),-999),-999)</f>
        <v>0.111556</v>
      </c>
      <c r="L99" s="9">
        <f>IF(Raw!$G99&gt;$C$8,IF(Raw!$Q99&gt;$C$8,IF(Raw!$N99&gt;$C$9,IF(Raw!$N99&lt;$A$9,IF(Raw!$X99&gt;$C$9,IF(Raw!$X99&lt;$A$9,Raw!S99,-999),-999),-999),-999),-999),-999)</f>
        <v>0.20433599999999999</v>
      </c>
      <c r="M99" s="9">
        <f>Raw!Q99</f>
        <v>0.94451799999999997</v>
      </c>
      <c r="N99" s="9">
        <f>IF(Raw!$G99&gt;$C$8,IF(Raw!$Q99&gt;$C$8,IF(Raw!$N99&gt;$C$9,IF(Raw!$N99&lt;$A$9,IF(Raw!$X99&gt;$C$9,IF(Raw!$X99&lt;$A$9,Raw!V99,-999),-999),-999),-999),-999),-999)</f>
        <v>542.4</v>
      </c>
      <c r="O99" s="9">
        <f>IF(Raw!$G99&gt;$C$8,IF(Raw!$Q99&gt;$C$8,IF(Raw!$N99&gt;$C$9,IF(Raw!$N99&lt;$A$9,IF(Raw!$X99&gt;$C$9,IF(Raw!$X99&lt;$A$9,Raw!W99,-999),-999),-999),-999),-999),-999)</f>
        <v>8.7539000000000006E-2</v>
      </c>
      <c r="P99" s="9">
        <f>IF(Raw!$G99&gt;$C$8,IF(Raw!$Q99&gt;$C$8,IF(Raw!$N99&gt;$C$9,IF(Raw!$N99&lt;$A$9,IF(Raw!$X99&gt;$C$9,IF(Raw!$X99&lt;$A$9,Raw!X99,-999),-999),-999),-999),-999),-999)</f>
        <v>479</v>
      </c>
      <c r="R99" s="9">
        <f t="shared" si="20"/>
        <v>8.4156999999999996E-2</v>
      </c>
      <c r="S99" s="9">
        <f t="shared" si="21"/>
        <v>0.41658993931113686</v>
      </c>
      <c r="T99" s="9">
        <f t="shared" si="22"/>
        <v>9.2779999999999987E-2</v>
      </c>
      <c r="U99" s="9">
        <f t="shared" si="23"/>
        <v>0.45405606452118075</v>
      </c>
      <c r="V99" s="15">
        <f t="shared" si="16"/>
        <v>0.10470176639999999</v>
      </c>
      <c r="X99" s="11">
        <f t="shared" si="24"/>
        <v>1.9564999999999992E+19</v>
      </c>
      <c r="Y99" s="11">
        <f t="shared" si="25"/>
        <v>4.7430000000000001E-18</v>
      </c>
      <c r="Z99" s="11">
        <f t="shared" si="26"/>
        <v>4.28E-4</v>
      </c>
      <c r="AA99" s="16">
        <f t="shared" si="27"/>
        <v>3.8199843977228802E-2</v>
      </c>
      <c r="AB99" s="9">
        <f t="shared" si="17"/>
        <v>0.11510018152420728</v>
      </c>
      <c r="AC99" s="9">
        <f t="shared" si="18"/>
        <v>0.96180015602277125</v>
      </c>
      <c r="AD99" s="15">
        <f t="shared" si="19"/>
        <v>89.251971909413086</v>
      </c>
      <c r="AE99" s="3">
        <f t="shared" si="28"/>
        <v>571.05719999999985</v>
      </c>
      <c r="AF99" s="2">
        <f t="shared" si="29"/>
        <v>0.25</v>
      </c>
      <c r="AG99" s="9">
        <f t="shared" si="30"/>
        <v>3.1173383935340828E-2</v>
      </c>
      <c r="AH99" s="2">
        <f t="shared" si="31"/>
        <v>1.5084638252136497</v>
      </c>
    </row>
    <row r="100" spans="1:34">
      <c r="A100" s="1">
        <f>Raw!A100</f>
        <v>87</v>
      </c>
      <c r="B100" s="14">
        <f>Raw!B100</f>
        <v>0.1862384259259259</v>
      </c>
      <c r="C100" s="15">
        <f>Raw!C100</f>
        <v>34.1</v>
      </c>
      <c r="D100" s="15">
        <f>IF(C100&gt;0.5,Raw!D100*D$11,-999)</f>
        <v>30.8</v>
      </c>
      <c r="E100" s="9">
        <f>IF(Raw!$G100&gt;$C$8,IF(Raw!$Q100&gt;$C$8,IF(Raw!$N100&gt;$C$9,IF(Raw!$N100&lt;$A$9,IF(Raw!$X100&gt;$C$9,IF(Raw!$X100&lt;$A$9,Raw!H100,-999),-999),-999),-999),-999),-999)</f>
        <v>0.109414</v>
      </c>
      <c r="F100" s="9">
        <f>IF(Raw!$G100&gt;$C$8,IF(Raw!$Q100&gt;$C$8,IF(Raw!$N100&gt;$C$9,IF(Raw!$N100&lt;$A$9,IF(Raw!$X100&gt;$C$9,IF(Raw!$X100&lt;$A$9,Raw!I100,-999),-999),-999),-999),-999),-999)</f>
        <v>0.19845499999999999</v>
      </c>
      <c r="G100" s="9">
        <f>Raw!G100</f>
        <v>0.92119799999999996</v>
      </c>
      <c r="H100" s="9">
        <f>IF(Raw!$G100&gt;$C$8,IF(Raw!$Q100&gt;$C$8,IF(Raw!$N100&gt;$C$9,IF(Raw!$N100&lt;$A$9,IF(Raw!$X100&gt;$C$9,IF(Raw!$X100&lt;$A$9,Raw!L100,-999),-999),-999),-999),-999),-999)</f>
        <v>482.4</v>
      </c>
      <c r="I100" s="9">
        <f>IF(Raw!$G100&gt;$C$8,IF(Raw!$Q100&gt;$C$8,IF(Raw!$N100&gt;$C$9,IF(Raw!$N100&lt;$A$9,IF(Raw!$X100&gt;$C$9,IF(Raw!$X100&lt;$A$9,Raw!M100,-999),-999),-999),-999),-999),-999)</f>
        <v>0.118496</v>
      </c>
      <c r="J100" s="9">
        <f>IF(Raw!$G100&gt;$C$8,IF(Raw!$Q100&gt;$C$8,IF(Raw!$N100&gt;$C$9,IF(Raw!$N100&lt;$A$9,IF(Raw!$X100&gt;$C$9,IF(Raw!$X100&lt;$A$9,Raw!N100,-999),-999),-999),-999),-999),-999)</f>
        <v>416</v>
      </c>
      <c r="K100" s="9">
        <f>IF(Raw!$G100&gt;$C$8,IF(Raw!$Q100&gt;$C$8,IF(Raw!$N100&gt;$C$9,IF(Raw!$N100&lt;$A$9,IF(Raw!$X100&gt;$C$9,IF(Raw!$X100&lt;$A$9,Raw!R100,-999),-999),-999),-999),-999),-999)</f>
        <v>0.11076800000000001</v>
      </c>
      <c r="L100" s="9">
        <f>IF(Raw!$G100&gt;$C$8,IF(Raw!$Q100&gt;$C$8,IF(Raw!$N100&gt;$C$9,IF(Raw!$N100&lt;$A$9,IF(Raw!$X100&gt;$C$9,IF(Raw!$X100&lt;$A$9,Raw!S100,-999),-999),-999),-999),-999),-999)</f>
        <v>0.202596</v>
      </c>
      <c r="M100" s="9">
        <f>Raw!Q100</f>
        <v>0.95191199999999998</v>
      </c>
      <c r="N100" s="9">
        <f>IF(Raw!$G100&gt;$C$8,IF(Raw!$Q100&gt;$C$8,IF(Raw!$N100&gt;$C$9,IF(Raw!$N100&lt;$A$9,IF(Raw!$X100&gt;$C$9,IF(Raw!$X100&lt;$A$9,Raw!V100,-999),-999),-999),-999),-999),-999)</f>
        <v>535.29999999999995</v>
      </c>
      <c r="O100" s="9">
        <f>IF(Raw!$G100&gt;$C$8,IF(Raw!$Q100&gt;$C$8,IF(Raw!$N100&gt;$C$9,IF(Raw!$N100&lt;$A$9,IF(Raw!$X100&gt;$C$9,IF(Raw!$X100&lt;$A$9,Raw!W100,-999),-999),-999),-999),-999),-999)</f>
        <v>0.22402900000000001</v>
      </c>
      <c r="P100" s="9">
        <f>IF(Raw!$G100&gt;$C$8,IF(Raw!$Q100&gt;$C$8,IF(Raw!$N100&gt;$C$9,IF(Raw!$N100&lt;$A$9,IF(Raw!$X100&gt;$C$9,IF(Raw!$X100&lt;$A$9,Raw!X100,-999),-999),-999),-999),-999),-999)</f>
        <v>472</v>
      </c>
      <c r="R100" s="9">
        <f t="shared" si="20"/>
        <v>8.9040999999999995E-2</v>
      </c>
      <c r="S100" s="9">
        <f t="shared" si="21"/>
        <v>0.44867098334635053</v>
      </c>
      <c r="T100" s="9">
        <f t="shared" si="22"/>
        <v>9.1827999999999993E-2</v>
      </c>
      <c r="U100" s="9">
        <f t="shared" si="23"/>
        <v>0.45325672767478131</v>
      </c>
      <c r="V100" s="15">
        <f t="shared" si="16"/>
        <v>0.10381019039999999</v>
      </c>
      <c r="X100" s="11">
        <f t="shared" si="24"/>
        <v>1.8541599999999996E+19</v>
      </c>
      <c r="Y100" s="11">
        <f t="shared" si="25"/>
        <v>4.8239999999999991E-18</v>
      </c>
      <c r="Z100" s="11">
        <f t="shared" si="26"/>
        <v>4.1599999999999997E-4</v>
      </c>
      <c r="AA100" s="16">
        <f t="shared" si="27"/>
        <v>3.5874145624408008E-2</v>
      </c>
      <c r="AB100" s="9">
        <f t="shared" si="17"/>
        <v>0.11406225104439814</v>
      </c>
      <c r="AC100" s="9">
        <f t="shared" si="18"/>
        <v>0.96412585437559206</v>
      </c>
      <c r="AD100" s="15">
        <f t="shared" si="19"/>
        <v>86.235926981750026</v>
      </c>
      <c r="AE100" s="3">
        <f t="shared" si="28"/>
        <v>580.8095999999997</v>
      </c>
      <c r="AF100" s="2">
        <f t="shared" si="29"/>
        <v>0.25</v>
      </c>
      <c r="AG100" s="9">
        <f t="shared" si="30"/>
        <v>3.0066933901345693E-2</v>
      </c>
      <c r="AH100" s="2">
        <f t="shared" si="31"/>
        <v>1.4549232838932091</v>
      </c>
    </row>
    <row r="101" spans="1:34">
      <c r="A101" s="1">
        <f>Raw!A101</f>
        <v>88</v>
      </c>
      <c r="B101" s="14">
        <f>Raw!B101</f>
        <v>0.18628472222222223</v>
      </c>
      <c r="C101" s="15">
        <f>Raw!C101</f>
        <v>35</v>
      </c>
      <c r="D101" s="15">
        <f>IF(C101&gt;0.5,Raw!D101*D$11,-999)</f>
        <v>29.9</v>
      </c>
      <c r="E101" s="9">
        <f>IF(Raw!$G101&gt;$C$8,IF(Raw!$Q101&gt;$C$8,IF(Raw!$N101&gt;$C$9,IF(Raw!$N101&lt;$A$9,IF(Raw!$X101&gt;$C$9,IF(Raw!$X101&lt;$A$9,Raw!H101,-999),-999),-999),-999),-999),-999)</f>
        <v>0.114956</v>
      </c>
      <c r="F101" s="9">
        <f>IF(Raw!$G101&gt;$C$8,IF(Raw!$Q101&gt;$C$8,IF(Raw!$N101&gt;$C$9,IF(Raw!$N101&lt;$A$9,IF(Raw!$X101&gt;$C$9,IF(Raw!$X101&lt;$A$9,Raw!I101,-999),-999),-999),-999),-999),-999)</f>
        <v>0.194325</v>
      </c>
      <c r="G101" s="9">
        <f>Raw!G101</f>
        <v>0.94573799999999997</v>
      </c>
      <c r="H101" s="9">
        <f>IF(Raw!$G101&gt;$C$8,IF(Raw!$Q101&gt;$C$8,IF(Raw!$N101&gt;$C$9,IF(Raw!$N101&lt;$A$9,IF(Raw!$X101&gt;$C$9,IF(Raw!$X101&lt;$A$9,Raw!L101,-999),-999),-999),-999),-999),-999)</f>
        <v>535.79999999999995</v>
      </c>
      <c r="I101" s="9">
        <f>IF(Raw!$G101&gt;$C$8,IF(Raw!$Q101&gt;$C$8,IF(Raw!$N101&gt;$C$9,IF(Raw!$N101&lt;$A$9,IF(Raw!$X101&gt;$C$9,IF(Raw!$X101&lt;$A$9,Raw!M101,-999),-999),-999),-999),-999),-999)</f>
        <v>0.22917999999999999</v>
      </c>
      <c r="J101" s="9">
        <f>IF(Raw!$G101&gt;$C$8,IF(Raw!$Q101&gt;$C$8,IF(Raw!$N101&gt;$C$9,IF(Raw!$N101&lt;$A$9,IF(Raw!$X101&gt;$C$9,IF(Raw!$X101&lt;$A$9,Raw!N101,-999),-999),-999),-999),-999),-999)</f>
        <v>575</v>
      </c>
      <c r="K101" s="9">
        <f>IF(Raw!$G101&gt;$C$8,IF(Raw!$Q101&gt;$C$8,IF(Raw!$N101&gt;$C$9,IF(Raw!$N101&lt;$A$9,IF(Raw!$X101&gt;$C$9,IF(Raw!$X101&lt;$A$9,Raw!R101,-999),-999),-999),-999),-999),-999)</f>
        <v>0.117127</v>
      </c>
      <c r="L101" s="9">
        <f>IF(Raw!$G101&gt;$C$8,IF(Raw!$Q101&gt;$C$8,IF(Raw!$N101&gt;$C$9,IF(Raw!$N101&lt;$A$9,IF(Raw!$X101&gt;$C$9,IF(Raw!$X101&lt;$A$9,Raw!S101,-999),-999),-999),-999),-999),-999)</f>
        <v>0.20038600000000001</v>
      </c>
      <c r="M101" s="9">
        <f>Raw!Q101</f>
        <v>0.93542199999999998</v>
      </c>
      <c r="N101" s="9">
        <f>IF(Raw!$G101&gt;$C$8,IF(Raw!$Q101&gt;$C$8,IF(Raw!$N101&gt;$C$9,IF(Raw!$N101&lt;$A$9,IF(Raw!$X101&gt;$C$9,IF(Raw!$X101&lt;$A$9,Raw!V101,-999),-999),-999),-999),-999),-999)</f>
        <v>543.9</v>
      </c>
      <c r="O101" s="9">
        <f>IF(Raw!$G101&gt;$C$8,IF(Raw!$Q101&gt;$C$8,IF(Raw!$N101&gt;$C$9,IF(Raw!$N101&lt;$A$9,IF(Raw!$X101&gt;$C$9,IF(Raw!$X101&lt;$A$9,Raw!W101,-999),-999),-999),-999),-999),-999)</f>
        <v>0.36583500000000002</v>
      </c>
      <c r="P101" s="9">
        <f>IF(Raw!$G101&gt;$C$8,IF(Raw!$Q101&gt;$C$8,IF(Raw!$N101&gt;$C$9,IF(Raw!$N101&lt;$A$9,IF(Raw!$X101&gt;$C$9,IF(Raw!$X101&lt;$A$9,Raw!X101,-999),-999),-999),-999),-999),-999)</f>
        <v>328</v>
      </c>
      <c r="R101" s="9">
        <f t="shared" si="20"/>
        <v>7.9368999999999995E-2</v>
      </c>
      <c r="S101" s="9">
        <f t="shared" si="21"/>
        <v>0.40843432394184997</v>
      </c>
      <c r="T101" s="9">
        <f t="shared" si="22"/>
        <v>8.3259000000000014E-2</v>
      </c>
      <c r="U101" s="9">
        <f t="shared" si="23"/>
        <v>0.415493098320242</v>
      </c>
      <c r="V101" s="15">
        <f t="shared" si="16"/>
        <v>0.1026777864</v>
      </c>
      <c r="X101" s="11">
        <f t="shared" si="24"/>
        <v>1.7999799999999996E+19</v>
      </c>
      <c r="Y101" s="11">
        <f t="shared" si="25"/>
        <v>5.3579999999999995E-18</v>
      </c>
      <c r="Z101" s="11">
        <f t="shared" si="26"/>
        <v>5.7499999999999999E-4</v>
      </c>
      <c r="AA101" s="16">
        <f t="shared" si="27"/>
        <v>5.254103722271411E-2</v>
      </c>
      <c r="AB101" s="9">
        <f t="shared" si="17"/>
        <v>0.12150151421812595</v>
      </c>
      <c r="AC101" s="9">
        <f t="shared" si="18"/>
        <v>0.94745896277728581</v>
      </c>
      <c r="AD101" s="15">
        <f t="shared" si="19"/>
        <v>91.375716909068018</v>
      </c>
      <c r="AE101" s="3">
        <f t="shared" si="28"/>
        <v>645.10319999999979</v>
      </c>
      <c r="AF101" s="2">
        <f t="shared" si="29"/>
        <v>0.25</v>
      </c>
      <c r="AG101" s="9">
        <f t="shared" si="30"/>
        <v>2.9204599792140001E-2</v>
      </c>
      <c r="AH101" s="2">
        <f t="shared" si="31"/>
        <v>1.413195385129228</v>
      </c>
    </row>
    <row r="102" spans="1:34">
      <c r="A102" s="1">
        <f>Raw!A102</f>
        <v>89</v>
      </c>
      <c r="B102" s="14">
        <f>Raw!B102</f>
        <v>0.18634259259259259</v>
      </c>
      <c r="C102" s="15">
        <f>Raw!C102</f>
        <v>35.5</v>
      </c>
      <c r="D102" s="15">
        <f>IF(C102&gt;0.5,Raw!D102*D$11,-999)</f>
        <v>29.9</v>
      </c>
      <c r="E102" s="9">
        <f>IF(Raw!$G102&gt;$C$8,IF(Raw!$Q102&gt;$C$8,IF(Raw!$N102&gt;$C$9,IF(Raw!$N102&lt;$A$9,IF(Raw!$X102&gt;$C$9,IF(Raw!$X102&lt;$A$9,Raw!H102,-999),-999),-999),-999),-999),-999)</f>
        <v>0.121389</v>
      </c>
      <c r="F102" s="9">
        <f>IF(Raw!$G102&gt;$C$8,IF(Raw!$Q102&gt;$C$8,IF(Raw!$N102&gt;$C$9,IF(Raw!$N102&lt;$A$9,IF(Raw!$X102&gt;$C$9,IF(Raw!$X102&lt;$A$9,Raw!I102,-999),-999),-999),-999),-999),-999)</f>
        <v>0.19165699999999999</v>
      </c>
      <c r="G102" s="9">
        <f>Raw!G102</f>
        <v>0.90312199999999998</v>
      </c>
      <c r="H102" s="9">
        <f>IF(Raw!$G102&gt;$C$8,IF(Raw!$Q102&gt;$C$8,IF(Raw!$N102&gt;$C$9,IF(Raw!$N102&lt;$A$9,IF(Raw!$X102&gt;$C$9,IF(Raw!$X102&lt;$A$9,Raw!L102,-999),-999),-999),-999),-999),-999)</f>
        <v>512.20000000000005</v>
      </c>
      <c r="I102" s="9">
        <f>IF(Raw!$G102&gt;$C$8,IF(Raw!$Q102&gt;$C$8,IF(Raw!$N102&gt;$C$9,IF(Raw!$N102&lt;$A$9,IF(Raw!$X102&gt;$C$9,IF(Raw!$X102&lt;$A$9,Raw!M102,-999),-999),-999),-999),-999),-999)</f>
        <v>0.42320200000000002</v>
      </c>
      <c r="J102" s="9">
        <f>IF(Raw!$G102&gt;$C$8,IF(Raw!$Q102&gt;$C$8,IF(Raw!$N102&gt;$C$9,IF(Raw!$N102&lt;$A$9,IF(Raw!$X102&gt;$C$9,IF(Raw!$X102&lt;$A$9,Raw!N102,-999),-999),-999),-999),-999),-999)</f>
        <v>775</v>
      </c>
      <c r="K102" s="9">
        <f>IF(Raw!$G102&gt;$C$8,IF(Raw!$Q102&gt;$C$8,IF(Raw!$N102&gt;$C$9,IF(Raw!$N102&lt;$A$9,IF(Raw!$X102&gt;$C$9,IF(Raw!$X102&lt;$A$9,Raw!R102,-999),-999),-999),-999),-999),-999)</f>
        <v>0.10738</v>
      </c>
      <c r="L102" s="9">
        <f>IF(Raw!$G102&gt;$C$8,IF(Raw!$Q102&gt;$C$8,IF(Raw!$N102&gt;$C$9,IF(Raw!$N102&lt;$A$9,IF(Raw!$X102&gt;$C$9,IF(Raw!$X102&lt;$A$9,Raw!S102,-999),-999),-999),-999),-999),-999)</f>
        <v>0.20982300000000001</v>
      </c>
      <c r="M102" s="9">
        <f>Raw!Q102</f>
        <v>0.92676499999999995</v>
      </c>
      <c r="N102" s="9">
        <f>IF(Raw!$G102&gt;$C$8,IF(Raw!$Q102&gt;$C$8,IF(Raw!$N102&gt;$C$9,IF(Raw!$N102&lt;$A$9,IF(Raw!$X102&gt;$C$9,IF(Raw!$X102&lt;$A$9,Raw!V102,-999),-999),-999),-999),-999),-999)</f>
        <v>550.20000000000005</v>
      </c>
      <c r="O102" s="9">
        <f>IF(Raw!$G102&gt;$C$8,IF(Raw!$Q102&gt;$C$8,IF(Raw!$N102&gt;$C$9,IF(Raw!$N102&lt;$A$9,IF(Raw!$X102&gt;$C$9,IF(Raw!$X102&lt;$A$9,Raw!W102,-999),-999),-999),-999),-999),-999)</f>
        <v>1.5E-5</v>
      </c>
      <c r="P102" s="9">
        <f>IF(Raw!$G102&gt;$C$8,IF(Raw!$Q102&gt;$C$8,IF(Raw!$N102&gt;$C$9,IF(Raw!$N102&lt;$A$9,IF(Raw!$X102&gt;$C$9,IF(Raw!$X102&lt;$A$9,Raw!X102,-999),-999),-999),-999),-999),-999)</f>
        <v>338</v>
      </c>
      <c r="R102" s="9">
        <f t="shared" si="20"/>
        <v>7.0267999999999997E-2</v>
      </c>
      <c r="S102" s="9">
        <f t="shared" si="21"/>
        <v>0.36663414328722665</v>
      </c>
      <c r="T102" s="9">
        <f t="shared" si="22"/>
        <v>0.10244300000000001</v>
      </c>
      <c r="U102" s="9">
        <f t="shared" si="23"/>
        <v>0.48823532215248089</v>
      </c>
      <c r="V102" s="15">
        <f t="shared" si="16"/>
        <v>0.10751330519999999</v>
      </c>
      <c r="X102" s="11">
        <f t="shared" si="24"/>
        <v>1.7999799999999996E+19</v>
      </c>
      <c r="Y102" s="11">
        <f t="shared" si="25"/>
        <v>5.1220000000000002E-18</v>
      </c>
      <c r="Z102" s="11">
        <f t="shared" si="26"/>
        <v>7.7499999999999997E-4</v>
      </c>
      <c r="AA102" s="16">
        <f t="shared" si="27"/>
        <v>6.6686296447761778E-2</v>
      </c>
      <c r="AB102" s="9">
        <f t="shared" si="17"/>
        <v>0.11421154426699806</v>
      </c>
      <c r="AC102" s="9">
        <f t="shared" si="18"/>
        <v>0.93331370355223819</v>
      </c>
      <c r="AD102" s="15">
        <f t="shared" si="19"/>
        <v>86.046834126144219</v>
      </c>
      <c r="AE102" s="3">
        <f t="shared" si="28"/>
        <v>616.6887999999999</v>
      </c>
      <c r="AF102" s="2">
        <f t="shared" si="29"/>
        <v>0.25</v>
      </c>
      <c r="AG102" s="9">
        <f t="shared" si="30"/>
        <v>3.231623367675316E-2</v>
      </c>
      <c r="AH102" s="2">
        <f t="shared" si="31"/>
        <v>1.5637657294326801</v>
      </c>
    </row>
    <row r="103" spans="1:34">
      <c r="A103" s="1">
        <f>Raw!A103</f>
        <v>90</v>
      </c>
      <c r="B103" s="14">
        <f>Raw!B103</f>
        <v>0.18640046296296298</v>
      </c>
      <c r="C103" s="15">
        <f>Raw!C103</f>
        <v>36.6</v>
      </c>
      <c r="D103" s="15">
        <f>IF(C103&gt;0.5,Raw!D103*D$11,-999)</f>
        <v>29</v>
      </c>
      <c r="E103" s="9">
        <f>IF(Raw!$G103&gt;$C$8,IF(Raw!$Q103&gt;$C$8,IF(Raw!$N103&gt;$C$9,IF(Raw!$N103&lt;$A$9,IF(Raw!$X103&gt;$C$9,IF(Raw!$X103&lt;$A$9,Raw!H103,-999),-999),-999),-999),-999),-999)</f>
        <v>0.122513</v>
      </c>
      <c r="F103" s="9">
        <f>IF(Raw!$G103&gt;$C$8,IF(Raw!$Q103&gt;$C$8,IF(Raw!$N103&gt;$C$9,IF(Raw!$N103&lt;$A$9,IF(Raw!$X103&gt;$C$9,IF(Raw!$X103&lt;$A$9,Raw!I103,-999),-999),-999),-999),-999),-999)</f>
        <v>0.20255899999999999</v>
      </c>
      <c r="G103" s="9">
        <f>Raw!G103</f>
        <v>0.89340799999999998</v>
      </c>
      <c r="H103" s="9">
        <f>IF(Raw!$G103&gt;$C$8,IF(Raw!$Q103&gt;$C$8,IF(Raw!$N103&gt;$C$9,IF(Raw!$N103&lt;$A$9,IF(Raw!$X103&gt;$C$9,IF(Raw!$X103&lt;$A$9,Raw!L103,-999),-999),-999),-999),-999),-999)</f>
        <v>433.5</v>
      </c>
      <c r="I103" s="9">
        <f>IF(Raw!$G103&gt;$C$8,IF(Raw!$Q103&gt;$C$8,IF(Raw!$N103&gt;$C$9,IF(Raw!$N103&lt;$A$9,IF(Raw!$X103&gt;$C$9,IF(Raw!$X103&lt;$A$9,Raw!M103,-999),-999),-999),-999),-999),-999)</f>
        <v>0.14097100000000001</v>
      </c>
      <c r="J103" s="9">
        <f>IF(Raw!$G103&gt;$C$8,IF(Raw!$Q103&gt;$C$8,IF(Raw!$N103&gt;$C$9,IF(Raw!$N103&lt;$A$9,IF(Raw!$X103&gt;$C$9,IF(Raw!$X103&lt;$A$9,Raw!N103,-999),-999),-999),-999),-999),-999)</f>
        <v>476</v>
      </c>
      <c r="K103" s="9">
        <f>IF(Raw!$G103&gt;$C$8,IF(Raw!$Q103&gt;$C$8,IF(Raw!$N103&gt;$C$9,IF(Raw!$N103&lt;$A$9,IF(Raw!$X103&gt;$C$9,IF(Raw!$X103&lt;$A$9,Raw!R103,-999),-999),-999),-999),-999),-999)</f>
        <v>0.11684</v>
      </c>
      <c r="L103" s="9">
        <f>IF(Raw!$G103&gt;$C$8,IF(Raw!$Q103&gt;$C$8,IF(Raw!$N103&gt;$C$9,IF(Raw!$N103&lt;$A$9,IF(Raw!$X103&gt;$C$9,IF(Raw!$X103&lt;$A$9,Raw!S103,-999),-999),-999),-999),-999),-999)</f>
        <v>0.209783</v>
      </c>
      <c r="M103" s="9">
        <f>Raw!Q103</f>
        <v>0.95455500000000004</v>
      </c>
      <c r="N103" s="9">
        <f>IF(Raw!$G103&gt;$C$8,IF(Raw!$Q103&gt;$C$8,IF(Raw!$N103&gt;$C$9,IF(Raw!$N103&lt;$A$9,IF(Raw!$X103&gt;$C$9,IF(Raw!$X103&lt;$A$9,Raw!V103,-999),-999),-999),-999),-999),-999)</f>
        <v>483.4</v>
      </c>
      <c r="O103" s="9">
        <f>IF(Raw!$G103&gt;$C$8,IF(Raw!$Q103&gt;$C$8,IF(Raw!$N103&gt;$C$9,IF(Raw!$N103&lt;$A$9,IF(Raw!$X103&gt;$C$9,IF(Raw!$X103&lt;$A$9,Raw!W103,-999),-999),-999),-999),-999),-999)</f>
        <v>0.221132</v>
      </c>
      <c r="P103" s="9">
        <f>IF(Raw!$G103&gt;$C$8,IF(Raw!$Q103&gt;$C$8,IF(Raw!$N103&gt;$C$9,IF(Raw!$N103&lt;$A$9,IF(Raw!$X103&gt;$C$9,IF(Raw!$X103&lt;$A$9,Raw!X103,-999),-999),-999),-999),-999),-999)</f>
        <v>571</v>
      </c>
      <c r="R103" s="9">
        <f t="shared" si="20"/>
        <v>8.0045999999999992E-2</v>
      </c>
      <c r="S103" s="9">
        <f t="shared" si="21"/>
        <v>0.39517375184514142</v>
      </c>
      <c r="T103" s="9">
        <f t="shared" si="22"/>
        <v>9.2942999999999998E-2</v>
      </c>
      <c r="U103" s="9">
        <f t="shared" si="23"/>
        <v>0.44304352592917445</v>
      </c>
      <c r="V103" s="15">
        <f t="shared" si="16"/>
        <v>0.1074928092</v>
      </c>
      <c r="X103" s="11">
        <f t="shared" si="24"/>
        <v>1.7457999999999998E+19</v>
      </c>
      <c r="Y103" s="11">
        <f t="shared" si="25"/>
        <v>4.3349999999999997E-18</v>
      </c>
      <c r="Z103" s="11">
        <f t="shared" si="26"/>
        <v>4.7599999999999997E-4</v>
      </c>
      <c r="AA103" s="16">
        <f t="shared" si="27"/>
        <v>3.4771287817487728E-2</v>
      </c>
      <c r="AB103" s="9">
        <f t="shared" si="17"/>
        <v>0.12007174780362076</v>
      </c>
      <c r="AC103" s="9">
        <f t="shared" si="18"/>
        <v>0.96522871218251227</v>
      </c>
      <c r="AD103" s="15">
        <f t="shared" si="19"/>
        <v>73.048923986318755</v>
      </c>
      <c r="AE103" s="3">
        <f t="shared" si="28"/>
        <v>521.93399999999986</v>
      </c>
      <c r="AF103" s="2">
        <f t="shared" si="29"/>
        <v>0.25</v>
      </c>
      <c r="AG103" s="9">
        <f t="shared" si="30"/>
        <v>2.4895271421716082E-2</v>
      </c>
      <c r="AH103" s="2">
        <f t="shared" si="31"/>
        <v>1.2046692279678977</v>
      </c>
    </row>
    <row r="104" spans="1:34">
      <c r="A104" s="1">
        <f>Raw!A104</f>
        <v>91</v>
      </c>
      <c r="B104" s="14">
        <f>Raw!B104</f>
        <v>0.18645833333333331</v>
      </c>
      <c r="C104" s="15">
        <f>Raw!C104</f>
        <v>37.9</v>
      </c>
      <c r="D104" s="15">
        <f>IF(C104&gt;0.5,Raw!D104*D$11,-999)</f>
        <v>27.3</v>
      </c>
      <c r="E104" s="9">
        <f>IF(Raw!$G104&gt;$C$8,IF(Raw!$Q104&gt;$C$8,IF(Raw!$N104&gt;$C$9,IF(Raw!$N104&lt;$A$9,IF(Raw!$X104&gt;$C$9,IF(Raw!$X104&lt;$A$9,Raw!H104,-999),-999),-999),-999),-999),-999)</f>
        <v>0.115314</v>
      </c>
      <c r="F104" s="9">
        <f>IF(Raw!$G104&gt;$C$8,IF(Raw!$Q104&gt;$C$8,IF(Raw!$N104&gt;$C$9,IF(Raw!$N104&lt;$A$9,IF(Raw!$X104&gt;$C$9,IF(Raw!$X104&lt;$A$9,Raw!I104,-999),-999),-999),-999),-999),-999)</f>
        <v>0.20380999999999999</v>
      </c>
      <c r="G104" s="9">
        <f>Raw!G104</f>
        <v>0.93911800000000001</v>
      </c>
      <c r="H104" s="9">
        <f>IF(Raw!$G104&gt;$C$8,IF(Raw!$Q104&gt;$C$8,IF(Raw!$N104&gt;$C$9,IF(Raw!$N104&lt;$A$9,IF(Raw!$X104&gt;$C$9,IF(Raw!$X104&lt;$A$9,Raw!L104,-999),-999),-999),-999),-999),-999)</f>
        <v>567.79999999999995</v>
      </c>
      <c r="I104" s="9">
        <f>IF(Raw!$G104&gt;$C$8,IF(Raw!$Q104&gt;$C$8,IF(Raw!$N104&gt;$C$9,IF(Raw!$N104&lt;$A$9,IF(Raw!$X104&gt;$C$9,IF(Raw!$X104&lt;$A$9,Raw!M104,-999),-999),-999),-999),-999),-999)</f>
        <v>0.28279700000000002</v>
      </c>
      <c r="J104" s="9">
        <f>IF(Raw!$G104&gt;$C$8,IF(Raw!$Q104&gt;$C$8,IF(Raw!$N104&gt;$C$9,IF(Raw!$N104&lt;$A$9,IF(Raw!$X104&gt;$C$9,IF(Raw!$X104&lt;$A$9,Raw!N104,-999),-999),-999),-999),-999),-999)</f>
        <v>349</v>
      </c>
      <c r="K104" s="9">
        <f>IF(Raw!$G104&gt;$C$8,IF(Raw!$Q104&gt;$C$8,IF(Raw!$N104&gt;$C$9,IF(Raw!$N104&lt;$A$9,IF(Raw!$X104&gt;$C$9,IF(Raw!$X104&lt;$A$9,Raw!R104,-999),-999),-999),-999),-999),-999)</f>
        <v>0.111127</v>
      </c>
      <c r="L104" s="9">
        <f>IF(Raw!$G104&gt;$C$8,IF(Raw!$Q104&gt;$C$8,IF(Raw!$N104&gt;$C$9,IF(Raw!$N104&lt;$A$9,IF(Raw!$X104&gt;$C$9,IF(Raw!$X104&lt;$A$9,Raw!S104,-999),-999),-999),-999),-999),-999)</f>
        <v>0.20875299999999999</v>
      </c>
      <c r="M104" s="9">
        <f>Raw!Q104</f>
        <v>0.95714500000000002</v>
      </c>
      <c r="N104" s="9">
        <f>IF(Raw!$G104&gt;$C$8,IF(Raw!$Q104&gt;$C$8,IF(Raw!$N104&gt;$C$9,IF(Raw!$N104&lt;$A$9,IF(Raw!$X104&gt;$C$9,IF(Raw!$X104&lt;$A$9,Raw!V104,-999),-999),-999),-999),-999),-999)</f>
        <v>602.20000000000005</v>
      </c>
      <c r="O104" s="9">
        <f>IF(Raw!$G104&gt;$C$8,IF(Raw!$Q104&gt;$C$8,IF(Raw!$N104&gt;$C$9,IF(Raw!$N104&lt;$A$9,IF(Raw!$X104&gt;$C$9,IF(Raw!$X104&lt;$A$9,Raw!W104,-999),-999),-999),-999),-999),-999)</f>
        <v>0.22298100000000001</v>
      </c>
      <c r="P104" s="9">
        <f>IF(Raw!$G104&gt;$C$8,IF(Raw!$Q104&gt;$C$8,IF(Raw!$N104&gt;$C$9,IF(Raw!$N104&lt;$A$9,IF(Raw!$X104&gt;$C$9,IF(Raw!$X104&lt;$A$9,Raw!X104,-999),-999),-999),-999),-999),-999)</f>
        <v>357</v>
      </c>
      <c r="R104" s="9">
        <f t="shared" si="20"/>
        <v>8.8495999999999991E-2</v>
      </c>
      <c r="S104" s="9">
        <f t="shared" si="21"/>
        <v>0.43420833128894554</v>
      </c>
      <c r="T104" s="9">
        <f t="shared" si="22"/>
        <v>9.7625999999999991E-2</v>
      </c>
      <c r="U104" s="9">
        <f t="shared" si="23"/>
        <v>0.46766274017618903</v>
      </c>
      <c r="V104" s="15">
        <f t="shared" si="16"/>
        <v>0.10696503719999999</v>
      </c>
      <c r="X104" s="11">
        <f t="shared" si="24"/>
        <v>1.6434599999999998E+19</v>
      </c>
      <c r="Y104" s="11">
        <f t="shared" si="25"/>
        <v>5.6779999999999994E-18</v>
      </c>
      <c r="Z104" s="11">
        <f t="shared" si="26"/>
        <v>3.4899999999999997E-4</v>
      </c>
      <c r="AA104" s="16">
        <f t="shared" si="27"/>
        <v>3.1539996648726809E-2</v>
      </c>
      <c r="AB104" s="9">
        <f t="shared" si="17"/>
        <v>0.11420612371282861</v>
      </c>
      <c r="AC104" s="9">
        <f t="shared" si="18"/>
        <v>0.96846000335127314</v>
      </c>
      <c r="AD104" s="15">
        <f t="shared" si="19"/>
        <v>90.37248323417424</v>
      </c>
      <c r="AE104" s="3">
        <f t="shared" si="28"/>
        <v>683.63119999999969</v>
      </c>
      <c r="AF104" s="2">
        <f t="shared" si="29"/>
        <v>0.25</v>
      </c>
      <c r="AG104" s="9">
        <f t="shared" si="30"/>
        <v>3.2510648573708174E-2</v>
      </c>
      <c r="AH104" s="2">
        <f t="shared" si="31"/>
        <v>1.5731733651179032</v>
      </c>
    </row>
    <row r="105" spans="1:34">
      <c r="A105" s="1">
        <f>Raw!A105</f>
        <v>92</v>
      </c>
      <c r="B105" s="14">
        <f>Raw!B105</f>
        <v>0.1865162037037037</v>
      </c>
      <c r="C105" s="15">
        <f>Raw!C105</f>
        <v>38.4</v>
      </c>
      <c r="D105" s="15">
        <f>IF(C105&gt;0.5,Raw!D105*D$11,-999)</f>
        <v>27.3</v>
      </c>
      <c r="E105" s="9">
        <f>IF(Raw!$G105&gt;$C$8,IF(Raw!$Q105&gt;$C$8,IF(Raw!$N105&gt;$C$9,IF(Raw!$N105&lt;$A$9,IF(Raw!$X105&gt;$C$9,IF(Raw!$X105&lt;$A$9,Raw!H105,-999),-999),-999),-999),-999),-999)</f>
        <v>0.123546</v>
      </c>
      <c r="F105" s="9">
        <f>IF(Raw!$G105&gt;$C$8,IF(Raw!$Q105&gt;$C$8,IF(Raw!$N105&gt;$C$9,IF(Raw!$N105&lt;$A$9,IF(Raw!$X105&gt;$C$9,IF(Raw!$X105&lt;$A$9,Raw!I105,-999),-999),-999),-999),-999),-999)</f>
        <v>0.21079600000000001</v>
      </c>
      <c r="G105" s="9">
        <f>Raw!G105</f>
        <v>0.87919700000000001</v>
      </c>
      <c r="H105" s="9">
        <f>IF(Raw!$G105&gt;$C$8,IF(Raw!$Q105&gt;$C$8,IF(Raw!$N105&gt;$C$9,IF(Raw!$N105&lt;$A$9,IF(Raw!$X105&gt;$C$9,IF(Raw!$X105&lt;$A$9,Raw!L105,-999),-999),-999),-999),-999),-999)</f>
        <v>482.8</v>
      </c>
      <c r="I105" s="9">
        <f>IF(Raw!$G105&gt;$C$8,IF(Raw!$Q105&gt;$C$8,IF(Raw!$N105&gt;$C$9,IF(Raw!$N105&lt;$A$9,IF(Raw!$X105&gt;$C$9,IF(Raw!$X105&lt;$A$9,Raw!M105,-999),-999),-999),-999),-999),-999)</f>
        <v>0.14164399999999999</v>
      </c>
      <c r="J105" s="9">
        <f>IF(Raw!$G105&gt;$C$8,IF(Raw!$Q105&gt;$C$8,IF(Raw!$N105&gt;$C$9,IF(Raw!$N105&lt;$A$9,IF(Raw!$X105&gt;$C$9,IF(Raw!$X105&lt;$A$9,Raw!N105,-999),-999),-999),-999),-999),-999)</f>
        <v>547</v>
      </c>
      <c r="K105" s="9">
        <f>IF(Raw!$G105&gt;$C$8,IF(Raw!$Q105&gt;$C$8,IF(Raw!$N105&gt;$C$9,IF(Raw!$N105&lt;$A$9,IF(Raw!$X105&gt;$C$9,IF(Raw!$X105&lt;$A$9,Raw!R105,-999),-999),-999),-999),-999),-999)</f>
        <v>0.111321</v>
      </c>
      <c r="L105" s="9">
        <f>IF(Raw!$G105&gt;$C$8,IF(Raw!$Q105&gt;$C$8,IF(Raw!$N105&gt;$C$9,IF(Raw!$N105&lt;$A$9,IF(Raw!$X105&gt;$C$9,IF(Raw!$X105&lt;$A$9,Raw!S105,-999),-999),-999),-999),-999),-999)</f>
        <v>0.21761800000000001</v>
      </c>
      <c r="M105" s="9">
        <f>Raw!Q105</f>
        <v>0.95918800000000004</v>
      </c>
      <c r="N105" s="9">
        <f>IF(Raw!$G105&gt;$C$8,IF(Raw!$Q105&gt;$C$8,IF(Raw!$N105&gt;$C$9,IF(Raw!$N105&lt;$A$9,IF(Raw!$X105&gt;$C$9,IF(Raw!$X105&lt;$A$9,Raw!V105,-999),-999),-999),-999),-999),-999)</f>
        <v>539</v>
      </c>
      <c r="O105" s="9">
        <f>IF(Raw!$G105&gt;$C$8,IF(Raw!$Q105&gt;$C$8,IF(Raw!$N105&gt;$C$9,IF(Raw!$N105&lt;$A$9,IF(Raw!$X105&gt;$C$9,IF(Raw!$X105&lt;$A$9,Raw!W105,-999),-999),-999),-999),-999),-999)</f>
        <v>6.7417000000000005E-2</v>
      </c>
      <c r="P105" s="9">
        <f>IF(Raw!$G105&gt;$C$8,IF(Raw!$Q105&gt;$C$8,IF(Raw!$N105&gt;$C$9,IF(Raw!$N105&lt;$A$9,IF(Raw!$X105&gt;$C$9,IF(Raw!$X105&lt;$A$9,Raw!X105,-999),-999),-999),-999),-999),-999)</f>
        <v>483</v>
      </c>
      <c r="R105" s="9">
        <f t="shared" si="20"/>
        <v>8.7250000000000008E-2</v>
      </c>
      <c r="S105" s="9">
        <f t="shared" si="21"/>
        <v>0.41390728476821192</v>
      </c>
      <c r="T105" s="9">
        <f t="shared" si="22"/>
        <v>0.106297</v>
      </c>
      <c r="U105" s="9">
        <f t="shared" si="23"/>
        <v>0.48845683721015726</v>
      </c>
      <c r="V105" s="15">
        <f t="shared" si="16"/>
        <v>0.11150746319999999</v>
      </c>
      <c r="X105" s="11">
        <f t="shared" si="24"/>
        <v>1.6434599999999998E+19</v>
      </c>
      <c r="Y105" s="11">
        <f t="shared" si="25"/>
        <v>4.828E-18</v>
      </c>
      <c r="Z105" s="11">
        <f t="shared" si="26"/>
        <v>5.4699999999999996E-4</v>
      </c>
      <c r="AA105" s="16">
        <f t="shared" si="27"/>
        <v>4.1596989016797821E-2</v>
      </c>
      <c r="AB105" s="9">
        <f t="shared" si="17"/>
        <v>0.11574263514151856</v>
      </c>
      <c r="AC105" s="9">
        <f t="shared" si="18"/>
        <v>0.95840301098320224</v>
      </c>
      <c r="AD105" s="15">
        <f t="shared" si="19"/>
        <v>76.045683760142282</v>
      </c>
      <c r="AE105" s="3">
        <f t="shared" si="28"/>
        <v>581.29119999999989</v>
      </c>
      <c r="AF105" s="2">
        <f t="shared" si="29"/>
        <v>0.25</v>
      </c>
      <c r="AG105" s="9">
        <f t="shared" si="30"/>
        <v>2.8573103209971477E-2</v>
      </c>
      <c r="AH105" s="2">
        <f t="shared" si="31"/>
        <v>1.3826375941648872</v>
      </c>
    </row>
    <row r="106" spans="1:34">
      <c r="A106" s="1">
        <f>Raw!A106</f>
        <v>93</v>
      </c>
      <c r="B106" s="14">
        <f>Raw!B106</f>
        <v>0.18657407407407409</v>
      </c>
      <c r="C106" s="15">
        <f>Raw!C106</f>
        <v>39.9</v>
      </c>
      <c r="D106" s="15">
        <f>IF(C106&gt;0.5,Raw!D106*D$11,-999)</f>
        <v>26.4</v>
      </c>
      <c r="E106" s="9">
        <f>IF(Raw!$G106&gt;$C$8,IF(Raw!$Q106&gt;$C$8,IF(Raw!$N106&gt;$C$9,IF(Raw!$N106&lt;$A$9,IF(Raw!$X106&gt;$C$9,IF(Raw!$X106&lt;$A$9,Raw!H106,-999),-999),-999),-999),-999),-999)</f>
        <v>0.121105</v>
      </c>
      <c r="F106" s="9">
        <f>IF(Raw!$G106&gt;$C$8,IF(Raw!$Q106&gt;$C$8,IF(Raw!$N106&gt;$C$9,IF(Raw!$N106&lt;$A$9,IF(Raw!$X106&gt;$C$9,IF(Raw!$X106&lt;$A$9,Raw!I106,-999),-999),-999),-999),-999),-999)</f>
        <v>0.21373200000000001</v>
      </c>
      <c r="G106" s="9">
        <f>Raw!G106</f>
        <v>0.90272799999999997</v>
      </c>
      <c r="H106" s="9">
        <f>IF(Raw!$G106&gt;$C$8,IF(Raw!$Q106&gt;$C$8,IF(Raw!$N106&gt;$C$9,IF(Raw!$N106&lt;$A$9,IF(Raw!$X106&gt;$C$9,IF(Raw!$X106&lt;$A$9,Raw!L106,-999),-999),-999),-999),-999),-999)</f>
        <v>444.7</v>
      </c>
      <c r="I106" s="9">
        <f>IF(Raw!$G106&gt;$C$8,IF(Raw!$Q106&gt;$C$8,IF(Raw!$N106&gt;$C$9,IF(Raw!$N106&lt;$A$9,IF(Raw!$X106&gt;$C$9,IF(Raw!$X106&lt;$A$9,Raw!M106,-999),-999),-999),-999),-999),-999)</f>
        <v>3.0000000000000001E-6</v>
      </c>
      <c r="J106" s="9">
        <f>IF(Raw!$G106&gt;$C$8,IF(Raw!$Q106&gt;$C$8,IF(Raw!$N106&gt;$C$9,IF(Raw!$N106&lt;$A$9,IF(Raw!$X106&gt;$C$9,IF(Raw!$X106&lt;$A$9,Raw!N106,-999),-999),-999),-999),-999),-999)</f>
        <v>519</v>
      </c>
      <c r="K106" s="9">
        <f>IF(Raw!$G106&gt;$C$8,IF(Raw!$Q106&gt;$C$8,IF(Raw!$N106&gt;$C$9,IF(Raw!$N106&lt;$A$9,IF(Raw!$X106&gt;$C$9,IF(Raw!$X106&lt;$A$9,Raw!R106,-999),-999),-999),-999),-999),-999)</f>
        <v>0.116299</v>
      </c>
      <c r="L106" s="9">
        <f>IF(Raw!$G106&gt;$C$8,IF(Raw!$Q106&gt;$C$8,IF(Raw!$N106&gt;$C$9,IF(Raw!$N106&lt;$A$9,IF(Raw!$X106&gt;$C$9,IF(Raw!$X106&lt;$A$9,Raw!S106,-999),-999),-999),-999),-999),-999)</f>
        <v>0.21408099999999999</v>
      </c>
      <c r="M106" s="9">
        <f>Raw!Q106</f>
        <v>0.93655100000000002</v>
      </c>
      <c r="N106" s="9">
        <f>IF(Raw!$G106&gt;$C$8,IF(Raw!$Q106&gt;$C$8,IF(Raw!$N106&gt;$C$9,IF(Raw!$N106&lt;$A$9,IF(Raw!$X106&gt;$C$9,IF(Raw!$X106&lt;$A$9,Raw!V106,-999),-999),-999),-999),-999),-999)</f>
        <v>555.79999999999995</v>
      </c>
      <c r="O106" s="9">
        <f>IF(Raw!$G106&gt;$C$8,IF(Raw!$Q106&gt;$C$8,IF(Raw!$N106&gt;$C$9,IF(Raw!$N106&lt;$A$9,IF(Raw!$X106&gt;$C$9,IF(Raw!$X106&lt;$A$9,Raw!W106,-999),-999),-999),-999),-999),-999)</f>
        <v>0.276814</v>
      </c>
      <c r="P106" s="9">
        <f>IF(Raw!$G106&gt;$C$8,IF(Raw!$Q106&gt;$C$8,IF(Raw!$N106&gt;$C$9,IF(Raw!$N106&lt;$A$9,IF(Raw!$X106&gt;$C$9,IF(Raw!$X106&lt;$A$9,Raw!X106,-999),-999),-999),-999),-999),-999)</f>
        <v>447</v>
      </c>
      <c r="R106" s="9">
        <f t="shared" si="20"/>
        <v>9.2627000000000001E-2</v>
      </c>
      <c r="S106" s="9">
        <f t="shared" si="21"/>
        <v>0.43337918514775514</v>
      </c>
      <c r="T106" s="9">
        <f t="shared" si="22"/>
        <v>9.7781999999999994E-2</v>
      </c>
      <c r="U106" s="9">
        <f t="shared" si="23"/>
        <v>0.45675235074574577</v>
      </c>
      <c r="V106" s="15">
        <f t="shared" si="16"/>
        <v>0.10969510439999999</v>
      </c>
      <c r="X106" s="11">
        <f t="shared" si="24"/>
        <v>1.5892799999999994E+19</v>
      </c>
      <c r="Y106" s="11">
        <f t="shared" si="25"/>
        <v>4.4469999999999995E-18</v>
      </c>
      <c r="Z106" s="11">
        <f t="shared" si="26"/>
        <v>5.1899999999999993E-4</v>
      </c>
      <c r="AA106" s="16">
        <f t="shared" si="27"/>
        <v>3.5382619979033469E-2</v>
      </c>
      <c r="AB106" s="9">
        <f t="shared" si="17"/>
        <v>0.11975878334678985</v>
      </c>
      <c r="AC106" s="9">
        <f t="shared" si="18"/>
        <v>0.96461738002096653</v>
      </c>
      <c r="AD106" s="15">
        <f t="shared" si="19"/>
        <v>68.174604969235986</v>
      </c>
      <c r="AE106" s="3">
        <f t="shared" si="28"/>
        <v>535.41879999999981</v>
      </c>
      <c r="AF106" s="2">
        <f t="shared" si="29"/>
        <v>0.25</v>
      </c>
      <c r="AG106" s="9">
        <f t="shared" si="30"/>
        <v>2.3953008523739334E-2</v>
      </c>
      <c r="AH106" s="2">
        <f t="shared" si="31"/>
        <v>1.1590736167122484</v>
      </c>
    </row>
    <row r="107" spans="1:34">
      <c r="A107" s="1">
        <f>Raw!A107</f>
        <v>94</v>
      </c>
      <c r="B107" s="14">
        <f>Raw!B107</f>
        <v>0.18662037037037038</v>
      </c>
      <c r="C107" s="15">
        <f>Raw!C107</f>
        <v>40.4</v>
      </c>
      <c r="D107" s="15">
        <f>IF(C107&gt;0.5,Raw!D107*D$11,-999)</f>
        <v>26.4</v>
      </c>
      <c r="E107" s="9">
        <f>IF(Raw!$G107&gt;$C$8,IF(Raw!$Q107&gt;$C$8,IF(Raw!$N107&gt;$C$9,IF(Raw!$N107&lt;$A$9,IF(Raw!$X107&gt;$C$9,IF(Raw!$X107&lt;$A$9,Raw!H107,-999),-999),-999),-999),-999),-999)</f>
        <v>0.12189800000000001</v>
      </c>
      <c r="F107" s="9">
        <f>IF(Raw!$G107&gt;$C$8,IF(Raw!$Q107&gt;$C$8,IF(Raw!$N107&gt;$C$9,IF(Raw!$N107&lt;$A$9,IF(Raw!$X107&gt;$C$9,IF(Raw!$X107&lt;$A$9,Raw!I107,-999),-999),-999),-999),-999),-999)</f>
        <v>0.20738100000000001</v>
      </c>
      <c r="G107" s="9">
        <f>Raw!G107</f>
        <v>0.91069100000000003</v>
      </c>
      <c r="H107" s="9">
        <f>IF(Raw!$G107&gt;$C$8,IF(Raw!$Q107&gt;$C$8,IF(Raw!$N107&gt;$C$9,IF(Raw!$N107&lt;$A$9,IF(Raw!$X107&gt;$C$9,IF(Raw!$X107&lt;$A$9,Raw!L107,-999),-999),-999),-999),-999),-999)</f>
        <v>490</v>
      </c>
      <c r="I107" s="9">
        <f>IF(Raw!$G107&gt;$C$8,IF(Raw!$Q107&gt;$C$8,IF(Raw!$N107&gt;$C$9,IF(Raw!$N107&lt;$A$9,IF(Raw!$X107&gt;$C$9,IF(Raw!$X107&lt;$A$9,Raw!M107,-999),-999),-999),-999),-999),-999)</f>
        <v>2.0999999999999999E-5</v>
      </c>
      <c r="J107" s="9">
        <f>IF(Raw!$G107&gt;$C$8,IF(Raw!$Q107&gt;$C$8,IF(Raw!$N107&gt;$C$9,IF(Raw!$N107&lt;$A$9,IF(Raw!$X107&gt;$C$9,IF(Raw!$X107&lt;$A$9,Raw!N107,-999),-999),-999),-999),-999),-999)</f>
        <v>455</v>
      </c>
      <c r="K107" s="9">
        <f>IF(Raw!$G107&gt;$C$8,IF(Raw!$Q107&gt;$C$8,IF(Raw!$N107&gt;$C$9,IF(Raw!$N107&lt;$A$9,IF(Raw!$X107&gt;$C$9,IF(Raw!$X107&lt;$A$9,Raw!R107,-999),-999),-999),-999),-999),-999)</f>
        <v>0.118368</v>
      </c>
      <c r="L107" s="9">
        <f>IF(Raw!$G107&gt;$C$8,IF(Raw!$Q107&gt;$C$8,IF(Raw!$N107&gt;$C$9,IF(Raw!$N107&lt;$A$9,IF(Raw!$X107&gt;$C$9,IF(Raw!$X107&lt;$A$9,Raw!S107,-999),-999),-999),-999),-999),-999)</f>
        <v>0.22112100000000001</v>
      </c>
      <c r="M107" s="9">
        <f>Raw!Q107</f>
        <v>0.95486700000000002</v>
      </c>
      <c r="N107" s="9">
        <f>IF(Raw!$G107&gt;$C$8,IF(Raw!$Q107&gt;$C$8,IF(Raw!$N107&gt;$C$9,IF(Raw!$N107&lt;$A$9,IF(Raw!$X107&gt;$C$9,IF(Raw!$X107&lt;$A$9,Raw!V107,-999),-999),-999),-999),-999),-999)</f>
        <v>557</v>
      </c>
      <c r="O107" s="9">
        <f>IF(Raw!$G107&gt;$C$8,IF(Raw!$Q107&gt;$C$8,IF(Raw!$N107&gt;$C$9,IF(Raw!$N107&lt;$A$9,IF(Raw!$X107&gt;$C$9,IF(Raw!$X107&lt;$A$9,Raw!W107,-999),-999),-999),-999),-999),-999)</f>
        <v>3.2908E-2</v>
      </c>
      <c r="P107" s="9">
        <f>IF(Raw!$G107&gt;$C$8,IF(Raw!$Q107&gt;$C$8,IF(Raw!$N107&gt;$C$9,IF(Raw!$N107&lt;$A$9,IF(Raw!$X107&gt;$C$9,IF(Raw!$X107&lt;$A$9,Raw!X107,-999),-999),-999),-999),-999),-999)</f>
        <v>537</v>
      </c>
      <c r="R107" s="9">
        <f t="shared" si="20"/>
        <v>8.5483000000000003E-2</v>
      </c>
      <c r="S107" s="9">
        <f t="shared" si="21"/>
        <v>0.41220266080306295</v>
      </c>
      <c r="T107" s="9">
        <f t="shared" si="22"/>
        <v>0.10275300000000001</v>
      </c>
      <c r="U107" s="9">
        <f t="shared" si="23"/>
        <v>0.46469127762627704</v>
      </c>
      <c r="V107" s="15">
        <f t="shared" si="16"/>
        <v>0.1133024004</v>
      </c>
      <c r="X107" s="11">
        <f t="shared" si="24"/>
        <v>1.5892799999999994E+19</v>
      </c>
      <c r="Y107" s="11">
        <f t="shared" si="25"/>
        <v>4.8999999999999993E-18</v>
      </c>
      <c r="Z107" s="11">
        <f t="shared" si="26"/>
        <v>4.55E-4</v>
      </c>
      <c r="AA107" s="16">
        <f t="shared" si="27"/>
        <v>3.422046398185985E-2</v>
      </c>
      <c r="AB107" s="9">
        <f t="shared" si="17"/>
        <v>0.12188425533552805</v>
      </c>
      <c r="AC107" s="9">
        <f t="shared" si="18"/>
        <v>0.96577953601814015</v>
      </c>
      <c r="AD107" s="15">
        <f t="shared" si="19"/>
        <v>75.209810949142536</v>
      </c>
      <c r="AE107" s="3">
        <f t="shared" si="28"/>
        <v>589.95999999999981</v>
      </c>
      <c r="AF107" s="2">
        <f t="shared" si="29"/>
        <v>0.25</v>
      </c>
      <c r="AG107" s="9">
        <f t="shared" si="30"/>
        <v>2.6884110107682928E-2</v>
      </c>
      <c r="AH107" s="2">
        <f t="shared" si="31"/>
        <v>1.3009080969398756</v>
      </c>
    </row>
    <row r="108" spans="1:34">
      <c r="A108" s="1">
        <f>Raw!A108</f>
        <v>95</v>
      </c>
      <c r="B108" s="14">
        <f>Raw!B108</f>
        <v>0.18667824074074071</v>
      </c>
      <c r="C108" s="15">
        <f>Raw!C108</f>
        <v>41.7</v>
      </c>
      <c r="D108" s="15">
        <f>IF(C108&gt;0.5,Raw!D108*D$11,-999)</f>
        <v>24.6</v>
      </c>
      <c r="E108" s="9">
        <f>IF(Raw!$G108&gt;$C$8,IF(Raw!$Q108&gt;$C$8,IF(Raw!$N108&gt;$C$9,IF(Raw!$N108&lt;$A$9,IF(Raw!$X108&gt;$C$9,IF(Raw!$X108&lt;$A$9,Raw!H108,-999),-999),-999),-999),-999),-999)</f>
        <v>0.124594</v>
      </c>
      <c r="F108" s="9">
        <f>IF(Raw!$G108&gt;$C$8,IF(Raw!$Q108&gt;$C$8,IF(Raw!$N108&gt;$C$9,IF(Raw!$N108&lt;$A$9,IF(Raw!$X108&gt;$C$9,IF(Raw!$X108&lt;$A$9,Raw!I108,-999),-999),-999),-999),-999),-999)</f>
        <v>0.20893100000000001</v>
      </c>
      <c r="G108" s="9">
        <f>Raw!G108</f>
        <v>0.91826099999999999</v>
      </c>
      <c r="H108" s="9">
        <f>IF(Raw!$G108&gt;$C$8,IF(Raw!$Q108&gt;$C$8,IF(Raw!$N108&gt;$C$9,IF(Raw!$N108&lt;$A$9,IF(Raw!$X108&gt;$C$9,IF(Raw!$X108&lt;$A$9,Raw!L108,-999),-999),-999),-999),-999),-999)</f>
        <v>424.9</v>
      </c>
      <c r="I108" s="9">
        <f>IF(Raw!$G108&gt;$C$8,IF(Raw!$Q108&gt;$C$8,IF(Raw!$N108&gt;$C$9,IF(Raw!$N108&lt;$A$9,IF(Raw!$X108&gt;$C$9,IF(Raw!$X108&lt;$A$9,Raw!M108,-999),-999),-999),-999),-999),-999)</f>
        <v>0.17507700000000001</v>
      </c>
      <c r="J108" s="9">
        <f>IF(Raw!$G108&gt;$C$8,IF(Raw!$Q108&gt;$C$8,IF(Raw!$N108&gt;$C$9,IF(Raw!$N108&lt;$A$9,IF(Raw!$X108&gt;$C$9,IF(Raw!$X108&lt;$A$9,Raw!N108,-999),-999),-999),-999),-999),-999)</f>
        <v>511</v>
      </c>
      <c r="K108" s="9">
        <f>IF(Raw!$G108&gt;$C$8,IF(Raw!$Q108&gt;$C$8,IF(Raw!$N108&gt;$C$9,IF(Raw!$N108&lt;$A$9,IF(Raw!$X108&gt;$C$9,IF(Raw!$X108&lt;$A$9,Raw!R108,-999),-999),-999),-999),-999),-999)</f>
        <v>0.109293</v>
      </c>
      <c r="L108" s="9">
        <f>IF(Raw!$G108&gt;$C$8,IF(Raw!$Q108&gt;$C$8,IF(Raw!$N108&gt;$C$9,IF(Raw!$N108&lt;$A$9,IF(Raw!$X108&gt;$C$9,IF(Raw!$X108&lt;$A$9,Raw!S108,-999),-999),-999),-999),-999),-999)</f>
        <v>0.21417600000000001</v>
      </c>
      <c r="M108" s="9">
        <f>Raw!Q108</f>
        <v>0.94781599999999999</v>
      </c>
      <c r="N108" s="9">
        <f>IF(Raw!$G108&gt;$C$8,IF(Raw!$Q108&gt;$C$8,IF(Raw!$N108&gt;$C$9,IF(Raw!$N108&lt;$A$9,IF(Raw!$X108&gt;$C$9,IF(Raw!$X108&lt;$A$9,Raw!V108,-999),-999),-999),-999),-999),-999)</f>
        <v>562.6</v>
      </c>
      <c r="O108" s="9">
        <f>IF(Raw!$G108&gt;$C$8,IF(Raw!$Q108&gt;$C$8,IF(Raw!$N108&gt;$C$9,IF(Raw!$N108&lt;$A$9,IF(Raw!$X108&gt;$C$9,IF(Raw!$X108&lt;$A$9,Raw!W108,-999),-999),-999),-999),-999),-999)</f>
        <v>3.4E-5</v>
      </c>
      <c r="P108" s="9">
        <f>IF(Raw!$G108&gt;$C$8,IF(Raw!$Q108&gt;$C$8,IF(Raw!$N108&gt;$C$9,IF(Raw!$N108&lt;$A$9,IF(Raw!$X108&gt;$C$9,IF(Raw!$X108&lt;$A$9,Raw!X108,-999),-999),-999),-999),-999),-999)</f>
        <v>568</v>
      </c>
      <c r="R108" s="9">
        <f t="shared" si="20"/>
        <v>8.4337000000000009E-2</v>
      </c>
      <c r="S108" s="9">
        <f t="shared" si="21"/>
        <v>0.40365958139290009</v>
      </c>
      <c r="T108" s="9">
        <f t="shared" si="22"/>
        <v>0.104883</v>
      </c>
      <c r="U108" s="9">
        <f t="shared" si="23"/>
        <v>0.48970472882115645</v>
      </c>
      <c r="V108" s="15">
        <f t="shared" si="16"/>
        <v>0.10974378239999999</v>
      </c>
      <c r="X108" s="11">
        <f t="shared" si="24"/>
        <v>1.4809199999999996E+19</v>
      </c>
      <c r="Y108" s="11">
        <f t="shared" si="25"/>
        <v>4.2489999999999995E-18</v>
      </c>
      <c r="Z108" s="11">
        <f t="shared" si="26"/>
        <v>5.1099999999999995E-4</v>
      </c>
      <c r="AA108" s="16">
        <f t="shared" si="27"/>
        <v>3.1152621469788325E-2</v>
      </c>
      <c r="AB108" s="9">
        <f t="shared" si="17"/>
        <v>0.11256038039761582</v>
      </c>
      <c r="AC108" s="9">
        <f t="shared" si="18"/>
        <v>0.96884737853021163</v>
      </c>
      <c r="AD108" s="15">
        <f t="shared" si="19"/>
        <v>60.96403418745269</v>
      </c>
      <c r="AE108" s="3">
        <f t="shared" si="28"/>
        <v>511.5795999999998</v>
      </c>
      <c r="AF108" s="2">
        <f t="shared" si="29"/>
        <v>0.25</v>
      </c>
      <c r="AG108" s="9">
        <f t="shared" si="30"/>
        <v>2.2964904484315565E-2</v>
      </c>
      <c r="AH108" s="2">
        <f t="shared" si="31"/>
        <v>1.1112597764788672</v>
      </c>
    </row>
    <row r="109" spans="1:34">
      <c r="A109" s="1">
        <f>Raw!A109</f>
        <v>96</v>
      </c>
      <c r="B109" s="14">
        <f>Raw!B109</f>
        <v>0.1867361111111111</v>
      </c>
      <c r="C109" s="15">
        <f>Raw!C109</f>
        <v>42.4</v>
      </c>
      <c r="D109" s="15">
        <f>IF(C109&gt;0.5,Raw!D109*D$11,-999)</f>
        <v>24.6</v>
      </c>
      <c r="E109" s="9">
        <f>IF(Raw!$G109&gt;$C$8,IF(Raw!$Q109&gt;$C$8,IF(Raw!$N109&gt;$C$9,IF(Raw!$N109&lt;$A$9,IF(Raw!$X109&gt;$C$9,IF(Raw!$X109&lt;$A$9,Raw!H109,-999),-999),-999),-999),-999),-999)</f>
        <v>0.12636800000000001</v>
      </c>
      <c r="F109" s="9">
        <f>IF(Raw!$G109&gt;$C$8,IF(Raw!$Q109&gt;$C$8,IF(Raw!$N109&gt;$C$9,IF(Raw!$N109&lt;$A$9,IF(Raw!$X109&gt;$C$9,IF(Raw!$X109&lt;$A$9,Raw!I109,-999),-999),-999),-999),-999),-999)</f>
        <v>0.21054100000000001</v>
      </c>
      <c r="G109" s="9">
        <f>Raw!G109</f>
        <v>0.94368399999999997</v>
      </c>
      <c r="H109" s="9">
        <f>IF(Raw!$G109&gt;$C$8,IF(Raw!$Q109&gt;$C$8,IF(Raw!$N109&gt;$C$9,IF(Raw!$N109&lt;$A$9,IF(Raw!$X109&gt;$C$9,IF(Raw!$X109&lt;$A$9,Raw!L109,-999),-999),-999),-999),-999),-999)</f>
        <v>464.7</v>
      </c>
      <c r="I109" s="9">
        <f>IF(Raw!$G109&gt;$C$8,IF(Raw!$Q109&gt;$C$8,IF(Raw!$N109&gt;$C$9,IF(Raw!$N109&lt;$A$9,IF(Raw!$X109&gt;$C$9,IF(Raw!$X109&lt;$A$9,Raw!M109,-999),-999),-999),-999),-999),-999)</f>
        <v>0.18593100000000001</v>
      </c>
      <c r="J109" s="9">
        <f>IF(Raw!$G109&gt;$C$8,IF(Raw!$Q109&gt;$C$8,IF(Raw!$N109&gt;$C$9,IF(Raw!$N109&lt;$A$9,IF(Raw!$X109&gt;$C$9,IF(Raw!$X109&lt;$A$9,Raw!N109,-999),-999),-999),-999),-999),-999)</f>
        <v>543</v>
      </c>
      <c r="K109" s="9">
        <f>IF(Raw!$G109&gt;$C$8,IF(Raw!$Q109&gt;$C$8,IF(Raw!$N109&gt;$C$9,IF(Raw!$N109&lt;$A$9,IF(Raw!$X109&gt;$C$9,IF(Raw!$X109&lt;$A$9,Raw!R109,-999),-999),-999),-999),-999),-999)</f>
        <v>0.112386</v>
      </c>
      <c r="L109" s="9">
        <f>IF(Raw!$G109&gt;$C$8,IF(Raw!$Q109&gt;$C$8,IF(Raw!$N109&gt;$C$9,IF(Raw!$N109&lt;$A$9,IF(Raw!$X109&gt;$C$9,IF(Raw!$X109&lt;$A$9,Raw!S109,-999),-999),-999),-999),-999),-999)</f>
        <v>0.21548800000000001</v>
      </c>
      <c r="M109" s="9">
        <f>Raw!Q109</f>
        <v>0.94968600000000003</v>
      </c>
      <c r="N109" s="9">
        <f>IF(Raw!$G109&gt;$C$8,IF(Raw!$Q109&gt;$C$8,IF(Raw!$N109&gt;$C$9,IF(Raw!$N109&lt;$A$9,IF(Raw!$X109&gt;$C$9,IF(Raw!$X109&lt;$A$9,Raw!V109,-999),-999),-999),-999),-999),-999)</f>
        <v>550.1</v>
      </c>
      <c r="O109" s="9">
        <f>IF(Raw!$G109&gt;$C$8,IF(Raw!$Q109&gt;$C$8,IF(Raw!$N109&gt;$C$9,IF(Raw!$N109&lt;$A$9,IF(Raw!$X109&gt;$C$9,IF(Raw!$X109&lt;$A$9,Raw!W109,-999),-999),-999),-999),-999),-999)</f>
        <v>0.342503</v>
      </c>
      <c r="P109" s="9">
        <f>IF(Raw!$G109&gt;$C$8,IF(Raw!$Q109&gt;$C$8,IF(Raw!$N109&gt;$C$9,IF(Raw!$N109&lt;$A$9,IF(Raw!$X109&gt;$C$9,IF(Raw!$X109&lt;$A$9,Raw!X109,-999),-999),-999),-999),-999),-999)</f>
        <v>480</v>
      </c>
      <c r="R109" s="9">
        <f t="shared" si="20"/>
        <v>8.4172999999999998E-2</v>
      </c>
      <c r="S109" s="9">
        <f t="shared" si="21"/>
        <v>0.39979386437795961</v>
      </c>
      <c r="T109" s="9">
        <f t="shared" si="22"/>
        <v>0.10310200000000001</v>
      </c>
      <c r="U109" s="9">
        <f t="shared" si="23"/>
        <v>0.47845819720819727</v>
      </c>
      <c r="V109" s="15">
        <f t="shared" si="16"/>
        <v>0.1104160512</v>
      </c>
      <c r="X109" s="11">
        <f t="shared" si="24"/>
        <v>1.4809199999999996E+19</v>
      </c>
      <c r="Y109" s="11">
        <f t="shared" si="25"/>
        <v>4.647E-18</v>
      </c>
      <c r="Z109" s="11">
        <f t="shared" si="26"/>
        <v>5.4299999999999997E-4</v>
      </c>
      <c r="AA109" s="16">
        <f t="shared" si="27"/>
        <v>3.6022271934692089E-2</v>
      </c>
      <c r="AB109" s="9">
        <f t="shared" si="17"/>
        <v>0.11609996828101063</v>
      </c>
      <c r="AC109" s="9">
        <f t="shared" si="18"/>
        <v>0.9639777280653079</v>
      </c>
      <c r="AD109" s="15">
        <f t="shared" si="19"/>
        <v>66.339358995749706</v>
      </c>
      <c r="AE109" s="3">
        <f t="shared" si="28"/>
        <v>559.49879999999985</v>
      </c>
      <c r="AF109" s="2">
        <f t="shared" si="29"/>
        <v>0.25</v>
      </c>
      <c r="AG109" s="9">
        <f t="shared" si="30"/>
        <v>2.4415853930041392E-2</v>
      </c>
      <c r="AH109" s="2">
        <f t="shared" si="31"/>
        <v>1.1814704650467485</v>
      </c>
    </row>
    <row r="110" spans="1:34">
      <c r="A110" s="1">
        <f>Raw!A110</f>
        <v>97</v>
      </c>
      <c r="B110" s="14">
        <f>Raw!B110</f>
        <v>0.18679398148148149</v>
      </c>
      <c r="C110" s="15">
        <f>Raw!C110</f>
        <v>43.7</v>
      </c>
      <c r="D110" s="15">
        <f>IF(C110&gt;0.5,Raw!D110*D$11,-999)</f>
        <v>23.7</v>
      </c>
      <c r="E110" s="9">
        <f>IF(Raw!$G110&gt;$C$8,IF(Raw!$Q110&gt;$C$8,IF(Raw!$N110&gt;$C$9,IF(Raw!$N110&lt;$A$9,IF(Raw!$X110&gt;$C$9,IF(Raw!$X110&lt;$A$9,Raw!H110,-999),-999),-999),-999),-999),-999)</f>
        <v>0.117395</v>
      </c>
      <c r="F110" s="9">
        <f>IF(Raw!$G110&gt;$C$8,IF(Raw!$Q110&gt;$C$8,IF(Raw!$N110&gt;$C$9,IF(Raw!$N110&lt;$A$9,IF(Raw!$X110&gt;$C$9,IF(Raw!$X110&lt;$A$9,Raw!I110,-999),-999),-999),-999),-999),-999)</f>
        <v>0.20507300000000001</v>
      </c>
      <c r="G110" s="9">
        <f>Raw!G110</f>
        <v>0.92267999999999994</v>
      </c>
      <c r="H110" s="9">
        <f>IF(Raw!$G110&gt;$C$8,IF(Raw!$Q110&gt;$C$8,IF(Raw!$N110&gt;$C$9,IF(Raw!$N110&lt;$A$9,IF(Raw!$X110&gt;$C$9,IF(Raw!$X110&lt;$A$9,Raw!L110,-999),-999),-999),-999),-999),-999)</f>
        <v>544.6</v>
      </c>
      <c r="I110" s="9">
        <f>IF(Raw!$G110&gt;$C$8,IF(Raw!$Q110&gt;$C$8,IF(Raw!$N110&gt;$C$9,IF(Raw!$N110&lt;$A$9,IF(Raw!$X110&gt;$C$9,IF(Raw!$X110&lt;$A$9,Raw!M110,-999),-999),-999),-999),-999),-999)</f>
        <v>0.20372399999999999</v>
      </c>
      <c r="J110" s="9">
        <f>IF(Raw!$G110&gt;$C$8,IF(Raw!$Q110&gt;$C$8,IF(Raw!$N110&gt;$C$9,IF(Raw!$N110&lt;$A$9,IF(Raw!$X110&gt;$C$9,IF(Raw!$X110&lt;$A$9,Raw!N110,-999),-999),-999),-999),-999),-999)</f>
        <v>508</v>
      </c>
      <c r="K110" s="9">
        <f>IF(Raw!$G110&gt;$C$8,IF(Raw!$Q110&gt;$C$8,IF(Raw!$N110&gt;$C$9,IF(Raw!$N110&lt;$A$9,IF(Raw!$X110&gt;$C$9,IF(Raw!$X110&lt;$A$9,Raw!R110,-999),-999),-999),-999),-999),-999)</f>
        <v>0.105062</v>
      </c>
      <c r="L110" s="9">
        <f>IF(Raw!$G110&gt;$C$8,IF(Raw!$Q110&gt;$C$8,IF(Raw!$N110&gt;$C$9,IF(Raw!$N110&lt;$A$9,IF(Raw!$X110&gt;$C$9,IF(Raw!$X110&lt;$A$9,Raw!S110,-999),-999),-999),-999),-999),-999)</f>
        <v>0.21018700000000001</v>
      </c>
      <c r="M110" s="9">
        <f>Raw!Q110</f>
        <v>0.95904</v>
      </c>
      <c r="N110" s="9">
        <f>IF(Raw!$G110&gt;$C$8,IF(Raw!$Q110&gt;$C$8,IF(Raw!$N110&gt;$C$9,IF(Raw!$N110&lt;$A$9,IF(Raw!$X110&gt;$C$9,IF(Raw!$X110&lt;$A$9,Raw!V110,-999),-999),-999),-999),-999),-999)</f>
        <v>626.70000000000005</v>
      </c>
      <c r="O110" s="9">
        <f>IF(Raw!$G110&gt;$C$8,IF(Raw!$Q110&gt;$C$8,IF(Raw!$N110&gt;$C$9,IF(Raw!$N110&lt;$A$9,IF(Raw!$X110&gt;$C$9,IF(Raw!$X110&lt;$A$9,Raw!W110,-999),-999),-999),-999),-999),-999)</f>
        <v>0.14164099999999999</v>
      </c>
      <c r="P110" s="9">
        <f>IF(Raw!$G110&gt;$C$8,IF(Raw!$Q110&gt;$C$8,IF(Raw!$N110&gt;$C$9,IF(Raw!$N110&lt;$A$9,IF(Raw!$X110&gt;$C$9,IF(Raw!$X110&lt;$A$9,Raw!X110,-999),-999),-999),-999),-999),-999)</f>
        <v>353</v>
      </c>
      <c r="R110" s="9">
        <f t="shared" si="20"/>
        <v>8.7678000000000006E-2</v>
      </c>
      <c r="S110" s="9">
        <f t="shared" si="21"/>
        <v>0.4275453131323968</v>
      </c>
      <c r="T110" s="9">
        <f t="shared" si="22"/>
        <v>0.10512500000000001</v>
      </c>
      <c r="U110" s="9">
        <f t="shared" si="23"/>
        <v>0.50014986654740778</v>
      </c>
      <c r="V110" s="15">
        <f t="shared" si="16"/>
        <v>0.1076998188</v>
      </c>
      <c r="X110" s="11">
        <f t="shared" si="24"/>
        <v>1.4267399999999998E+19</v>
      </c>
      <c r="Y110" s="11">
        <f t="shared" si="25"/>
        <v>5.4460000000000001E-18</v>
      </c>
      <c r="Z110" s="11">
        <f t="shared" si="26"/>
        <v>5.0799999999999999E-4</v>
      </c>
      <c r="AA110" s="16">
        <f t="shared" si="27"/>
        <v>3.7972877046401558E-2</v>
      </c>
      <c r="AB110" s="9">
        <f t="shared" si="17"/>
        <v>0.10905389869950297</v>
      </c>
      <c r="AC110" s="9">
        <f t="shared" si="18"/>
        <v>0.96202712295359849</v>
      </c>
      <c r="AD110" s="15">
        <f t="shared" si="19"/>
        <v>74.749757965357418</v>
      </c>
      <c r="AE110" s="3">
        <f t="shared" si="28"/>
        <v>655.69839999999988</v>
      </c>
      <c r="AF110" s="2">
        <f t="shared" si="29"/>
        <v>0.25</v>
      </c>
      <c r="AG110" s="9">
        <f t="shared" si="30"/>
        <v>2.8758524208326575E-2</v>
      </c>
      <c r="AH110" s="2">
        <f t="shared" si="31"/>
        <v>1.3916100197775128</v>
      </c>
    </row>
    <row r="111" spans="1:34">
      <c r="A111" s="1">
        <f>Raw!A111</f>
        <v>98</v>
      </c>
      <c r="B111" s="14">
        <f>Raw!B111</f>
        <v>0.18684027777777779</v>
      </c>
      <c r="C111" s="15">
        <f>Raw!C111</f>
        <v>44.3</v>
      </c>
      <c r="D111" s="15">
        <f>IF(C111&gt;0.5,Raw!D111*D$11,-999)</f>
        <v>22.9</v>
      </c>
      <c r="E111" s="9">
        <f>IF(Raw!$G111&gt;$C$8,IF(Raw!$Q111&gt;$C$8,IF(Raw!$N111&gt;$C$9,IF(Raw!$N111&lt;$A$9,IF(Raw!$X111&gt;$C$9,IF(Raw!$X111&lt;$A$9,Raw!H111,-999),-999),-999),-999),-999),-999)</f>
        <v>0.117442</v>
      </c>
      <c r="F111" s="9">
        <f>IF(Raw!$G111&gt;$C$8,IF(Raw!$Q111&gt;$C$8,IF(Raw!$N111&gt;$C$9,IF(Raw!$N111&lt;$A$9,IF(Raw!$X111&gt;$C$9,IF(Raw!$X111&lt;$A$9,Raw!I111,-999),-999),-999),-999),-999),-999)</f>
        <v>0.20912600000000001</v>
      </c>
      <c r="G111" s="9">
        <f>Raw!G111</f>
        <v>0.93649300000000002</v>
      </c>
      <c r="H111" s="9">
        <f>IF(Raw!$G111&gt;$C$8,IF(Raw!$Q111&gt;$C$8,IF(Raw!$N111&gt;$C$9,IF(Raw!$N111&lt;$A$9,IF(Raw!$X111&gt;$C$9,IF(Raw!$X111&lt;$A$9,Raw!L111,-999),-999),-999),-999),-999),-999)</f>
        <v>532.79999999999995</v>
      </c>
      <c r="I111" s="9">
        <f>IF(Raw!$G111&gt;$C$8,IF(Raw!$Q111&gt;$C$8,IF(Raw!$N111&gt;$C$9,IF(Raw!$N111&lt;$A$9,IF(Raw!$X111&gt;$C$9,IF(Raw!$X111&lt;$A$9,Raw!M111,-999),-999),-999),-999),-999),-999)</f>
        <v>0.37081999999999998</v>
      </c>
      <c r="J111" s="9">
        <f>IF(Raw!$G111&gt;$C$8,IF(Raw!$Q111&gt;$C$8,IF(Raw!$N111&gt;$C$9,IF(Raw!$N111&lt;$A$9,IF(Raw!$X111&gt;$C$9,IF(Raw!$X111&lt;$A$9,Raw!N111,-999),-999),-999),-999),-999),-999)</f>
        <v>565</v>
      </c>
      <c r="K111" s="9">
        <f>IF(Raw!$G111&gt;$C$8,IF(Raw!$Q111&gt;$C$8,IF(Raw!$N111&gt;$C$9,IF(Raw!$N111&lt;$A$9,IF(Raw!$X111&gt;$C$9,IF(Raw!$X111&lt;$A$9,Raw!R111,-999),-999),-999),-999),-999),-999)</f>
        <v>0.106944</v>
      </c>
      <c r="L111" s="9">
        <f>IF(Raw!$G111&gt;$C$8,IF(Raw!$Q111&gt;$C$8,IF(Raw!$N111&gt;$C$9,IF(Raw!$N111&lt;$A$9,IF(Raw!$X111&gt;$C$9,IF(Raw!$X111&lt;$A$9,Raw!S111,-999),-999),-999),-999),-999),-999)</f>
        <v>0.21323700000000001</v>
      </c>
      <c r="M111" s="9">
        <f>Raw!Q111</f>
        <v>0.95393499999999998</v>
      </c>
      <c r="N111" s="9">
        <f>IF(Raw!$G111&gt;$C$8,IF(Raw!$Q111&gt;$C$8,IF(Raw!$N111&gt;$C$9,IF(Raw!$N111&lt;$A$9,IF(Raw!$X111&gt;$C$9,IF(Raw!$X111&lt;$A$9,Raw!V111,-999),-999),-999),-999),-999),-999)</f>
        <v>648.5</v>
      </c>
      <c r="O111" s="9">
        <f>IF(Raw!$G111&gt;$C$8,IF(Raw!$Q111&gt;$C$8,IF(Raw!$N111&gt;$C$9,IF(Raw!$N111&lt;$A$9,IF(Raw!$X111&gt;$C$9,IF(Raw!$X111&lt;$A$9,Raw!W111,-999),-999),-999),-999),-999),-999)</f>
        <v>1.8E-5</v>
      </c>
      <c r="P111" s="9">
        <f>IF(Raw!$G111&gt;$C$8,IF(Raw!$Q111&gt;$C$8,IF(Raw!$N111&gt;$C$9,IF(Raw!$N111&lt;$A$9,IF(Raw!$X111&gt;$C$9,IF(Raw!$X111&lt;$A$9,Raw!X111,-999),-999),-999),-999),-999),-999)</f>
        <v>384</v>
      </c>
      <c r="R111" s="9">
        <f t="shared" si="20"/>
        <v>9.1684000000000002E-2</v>
      </c>
      <c r="S111" s="9">
        <f t="shared" si="21"/>
        <v>0.43841511815843082</v>
      </c>
      <c r="T111" s="9">
        <f t="shared" si="22"/>
        <v>0.10629300000000001</v>
      </c>
      <c r="U111" s="9">
        <f t="shared" si="23"/>
        <v>0.49847352945314372</v>
      </c>
      <c r="V111" s="15">
        <f t="shared" si="16"/>
        <v>0.10926263879999999</v>
      </c>
      <c r="X111" s="11">
        <f t="shared" si="24"/>
        <v>1.3785799999999996E+19</v>
      </c>
      <c r="Y111" s="11">
        <f t="shared" si="25"/>
        <v>5.3279999999999989E-18</v>
      </c>
      <c r="Z111" s="11">
        <f t="shared" si="26"/>
        <v>5.6499999999999996E-4</v>
      </c>
      <c r="AA111" s="16">
        <f t="shared" si="27"/>
        <v>3.9846070693115285E-2</v>
      </c>
      <c r="AB111" s="9">
        <f t="shared" si="17"/>
        <v>0.11117935839218331</v>
      </c>
      <c r="AC111" s="9">
        <f t="shared" si="18"/>
        <v>0.9601539293068847</v>
      </c>
      <c r="AD111" s="15">
        <f t="shared" si="19"/>
        <v>70.524018925867765</v>
      </c>
      <c r="AE111" s="3">
        <f t="shared" si="28"/>
        <v>641.49119999999971</v>
      </c>
      <c r="AF111" s="2">
        <f t="shared" si="29"/>
        <v>0.25</v>
      </c>
      <c r="AG111" s="9">
        <f t="shared" si="30"/>
        <v>2.7041812788613548E-2</v>
      </c>
      <c r="AH111" s="2">
        <f t="shared" si="31"/>
        <v>1.3085392475976445</v>
      </c>
    </row>
    <row r="112" spans="1:34">
      <c r="A112" s="1">
        <f>Raw!A112</f>
        <v>99</v>
      </c>
      <c r="B112" s="14">
        <f>Raw!B112</f>
        <v>0.18689814814814817</v>
      </c>
      <c r="C112" s="15">
        <f>Raw!C112</f>
        <v>45.5</v>
      </c>
      <c r="D112" s="15">
        <f>IF(C112&gt;0.5,Raw!D112*D$11,-999)</f>
        <v>22.9</v>
      </c>
      <c r="E112" s="9">
        <f>IF(Raw!$G112&gt;$C$8,IF(Raw!$Q112&gt;$C$8,IF(Raw!$N112&gt;$C$9,IF(Raw!$N112&lt;$A$9,IF(Raw!$X112&gt;$C$9,IF(Raw!$X112&lt;$A$9,Raw!H112,-999),-999),-999),-999),-999),-999)</f>
        <v>0.119061</v>
      </c>
      <c r="F112" s="9">
        <f>IF(Raw!$G112&gt;$C$8,IF(Raw!$Q112&gt;$C$8,IF(Raw!$N112&gt;$C$9,IF(Raw!$N112&lt;$A$9,IF(Raw!$X112&gt;$C$9,IF(Raw!$X112&lt;$A$9,Raw!I112,-999),-999),-999),-999),-999),-999)</f>
        <v>0.20960999999999999</v>
      </c>
      <c r="G112" s="9">
        <f>Raw!G112</f>
        <v>0.90038099999999999</v>
      </c>
      <c r="H112" s="9">
        <f>IF(Raw!$G112&gt;$C$8,IF(Raw!$Q112&gt;$C$8,IF(Raw!$N112&gt;$C$9,IF(Raw!$N112&lt;$A$9,IF(Raw!$X112&gt;$C$9,IF(Raw!$X112&lt;$A$9,Raw!L112,-999),-999),-999),-999),-999),-999)</f>
        <v>499.3</v>
      </c>
      <c r="I112" s="9">
        <f>IF(Raw!$G112&gt;$C$8,IF(Raw!$Q112&gt;$C$8,IF(Raw!$N112&gt;$C$9,IF(Raw!$N112&lt;$A$9,IF(Raw!$X112&gt;$C$9,IF(Raw!$X112&lt;$A$9,Raw!M112,-999),-999),-999),-999),-999),-999)</f>
        <v>0.117298</v>
      </c>
      <c r="J112" s="9">
        <f>IF(Raw!$G112&gt;$C$8,IF(Raw!$Q112&gt;$C$8,IF(Raw!$N112&gt;$C$9,IF(Raw!$N112&lt;$A$9,IF(Raw!$X112&gt;$C$9,IF(Raw!$X112&lt;$A$9,Raw!N112,-999),-999),-999),-999),-999),-999)</f>
        <v>550</v>
      </c>
      <c r="K112" s="9">
        <f>IF(Raw!$G112&gt;$C$8,IF(Raw!$Q112&gt;$C$8,IF(Raw!$N112&gt;$C$9,IF(Raw!$N112&lt;$A$9,IF(Raw!$X112&gt;$C$9,IF(Raw!$X112&lt;$A$9,Raw!R112,-999),-999),-999),-999),-999),-999)</f>
        <v>0.12084399999999999</v>
      </c>
      <c r="L112" s="9">
        <f>IF(Raw!$G112&gt;$C$8,IF(Raw!$Q112&gt;$C$8,IF(Raw!$N112&gt;$C$9,IF(Raw!$N112&lt;$A$9,IF(Raw!$X112&gt;$C$9,IF(Raw!$X112&lt;$A$9,Raw!S112,-999),-999),-999),-999),-999),-999)</f>
        <v>0.217307</v>
      </c>
      <c r="M112" s="9">
        <f>Raw!Q112</f>
        <v>0.93093000000000004</v>
      </c>
      <c r="N112" s="9">
        <f>IF(Raw!$G112&gt;$C$8,IF(Raw!$Q112&gt;$C$8,IF(Raw!$N112&gt;$C$9,IF(Raw!$N112&lt;$A$9,IF(Raw!$X112&gt;$C$9,IF(Raw!$X112&lt;$A$9,Raw!V112,-999),-999),-999),-999),-999),-999)</f>
        <v>508.1</v>
      </c>
      <c r="O112" s="9">
        <f>IF(Raw!$G112&gt;$C$8,IF(Raw!$Q112&gt;$C$8,IF(Raw!$N112&gt;$C$9,IF(Raw!$N112&lt;$A$9,IF(Raw!$X112&gt;$C$9,IF(Raw!$X112&lt;$A$9,Raw!W112,-999),-999),-999),-999),-999),-999)</f>
        <v>5.8948E-2</v>
      </c>
      <c r="P112" s="9">
        <f>IF(Raw!$G112&gt;$C$8,IF(Raw!$Q112&gt;$C$8,IF(Raw!$N112&gt;$C$9,IF(Raw!$N112&lt;$A$9,IF(Raw!$X112&gt;$C$9,IF(Raw!$X112&lt;$A$9,Raw!X112,-999),-999),-999),-999),-999),-999)</f>
        <v>499</v>
      </c>
      <c r="R112" s="9">
        <f t="shared" si="20"/>
        <v>9.0548999999999991E-2</v>
      </c>
      <c r="S112" s="9">
        <f t="shared" si="21"/>
        <v>0.43198797767282093</v>
      </c>
      <c r="T112" s="9">
        <f t="shared" si="22"/>
        <v>9.6463000000000007E-2</v>
      </c>
      <c r="U112" s="9">
        <f t="shared" si="23"/>
        <v>0.44390194517433862</v>
      </c>
      <c r="V112" s="15">
        <f t="shared" si="16"/>
        <v>0.1113481068</v>
      </c>
      <c r="X112" s="11">
        <f t="shared" si="24"/>
        <v>1.3785799999999996E+19</v>
      </c>
      <c r="Y112" s="11">
        <f t="shared" si="25"/>
        <v>4.9929999999999995E-18</v>
      </c>
      <c r="Z112" s="11">
        <f t="shared" si="26"/>
        <v>5.4999999999999992E-4</v>
      </c>
      <c r="AA112" s="16">
        <f t="shared" si="27"/>
        <v>3.6476935420504827E-2</v>
      </c>
      <c r="AB112" s="9">
        <f t="shared" si="17"/>
        <v>0.12436267462146815</v>
      </c>
      <c r="AC112" s="9">
        <f t="shared" si="18"/>
        <v>0.96352306457949521</v>
      </c>
      <c r="AD112" s="15">
        <f t="shared" si="19"/>
        <v>66.321700764554237</v>
      </c>
      <c r="AE112" s="3">
        <f t="shared" si="28"/>
        <v>601.15719999999976</v>
      </c>
      <c r="AF112" s="2">
        <f t="shared" si="29"/>
        <v>0.25</v>
      </c>
      <c r="AG112" s="9">
        <f t="shared" si="30"/>
        <v>2.2646409212812343E-2</v>
      </c>
      <c r="AH112" s="2">
        <f t="shared" si="31"/>
        <v>1.0958479560438215</v>
      </c>
    </row>
    <row r="113" spans="1:34">
      <c r="A113" s="1">
        <f>Raw!A113</f>
        <v>100</v>
      </c>
      <c r="B113" s="14">
        <f>Raw!B113</f>
        <v>0.18695601851851851</v>
      </c>
      <c r="C113" s="15">
        <f>Raw!C113</f>
        <v>46.1</v>
      </c>
      <c r="D113" s="15">
        <f>IF(C113&gt;0.5,Raw!D113*D$11,-999)</f>
        <v>22</v>
      </c>
      <c r="E113" s="9">
        <f>IF(Raw!$G113&gt;$C$8,IF(Raw!$Q113&gt;$C$8,IF(Raw!$N113&gt;$C$9,IF(Raw!$N113&lt;$A$9,IF(Raw!$X113&gt;$C$9,IF(Raw!$X113&lt;$A$9,Raw!H113,-999),-999),-999),-999),-999),-999)</f>
        <v>0.120588</v>
      </c>
      <c r="F113" s="9">
        <f>IF(Raw!$G113&gt;$C$8,IF(Raw!$Q113&gt;$C$8,IF(Raw!$N113&gt;$C$9,IF(Raw!$N113&lt;$A$9,IF(Raw!$X113&gt;$C$9,IF(Raw!$X113&lt;$A$9,Raw!I113,-999),-999),-999),-999),-999),-999)</f>
        <v>0.212175</v>
      </c>
      <c r="G113" s="9">
        <f>Raw!G113</f>
        <v>0.90899200000000002</v>
      </c>
      <c r="H113" s="9">
        <f>IF(Raw!$G113&gt;$C$8,IF(Raw!$Q113&gt;$C$8,IF(Raw!$N113&gt;$C$9,IF(Raw!$N113&lt;$A$9,IF(Raw!$X113&gt;$C$9,IF(Raw!$X113&lt;$A$9,Raw!L113,-999),-999),-999),-999),-999),-999)</f>
        <v>588.6</v>
      </c>
      <c r="I113" s="9">
        <f>IF(Raw!$G113&gt;$C$8,IF(Raw!$Q113&gt;$C$8,IF(Raw!$N113&gt;$C$9,IF(Raw!$N113&lt;$A$9,IF(Raw!$X113&gt;$C$9,IF(Raw!$X113&lt;$A$9,Raw!M113,-999),-999),-999),-999),-999),-999)</f>
        <v>0.37081999999999998</v>
      </c>
      <c r="J113" s="9">
        <f>IF(Raw!$G113&gt;$C$8,IF(Raw!$Q113&gt;$C$8,IF(Raw!$N113&gt;$C$9,IF(Raw!$N113&lt;$A$9,IF(Raw!$X113&gt;$C$9,IF(Raw!$X113&lt;$A$9,Raw!N113,-999),-999),-999),-999),-999),-999)</f>
        <v>400</v>
      </c>
      <c r="K113" s="9">
        <f>IF(Raw!$G113&gt;$C$8,IF(Raw!$Q113&gt;$C$8,IF(Raw!$N113&gt;$C$9,IF(Raw!$N113&lt;$A$9,IF(Raw!$X113&gt;$C$9,IF(Raw!$X113&lt;$A$9,Raw!R113,-999),-999),-999),-999),-999),-999)</f>
        <v>0.11594699999999999</v>
      </c>
      <c r="L113" s="9">
        <f>IF(Raw!$G113&gt;$C$8,IF(Raw!$Q113&gt;$C$8,IF(Raw!$N113&gt;$C$9,IF(Raw!$N113&lt;$A$9,IF(Raw!$X113&gt;$C$9,IF(Raw!$X113&lt;$A$9,Raw!S113,-999),-999),-999),-999),-999),-999)</f>
        <v>0.22459100000000001</v>
      </c>
      <c r="M113" s="9">
        <f>Raw!Q113</f>
        <v>0.95579599999999998</v>
      </c>
      <c r="N113" s="9">
        <f>IF(Raw!$G113&gt;$C$8,IF(Raw!$Q113&gt;$C$8,IF(Raw!$N113&gt;$C$9,IF(Raw!$N113&lt;$A$9,IF(Raw!$X113&gt;$C$9,IF(Raw!$X113&lt;$A$9,Raw!V113,-999),-999),-999),-999),-999),-999)</f>
        <v>616.70000000000005</v>
      </c>
      <c r="O113" s="9">
        <f>IF(Raw!$G113&gt;$C$8,IF(Raw!$Q113&gt;$C$8,IF(Raw!$N113&gt;$C$9,IF(Raw!$N113&lt;$A$9,IF(Raw!$X113&gt;$C$9,IF(Raw!$X113&lt;$A$9,Raw!W113,-999),-999),-999),-999),-999),-999)</f>
        <v>0.17227000000000001</v>
      </c>
      <c r="P113" s="9">
        <f>IF(Raw!$G113&gt;$C$8,IF(Raw!$Q113&gt;$C$8,IF(Raw!$N113&gt;$C$9,IF(Raw!$N113&lt;$A$9,IF(Raw!$X113&gt;$C$9,IF(Raw!$X113&lt;$A$9,Raw!X113,-999),-999),-999),-999),-999),-999)</f>
        <v>444</v>
      </c>
      <c r="R113" s="9">
        <f t="shared" si="20"/>
        <v>9.1587000000000002E-2</v>
      </c>
      <c r="S113" s="9">
        <f t="shared" si="21"/>
        <v>0.43165782962177446</v>
      </c>
      <c r="T113" s="9">
        <f t="shared" si="22"/>
        <v>0.10864400000000002</v>
      </c>
      <c r="U113" s="9">
        <f t="shared" si="23"/>
        <v>0.48374155687449638</v>
      </c>
      <c r="V113" s="15">
        <f t="shared" si="16"/>
        <v>0.1150804284</v>
      </c>
      <c r="X113" s="11">
        <f t="shared" si="24"/>
        <v>1.3243999999999998E+19</v>
      </c>
      <c r="Y113" s="11">
        <f t="shared" si="25"/>
        <v>5.8860000000000001E-18</v>
      </c>
      <c r="Z113" s="11">
        <f t="shared" si="26"/>
        <v>3.9999999999999996E-4</v>
      </c>
      <c r="AA113" s="16">
        <f t="shared" si="27"/>
        <v>3.0238777897536127E-2</v>
      </c>
      <c r="AB113" s="9">
        <f t="shared" si="17"/>
        <v>0.11923226178589991</v>
      </c>
      <c r="AC113" s="9">
        <f t="shared" si="18"/>
        <v>0.96976122210246385</v>
      </c>
      <c r="AD113" s="15">
        <f t="shared" si="19"/>
        <v>75.596944743840325</v>
      </c>
      <c r="AE113" s="3">
        <f t="shared" si="28"/>
        <v>708.67439999999976</v>
      </c>
      <c r="AF113" s="2">
        <f t="shared" si="29"/>
        <v>0.25</v>
      </c>
      <c r="AG113" s="9">
        <f t="shared" si="30"/>
        <v>2.8130295188723529E-2</v>
      </c>
      <c r="AH113" s="2">
        <f t="shared" si="31"/>
        <v>1.3612103444651937</v>
      </c>
    </row>
    <row r="114" spans="1:34">
      <c r="A114" s="1">
        <f>Raw!A114</f>
        <v>101</v>
      </c>
      <c r="B114" s="14">
        <f>Raw!B114</f>
        <v>0.1870138888888889</v>
      </c>
      <c r="C114" s="15">
        <f>Raw!C114</f>
        <v>47.2</v>
      </c>
      <c r="D114" s="15">
        <f>IF(C114&gt;0.5,Raw!D114*D$11,-999)</f>
        <v>22</v>
      </c>
      <c r="E114" s="9">
        <f>IF(Raw!$G114&gt;$C$8,IF(Raw!$Q114&gt;$C$8,IF(Raw!$N114&gt;$C$9,IF(Raw!$N114&lt;$A$9,IF(Raw!$X114&gt;$C$9,IF(Raw!$X114&lt;$A$9,Raw!H114,-999),-999),-999),-999),-999),-999)</f>
        <v>0.12717400000000001</v>
      </c>
      <c r="F114" s="9">
        <f>IF(Raw!$G114&gt;$C$8,IF(Raw!$Q114&gt;$C$8,IF(Raw!$N114&gt;$C$9,IF(Raw!$N114&lt;$A$9,IF(Raw!$X114&gt;$C$9,IF(Raw!$X114&lt;$A$9,Raw!I114,-999),-999),-999),-999),-999),-999)</f>
        <v>0.21638499999999999</v>
      </c>
      <c r="G114" s="9">
        <f>Raw!G114</f>
        <v>0.88535399999999997</v>
      </c>
      <c r="H114" s="9">
        <f>IF(Raw!$G114&gt;$C$8,IF(Raw!$Q114&gt;$C$8,IF(Raw!$N114&gt;$C$9,IF(Raw!$N114&lt;$A$9,IF(Raw!$X114&gt;$C$9,IF(Raw!$X114&lt;$A$9,Raw!L114,-999),-999),-999),-999),-999),-999)</f>
        <v>476.8</v>
      </c>
      <c r="I114" s="9">
        <f>IF(Raw!$G114&gt;$C$8,IF(Raw!$Q114&gt;$C$8,IF(Raw!$N114&gt;$C$9,IF(Raw!$N114&lt;$A$9,IF(Raw!$X114&gt;$C$9,IF(Raw!$X114&lt;$A$9,Raw!M114,-999),-999),-999),-999),-999),-999)</f>
        <v>0.22917899999999999</v>
      </c>
      <c r="J114" s="9">
        <f>IF(Raw!$G114&gt;$C$8,IF(Raw!$Q114&gt;$C$8,IF(Raw!$N114&gt;$C$9,IF(Raw!$N114&lt;$A$9,IF(Raw!$X114&gt;$C$9,IF(Raw!$X114&lt;$A$9,Raw!N114,-999),-999),-999),-999),-999),-999)</f>
        <v>639</v>
      </c>
      <c r="K114" s="9">
        <f>IF(Raw!$G114&gt;$C$8,IF(Raw!$Q114&gt;$C$8,IF(Raw!$N114&gt;$C$9,IF(Raw!$N114&lt;$A$9,IF(Raw!$X114&gt;$C$9,IF(Raw!$X114&lt;$A$9,Raw!R114,-999),-999),-999),-999),-999),-999)</f>
        <v>0.11740100000000001</v>
      </c>
      <c r="L114" s="9">
        <f>IF(Raw!$G114&gt;$C$8,IF(Raw!$Q114&gt;$C$8,IF(Raw!$N114&gt;$C$9,IF(Raw!$N114&lt;$A$9,IF(Raw!$X114&gt;$C$9,IF(Raw!$X114&lt;$A$9,Raw!S114,-999),-999),-999),-999),-999),-999)</f>
        <v>0.227099</v>
      </c>
      <c r="M114" s="9">
        <f>Raw!Q114</f>
        <v>0.94484500000000005</v>
      </c>
      <c r="N114" s="9">
        <f>IF(Raw!$G114&gt;$C$8,IF(Raw!$Q114&gt;$C$8,IF(Raw!$N114&gt;$C$9,IF(Raw!$N114&lt;$A$9,IF(Raw!$X114&gt;$C$9,IF(Raw!$X114&lt;$A$9,Raw!V114,-999),-999),-999),-999),-999),-999)</f>
        <v>539.9</v>
      </c>
      <c r="O114" s="9">
        <f>IF(Raw!$G114&gt;$C$8,IF(Raw!$Q114&gt;$C$8,IF(Raw!$N114&gt;$C$9,IF(Raw!$N114&lt;$A$9,IF(Raw!$X114&gt;$C$9,IF(Raw!$X114&lt;$A$9,Raw!W114,-999),-999),-999),-999),-999),-999)</f>
        <v>3.3149999999999999E-2</v>
      </c>
      <c r="P114" s="9">
        <f>IF(Raw!$G114&gt;$C$8,IF(Raw!$Q114&gt;$C$8,IF(Raw!$N114&gt;$C$9,IF(Raw!$N114&lt;$A$9,IF(Raw!$X114&gt;$C$9,IF(Raw!$X114&lt;$A$9,Raw!X114,-999),-999),-999),-999),-999),-999)</f>
        <v>413</v>
      </c>
      <c r="R114" s="9">
        <f t="shared" si="20"/>
        <v>8.9210999999999985E-2</v>
      </c>
      <c r="S114" s="9">
        <f t="shared" si="21"/>
        <v>0.4122790396746539</v>
      </c>
      <c r="T114" s="9">
        <f t="shared" si="22"/>
        <v>0.10969799999999999</v>
      </c>
      <c r="U114" s="9">
        <f t="shared" si="23"/>
        <v>0.48304043610936198</v>
      </c>
      <c r="V114" s="15">
        <f t="shared" si="16"/>
        <v>0.11636552759999999</v>
      </c>
      <c r="X114" s="11">
        <f t="shared" si="24"/>
        <v>1.3243999999999998E+19</v>
      </c>
      <c r="Y114" s="11">
        <f t="shared" si="25"/>
        <v>4.7679999999999996E-18</v>
      </c>
      <c r="Z114" s="11">
        <f t="shared" si="26"/>
        <v>6.3899999999999992E-4</v>
      </c>
      <c r="AA114" s="16">
        <f t="shared" si="27"/>
        <v>3.8786117734507693E-2</v>
      </c>
      <c r="AB114" s="9">
        <f t="shared" si="17"/>
        <v>0.12165575954324002</v>
      </c>
      <c r="AC114" s="9">
        <f t="shared" si="18"/>
        <v>0.96121388226549231</v>
      </c>
      <c r="AD114" s="15">
        <f t="shared" si="19"/>
        <v>60.698149819260877</v>
      </c>
      <c r="AE114" s="3">
        <f t="shared" si="28"/>
        <v>574.06719999999984</v>
      </c>
      <c r="AF114" s="2">
        <f t="shared" si="29"/>
        <v>0.25</v>
      </c>
      <c r="AG114" s="9">
        <f t="shared" si="30"/>
        <v>2.2553585199790126E-2</v>
      </c>
      <c r="AH114" s="2">
        <f t="shared" si="31"/>
        <v>1.0913562503616405</v>
      </c>
    </row>
    <row r="115" spans="1:34">
      <c r="A115" s="1">
        <f>Raw!A115</f>
        <v>102</v>
      </c>
      <c r="B115" s="14">
        <f>Raw!B115</f>
        <v>0.18707175925925926</v>
      </c>
      <c r="C115" s="15">
        <f>Raw!C115</f>
        <v>48.6</v>
      </c>
      <c r="D115" s="15">
        <f>IF(C115&gt;0.5,Raw!D115*D$11,-999)</f>
        <v>21.1</v>
      </c>
      <c r="E115" s="9">
        <f>IF(Raw!$G115&gt;$C$8,IF(Raw!$Q115&gt;$C$8,IF(Raw!$N115&gt;$C$9,IF(Raw!$N115&lt;$A$9,IF(Raw!$X115&gt;$C$9,IF(Raw!$X115&lt;$A$9,Raw!H115,-999),-999),-999),-999),-999),-999)</f>
        <v>0.12114900000000001</v>
      </c>
      <c r="F115" s="9">
        <f>IF(Raw!$G115&gt;$C$8,IF(Raw!$Q115&gt;$C$8,IF(Raw!$N115&gt;$C$9,IF(Raw!$N115&lt;$A$9,IF(Raw!$X115&gt;$C$9,IF(Raw!$X115&lt;$A$9,Raw!I115,-999),-999),-999),-999),-999),-999)</f>
        <v>0.21776200000000001</v>
      </c>
      <c r="G115" s="9">
        <f>Raw!G115</f>
        <v>0.94033100000000003</v>
      </c>
      <c r="H115" s="9">
        <f>IF(Raw!$G115&gt;$C$8,IF(Raw!$Q115&gt;$C$8,IF(Raw!$N115&gt;$C$9,IF(Raw!$N115&lt;$A$9,IF(Raw!$X115&gt;$C$9,IF(Raw!$X115&lt;$A$9,Raw!L115,-999),-999),-999),-999),-999),-999)</f>
        <v>552.4</v>
      </c>
      <c r="I115" s="9">
        <f>IF(Raw!$G115&gt;$C$8,IF(Raw!$Q115&gt;$C$8,IF(Raw!$N115&gt;$C$9,IF(Raw!$N115&lt;$A$9,IF(Raw!$X115&gt;$C$9,IF(Raw!$X115&lt;$A$9,Raw!M115,-999),-999),-999),-999),-999),-999)</f>
        <v>1.1578E-2</v>
      </c>
      <c r="J115" s="9">
        <f>IF(Raw!$G115&gt;$C$8,IF(Raw!$Q115&gt;$C$8,IF(Raw!$N115&gt;$C$9,IF(Raw!$N115&lt;$A$9,IF(Raw!$X115&gt;$C$9,IF(Raw!$X115&lt;$A$9,Raw!N115,-999),-999),-999),-999),-999),-999)</f>
        <v>485</v>
      </c>
      <c r="K115" s="9">
        <f>IF(Raw!$G115&gt;$C$8,IF(Raw!$Q115&gt;$C$8,IF(Raw!$N115&gt;$C$9,IF(Raw!$N115&lt;$A$9,IF(Raw!$X115&gt;$C$9,IF(Raw!$X115&lt;$A$9,Raw!R115,-999),-999),-999),-999),-999),-999)</f>
        <v>0.118795</v>
      </c>
      <c r="L115" s="9">
        <f>IF(Raw!$G115&gt;$C$8,IF(Raw!$Q115&gt;$C$8,IF(Raw!$N115&gt;$C$9,IF(Raw!$N115&lt;$A$9,IF(Raw!$X115&gt;$C$9,IF(Raw!$X115&lt;$A$9,Raw!S115,-999),-999),-999),-999),-999),-999)</f>
        <v>0.22720399999999999</v>
      </c>
      <c r="M115" s="9">
        <f>Raw!Q115</f>
        <v>0.92484699999999997</v>
      </c>
      <c r="N115" s="9">
        <f>IF(Raw!$G115&gt;$C$8,IF(Raw!$Q115&gt;$C$8,IF(Raw!$N115&gt;$C$9,IF(Raw!$N115&lt;$A$9,IF(Raw!$X115&gt;$C$9,IF(Raw!$X115&lt;$A$9,Raw!V115,-999),-999),-999),-999),-999),-999)</f>
        <v>567.29999999999995</v>
      </c>
      <c r="O115" s="9">
        <f>IF(Raw!$G115&gt;$C$8,IF(Raw!$Q115&gt;$C$8,IF(Raw!$N115&gt;$C$9,IF(Raw!$N115&lt;$A$9,IF(Raw!$X115&gt;$C$9,IF(Raw!$X115&lt;$A$9,Raw!W115,-999),-999),-999),-999),-999),-999)</f>
        <v>7.9999999999999996E-6</v>
      </c>
      <c r="P115" s="9">
        <f>IF(Raw!$G115&gt;$C$8,IF(Raw!$Q115&gt;$C$8,IF(Raw!$N115&gt;$C$9,IF(Raw!$N115&lt;$A$9,IF(Raw!$X115&gt;$C$9,IF(Raw!$X115&lt;$A$9,Raw!X115,-999),-999),-999),-999),-999),-999)</f>
        <v>377</v>
      </c>
      <c r="R115" s="9">
        <f t="shared" si="20"/>
        <v>9.6613000000000004E-2</v>
      </c>
      <c r="S115" s="9">
        <f t="shared" si="21"/>
        <v>0.44366326539984019</v>
      </c>
      <c r="T115" s="9">
        <f t="shared" si="22"/>
        <v>0.10840899999999999</v>
      </c>
      <c r="U115" s="9">
        <f t="shared" si="23"/>
        <v>0.47714388831182547</v>
      </c>
      <c r="V115" s="15">
        <f t="shared" si="16"/>
        <v>0.11641932959999998</v>
      </c>
      <c r="X115" s="11">
        <f t="shared" si="24"/>
        <v>1.2702199999999998E+19</v>
      </c>
      <c r="Y115" s="11">
        <f t="shared" si="25"/>
        <v>5.5239999999999993E-18</v>
      </c>
      <c r="Z115" s="11">
        <f t="shared" si="26"/>
        <v>4.8499999999999997E-4</v>
      </c>
      <c r="AA115" s="16">
        <f t="shared" si="27"/>
        <v>3.2910979483161559E-2</v>
      </c>
      <c r="AB115" s="9">
        <f t="shared" si="17"/>
        <v>0.12236284637479006</v>
      </c>
      <c r="AC115" s="9">
        <f t="shared" si="18"/>
        <v>0.96708902051683843</v>
      </c>
      <c r="AD115" s="15">
        <f t="shared" si="19"/>
        <v>67.857689656003217</v>
      </c>
      <c r="AE115" s="3">
        <f t="shared" si="28"/>
        <v>665.08959999999968</v>
      </c>
      <c r="AF115" s="2">
        <f t="shared" si="29"/>
        <v>0.25</v>
      </c>
      <c r="AG115" s="9">
        <f t="shared" si="30"/>
        <v>2.4906062995632704E-2</v>
      </c>
      <c r="AH115" s="2">
        <f t="shared" si="31"/>
        <v>1.2051914266135151</v>
      </c>
    </row>
    <row r="116" spans="1:34">
      <c r="A116" s="1">
        <f>Raw!A116</f>
        <v>103</v>
      </c>
      <c r="B116" s="14">
        <f>Raw!B116</f>
        <v>0.18712962962962965</v>
      </c>
      <c r="C116" s="15">
        <f>Raw!C116</f>
        <v>49</v>
      </c>
      <c r="D116" s="15">
        <f>IF(C116&gt;0.5,Raw!D116*D$11,-999)</f>
        <v>21.1</v>
      </c>
      <c r="E116" s="9">
        <f>IF(Raw!$G116&gt;$C$8,IF(Raw!$Q116&gt;$C$8,IF(Raw!$N116&gt;$C$9,IF(Raw!$N116&lt;$A$9,IF(Raw!$X116&gt;$C$9,IF(Raw!$X116&lt;$A$9,Raw!H116,-999),-999),-999),-999),-999),-999)</f>
        <v>0.13594300000000001</v>
      </c>
      <c r="F116" s="9">
        <f>IF(Raw!$G116&gt;$C$8,IF(Raw!$Q116&gt;$C$8,IF(Raw!$N116&gt;$C$9,IF(Raw!$N116&lt;$A$9,IF(Raw!$X116&gt;$C$9,IF(Raw!$X116&lt;$A$9,Raw!I116,-999),-999),-999),-999),-999),-999)</f>
        <v>0.243843</v>
      </c>
      <c r="G116" s="9">
        <f>Raw!G116</f>
        <v>0.94500499999999998</v>
      </c>
      <c r="H116" s="9">
        <f>IF(Raw!$G116&gt;$C$8,IF(Raw!$Q116&gt;$C$8,IF(Raw!$N116&gt;$C$9,IF(Raw!$N116&lt;$A$9,IF(Raw!$X116&gt;$C$9,IF(Raw!$X116&lt;$A$9,Raw!L116,-999),-999),-999),-999),-999),-999)</f>
        <v>505.6</v>
      </c>
      <c r="I116" s="9">
        <f>IF(Raw!$G116&gt;$C$8,IF(Raw!$Q116&gt;$C$8,IF(Raw!$N116&gt;$C$9,IF(Raw!$N116&lt;$A$9,IF(Raw!$X116&gt;$C$9,IF(Raw!$X116&lt;$A$9,Raw!M116,-999),-999),-999),-999),-999),-999)</f>
        <v>6.8513000000000004E-2</v>
      </c>
      <c r="J116" s="9">
        <f>IF(Raw!$G116&gt;$C$8,IF(Raw!$Q116&gt;$C$8,IF(Raw!$N116&gt;$C$9,IF(Raw!$N116&lt;$A$9,IF(Raw!$X116&gt;$C$9,IF(Raw!$X116&lt;$A$9,Raw!N116,-999),-999),-999),-999),-999),-999)</f>
        <v>446</v>
      </c>
      <c r="K116" s="9">
        <f>IF(Raw!$G116&gt;$C$8,IF(Raw!$Q116&gt;$C$8,IF(Raw!$N116&gt;$C$9,IF(Raw!$N116&lt;$A$9,IF(Raw!$X116&gt;$C$9,IF(Raw!$X116&lt;$A$9,Raw!R116,-999),-999),-999),-999),-999),-999)</f>
        <v>0.14901400000000001</v>
      </c>
      <c r="L116" s="9">
        <f>IF(Raw!$G116&gt;$C$8,IF(Raw!$Q116&gt;$C$8,IF(Raw!$N116&gt;$C$9,IF(Raw!$N116&lt;$A$9,IF(Raw!$X116&gt;$C$9,IF(Raw!$X116&lt;$A$9,Raw!S116,-999),-999),-999),-999),-999),-999)</f>
        <v>0.260216</v>
      </c>
      <c r="M116" s="9">
        <f>Raw!Q116</f>
        <v>0.953596</v>
      </c>
      <c r="N116" s="9">
        <f>IF(Raw!$G116&gt;$C$8,IF(Raw!$Q116&gt;$C$8,IF(Raw!$N116&gt;$C$9,IF(Raw!$N116&lt;$A$9,IF(Raw!$X116&gt;$C$9,IF(Raw!$X116&lt;$A$9,Raw!V116,-999),-999),-999),-999),-999),-999)</f>
        <v>542.79999999999995</v>
      </c>
      <c r="O116" s="9">
        <f>IF(Raw!$G116&gt;$C$8,IF(Raw!$Q116&gt;$C$8,IF(Raw!$N116&gt;$C$9,IF(Raw!$N116&lt;$A$9,IF(Raw!$X116&gt;$C$9,IF(Raw!$X116&lt;$A$9,Raw!W116,-999),-999),-999),-999),-999),-999)</f>
        <v>0.31040200000000001</v>
      </c>
      <c r="P116" s="9">
        <f>IF(Raw!$G116&gt;$C$8,IF(Raw!$Q116&gt;$C$8,IF(Raw!$N116&gt;$C$9,IF(Raw!$N116&lt;$A$9,IF(Raw!$X116&gt;$C$9,IF(Raw!$X116&lt;$A$9,Raw!X116,-999),-999),-999),-999),-999),-999)</f>
        <v>401</v>
      </c>
      <c r="R116" s="9">
        <f t="shared" si="20"/>
        <v>0.1079</v>
      </c>
      <c r="S116" s="9">
        <f t="shared" si="21"/>
        <v>0.44249783672280935</v>
      </c>
      <c r="T116" s="9">
        <f t="shared" si="22"/>
        <v>0.111202</v>
      </c>
      <c r="U116" s="9">
        <f t="shared" si="23"/>
        <v>0.42734497494389273</v>
      </c>
      <c r="V116" s="15">
        <f t="shared" si="16"/>
        <v>0.13333467839999999</v>
      </c>
      <c r="X116" s="11">
        <f t="shared" si="24"/>
        <v>1.2702199999999998E+19</v>
      </c>
      <c r="Y116" s="11">
        <f t="shared" si="25"/>
        <v>5.0559999999999999E-18</v>
      </c>
      <c r="Z116" s="11">
        <f t="shared" si="26"/>
        <v>4.46E-4</v>
      </c>
      <c r="AA116" s="16">
        <f t="shared" si="27"/>
        <v>2.78455711060028E-2</v>
      </c>
      <c r="AB116" s="9">
        <f t="shared" si="17"/>
        <v>0.15211048319812973</v>
      </c>
      <c r="AC116" s="9">
        <f t="shared" si="18"/>
        <v>0.97215442889399728</v>
      </c>
      <c r="AD116" s="15">
        <f t="shared" si="19"/>
        <v>62.434015932741701</v>
      </c>
      <c r="AE116" s="3">
        <f t="shared" si="28"/>
        <v>608.74239999999986</v>
      </c>
      <c r="AF116" s="2">
        <f t="shared" si="29"/>
        <v>0.25</v>
      </c>
      <c r="AG116" s="9">
        <f t="shared" si="30"/>
        <v>2.0523740749557002E-2</v>
      </c>
      <c r="AH116" s="2">
        <f t="shared" si="31"/>
        <v>0.9931331337972541</v>
      </c>
    </row>
    <row r="117" spans="1:34">
      <c r="A117" s="1">
        <f>Raw!A117</f>
        <v>104</v>
      </c>
      <c r="B117" s="14">
        <f>Raw!B117</f>
        <v>0.18717592592592591</v>
      </c>
      <c r="C117" s="15">
        <f>Raw!C117</f>
        <v>50.4</v>
      </c>
      <c r="D117" s="15">
        <f>IF(C117&gt;0.5,Raw!D117*D$11,-999)</f>
        <v>19.3</v>
      </c>
      <c r="E117" s="9">
        <f>IF(Raw!$G117&gt;$C$8,IF(Raw!$Q117&gt;$C$8,IF(Raw!$N117&gt;$C$9,IF(Raw!$N117&lt;$A$9,IF(Raw!$X117&gt;$C$9,IF(Raw!$X117&lt;$A$9,Raw!H117,-999),-999),-999),-999),-999),-999)</f>
        <v>0.144814</v>
      </c>
      <c r="F117" s="9">
        <f>IF(Raw!$G117&gt;$C$8,IF(Raw!$Q117&gt;$C$8,IF(Raw!$N117&gt;$C$9,IF(Raw!$N117&lt;$A$9,IF(Raw!$X117&gt;$C$9,IF(Raw!$X117&lt;$A$9,Raw!I117,-999),-999),-999),-999),-999),-999)</f>
        <v>0.26104100000000002</v>
      </c>
      <c r="G117" s="9">
        <f>Raw!G117</f>
        <v>0.96220300000000003</v>
      </c>
      <c r="H117" s="9">
        <f>IF(Raw!$G117&gt;$C$8,IF(Raw!$Q117&gt;$C$8,IF(Raw!$N117&gt;$C$9,IF(Raw!$N117&lt;$A$9,IF(Raw!$X117&gt;$C$9,IF(Raw!$X117&lt;$A$9,Raw!L117,-999),-999),-999),-999),-999),-999)</f>
        <v>541</v>
      </c>
      <c r="I117" s="9">
        <f>IF(Raw!$G117&gt;$C$8,IF(Raw!$Q117&gt;$C$8,IF(Raw!$N117&gt;$C$9,IF(Raw!$N117&lt;$A$9,IF(Raw!$X117&gt;$C$9,IF(Raw!$X117&lt;$A$9,Raw!M117,-999),-999),-999),-999),-999),-999)</f>
        <v>0.316718</v>
      </c>
      <c r="J117" s="9">
        <f>IF(Raw!$G117&gt;$C$8,IF(Raw!$Q117&gt;$C$8,IF(Raw!$N117&gt;$C$9,IF(Raw!$N117&lt;$A$9,IF(Raw!$X117&gt;$C$9,IF(Raw!$X117&lt;$A$9,Raw!N117,-999),-999),-999),-999),-999),-999)</f>
        <v>668</v>
      </c>
      <c r="K117" s="9">
        <f>IF(Raw!$G117&gt;$C$8,IF(Raw!$Q117&gt;$C$8,IF(Raw!$N117&gt;$C$9,IF(Raw!$N117&lt;$A$9,IF(Raw!$X117&gt;$C$9,IF(Raw!$X117&lt;$A$9,Raw!R117,-999),-999),-999),-999),-999),-999)</f>
        <v>0.14207500000000001</v>
      </c>
      <c r="L117" s="9">
        <f>IF(Raw!$G117&gt;$C$8,IF(Raw!$Q117&gt;$C$8,IF(Raw!$N117&gt;$C$9,IF(Raw!$N117&lt;$A$9,IF(Raw!$X117&gt;$C$9,IF(Raw!$X117&lt;$A$9,Raw!S117,-999),-999),-999),-999),-999),-999)</f>
        <v>0.26923900000000001</v>
      </c>
      <c r="M117" s="9">
        <f>Raw!Q117</f>
        <v>0.96365599999999996</v>
      </c>
      <c r="N117" s="9">
        <f>IF(Raw!$G117&gt;$C$8,IF(Raw!$Q117&gt;$C$8,IF(Raw!$N117&gt;$C$9,IF(Raw!$N117&lt;$A$9,IF(Raw!$X117&gt;$C$9,IF(Raw!$X117&lt;$A$9,Raw!V117,-999),-999),-999),-999),-999),-999)</f>
        <v>639.9</v>
      </c>
      <c r="O117" s="9">
        <f>IF(Raw!$G117&gt;$C$8,IF(Raw!$Q117&gt;$C$8,IF(Raw!$N117&gt;$C$9,IF(Raw!$N117&lt;$A$9,IF(Raw!$X117&gt;$C$9,IF(Raw!$X117&lt;$A$9,Raw!W117,-999),-999),-999),-999),-999),-999)</f>
        <v>0.18365400000000001</v>
      </c>
      <c r="P117" s="9">
        <f>IF(Raw!$G117&gt;$C$8,IF(Raw!$Q117&gt;$C$8,IF(Raw!$N117&gt;$C$9,IF(Raw!$N117&lt;$A$9,IF(Raw!$X117&gt;$C$9,IF(Raw!$X117&lt;$A$9,Raw!X117,-999),-999),-999),-999),-999),-999)</f>
        <v>371</v>
      </c>
      <c r="R117" s="9">
        <f t="shared" si="20"/>
        <v>0.11622700000000002</v>
      </c>
      <c r="S117" s="9">
        <f t="shared" si="21"/>
        <v>0.44524423366444354</v>
      </c>
      <c r="T117" s="9">
        <f t="shared" si="22"/>
        <v>0.127164</v>
      </c>
      <c r="U117" s="9">
        <f t="shared" si="23"/>
        <v>0.47230898941089516</v>
      </c>
      <c r="V117" s="15">
        <f t="shared" si="16"/>
        <v>0.13795806359999999</v>
      </c>
      <c r="X117" s="11">
        <f t="shared" si="24"/>
        <v>1.1618599999999998E+19</v>
      </c>
      <c r="Y117" s="11">
        <f t="shared" si="25"/>
        <v>5.4099999999999997E-18</v>
      </c>
      <c r="Z117" s="11">
        <f t="shared" si="26"/>
        <v>6.6799999999999997E-4</v>
      </c>
      <c r="AA117" s="16">
        <f t="shared" si="27"/>
        <v>4.0296257782504175E-2</v>
      </c>
      <c r="AB117" s="9">
        <f t="shared" si="17"/>
        <v>0.14719923332465437</v>
      </c>
      <c r="AC117" s="9">
        <f t="shared" si="18"/>
        <v>0.95970374221749577</v>
      </c>
      <c r="AD117" s="15">
        <f t="shared" si="19"/>
        <v>60.323739195365526</v>
      </c>
      <c r="AE117" s="3">
        <f t="shared" si="28"/>
        <v>651.36399999999981</v>
      </c>
      <c r="AF117" s="2">
        <f t="shared" si="29"/>
        <v>0.25</v>
      </c>
      <c r="AG117" s="9">
        <f t="shared" si="30"/>
        <v>2.1916495612961155E-2</v>
      </c>
      <c r="AH117" s="2">
        <f t="shared" si="31"/>
        <v>1.0605278168125218</v>
      </c>
    </row>
    <row r="118" spans="1:34">
      <c r="A118" s="1">
        <f>Raw!A118</f>
        <v>105</v>
      </c>
      <c r="B118" s="14">
        <f>Raw!B118</f>
        <v>0.1872337962962963</v>
      </c>
      <c r="C118" s="15">
        <f>Raw!C118</f>
        <v>51</v>
      </c>
      <c r="D118" s="15">
        <f>IF(C118&gt;0.5,Raw!D118*D$11,-999)</f>
        <v>20.2</v>
      </c>
      <c r="E118" s="9">
        <f>IF(Raw!$G118&gt;$C$8,IF(Raw!$Q118&gt;$C$8,IF(Raw!$N118&gt;$C$9,IF(Raw!$N118&lt;$A$9,IF(Raw!$X118&gt;$C$9,IF(Raw!$X118&lt;$A$9,Raw!H118,-999),-999),-999),-999),-999),-999)</f>
        <v>0.15204599999999999</v>
      </c>
      <c r="F118" s="9">
        <f>IF(Raw!$G118&gt;$C$8,IF(Raw!$Q118&gt;$C$8,IF(Raw!$N118&gt;$C$9,IF(Raw!$N118&lt;$A$9,IF(Raw!$X118&gt;$C$9,IF(Raw!$X118&lt;$A$9,Raw!I118,-999),-999),-999),-999),-999),-999)</f>
        <v>0.28332400000000002</v>
      </c>
      <c r="G118" s="9">
        <f>Raw!G118</f>
        <v>0.95376399999999995</v>
      </c>
      <c r="H118" s="9">
        <f>IF(Raw!$G118&gt;$C$8,IF(Raw!$Q118&gt;$C$8,IF(Raw!$N118&gt;$C$9,IF(Raw!$N118&lt;$A$9,IF(Raw!$X118&gt;$C$9,IF(Raw!$X118&lt;$A$9,Raw!L118,-999),-999),-999),-999),-999),-999)</f>
        <v>559.70000000000005</v>
      </c>
      <c r="I118" s="9">
        <f>IF(Raw!$G118&gt;$C$8,IF(Raw!$Q118&gt;$C$8,IF(Raw!$N118&gt;$C$9,IF(Raw!$N118&lt;$A$9,IF(Raw!$X118&gt;$C$9,IF(Raw!$X118&lt;$A$9,Raw!M118,-999),-999),-999),-999),-999),-999)</f>
        <v>8.9885000000000007E-2</v>
      </c>
      <c r="J118" s="9">
        <f>IF(Raw!$G118&gt;$C$8,IF(Raw!$Q118&gt;$C$8,IF(Raw!$N118&gt;$C$9,IF(Raw!$N118&lt;$A$9,IF(Raw!$X118&gt;$C$9,IF(Raw!$X118&lt;$A$9,Raw!N118,-999),-999),-999),-999),-999),-999)</f>
        <v>384</v>
      </c>
      <c r="K118" s="9">
        <f>IF(Raw!$G118&gt;$C$8,IF(Raw!$Q118&gt;$C$8,IF(Raw!$N118&gt;$C$9,IF(Raw!$N118&lt;$A$9,IF(Raw!$X118&gt;$C$9,IF(Raw!$X118&lt;$A$9,Raw!R118,-999),-999),-999),-999),-999),-999)</f>
        <v>0.15837699999999999</v>
      </c>
      <c r="L118" s="9">
        <f>IF(Raw!$G118&gt;$C$8,IF(Raw!$Q118&gt;$C$8,IF(Raw!$N118&gt;$C$9,IF(Raw!$N118&lt;$A$9,IF(Raw!$X118&gt;$C$9,IF(Raw!$X118&lt;$A$9,Raw!S118,-999),-999),-999),-999),-999),-999)</f>
        <v>0.29539799999999999</v>
      </c>
      <c r="M118" s="9">
        <f>Raw!Q118</f>
        <v>0.97065999999999997</v>
      </c>
      <c r="N118" s="9">
        <f>IF(Raw!$G118&gt;$C$8,IF(Raw!$Q118&gt;$C$8,IF(Raw!$N118&gt;$C$9,IF(Raw!$N118&lt;$A$9,IF(Raw!$X118&gt;$C$9,IF(Raw!$X118&lt;$A$9,Raw!V118,-999),-999),-999),-999),-999),-999)</f>
        <v>633.20000000000005</v>
      </c>
      <c r="O118" s="9">
        <f>IF(Raw!$G118&gt;$C$8,IF(Raw!$Q118&gt;$C$8,IF(Raw!$N118&gt;$C$9,IF(Raw!$N118&lt;$A$9,IF(Raw!$X118&gt;$C$9,IF(Raw!$X118&lt;$A$9,Raw!W118,-999),-999),-999),-999),-999),-999)</f>
        <v>0.19247</v>
      </c>
      <c r="P118" s="9">
        <f>IF(Raw!$G118&gt;$C$8,IF(Raw!$Q118&gt;$C$8,IF(Raw!$N118&gt;$C$9,IF(Raw!$N118&lt;$A$9,IF(Raw!$X118&gt;$C$9,IF(Raw!$X118&lt;$A$9,Raw!X118,-999),-999),-999),-999),-999),-999)</f>
        <v>393</v>
      </c>
      <c r="R118" s="9">
        <f t="shared" si="20"/>
        <v>0.13127800000000003</v>
      </c>
      <c r="S118" s="9">
        <f t="shared" si="21"/>
        <v>0.46334938092078337</v>
      </c>
      <c r="T118" s="9">
        <f t="shared" si="22"/>
        <v>0.137021</v>
      </c>
      <c r="U118" s="9">
        <f t="shared" si="23"/>
        <v>0.4638521587823885</v>
      </c>
      <c r="V118" s="15">
        <f t="shared" si="16"/>
        <v>0.15136193519999999</v>
      </c>
      <c r="X118" s="11">
        <f t="shared" si="24"/>
        <v>1.2160399999999996E+19</v>
      </c>
      <c r="Y118" s="11">
        <f t="shared" si="25"/>
        <v>5.5970000000000003E-18</v>
      </c>
      <c r="Z118" s="11">
        <f t="shared" si="26"/>
        <v>3.8400000000000001E-4</v>
      </c>
      <c r="AA118" s="16">
        <f t="shared" si="27"/>
        <v>2.5470037722585024E-2</v>
      </c>
      <c r="AB118" s="9">
        <f t="shared" si="17"/>
        <v>0.1618669300387863</v>
      </c>
      <c r="AC118" s="9">
        <f t="shared" si="18"/>
        <v>0.97452996227741506</v>
      </c>
      <c r="AD118" s="15">
        <f t="shared" si="19"/>
        <v>66.328223235898506</v>
      </c>
      <c r="AE118" s="3">
        <f t="shared" si="28"/>
        <v>673.87879999999984</v>
      </c>
      <c r="AF118" s="2">
        <f t="shared" si="29"/>
        <v>0.25</v>
      </c>
      <c r="AG118" s="9">
        <f t="shared" si="30"/>
        <v>2.3666530412439771E-2</v>
      </c>
      <c r="AH118" s="2">
        <f t="shared" si="31"/>
        <v>1.1452110899969175</v>
      </c>
    </row>
    <row r="119" spans="1:34">
      <c r="A119" s="1">
        <f>Raw!A119</f>
        <v>106</v>
      </c>
      <c r="B119" s="14">
        <f>Raw!B119</f>
        <v>0.18729166666666666</v>
      </c>
      <c r="C119" s="15">
        <f>Raw!C119</f>
        <v>51.9</v>
      </c>
      <c r="D119" s="15">
        <f>IF(C119&gt;0.5,Raw!D119*D$11,-999)</f>
        <v>19.3</v>
      </c>
      <c r="E119" s="9">
        <f>IF(Raw!$G119&gt;$C$8,IF(Raw!$Q119&gt;$C$8,IF(Raw!$N119&gt;$C$9,IF(Raw!$N119&lt;$A$9,IF(Raw!$X119&gt;$C$9,IF(Raw!$X119&lt;$A$9,Raw!H119,-999),-999),-999),-999),-999),-999)</f>
        <v>0.17482700000000001</v>
      </c>
      <c r="F119" s="9">
        <f>IF(Raw!$G119&gt;$C$8,IF(Raw!$Q119&gt;$C$8,IF(Raw!$N119&gt;$C$9,IF(Raw!$N119&lt;$A$9,IF(Raw!$X119&gt;$C$9,IF(Raw!$X119&lt;$A$9,Raw!I119,-999),-999),-999),-999),-999),-999)</f>
        <v>0.31012200000000001</v>
      </c>
      <c r="G119" s="9">
        <f>Raw!G119</f>
        <v>0.96431299999999998</v>
      </c>
      <c r="H119" s="9">
        <f>IF(Raw!$G119&gt;$C$8,IF(Raw!$Q119&gt;$C$8,IF(Raw!$N119&gt;$C$9,IF(Raw!$N119&lt;$A$9,IF(Raw!$X119&gt;$C$9,IF(Raw!$X119&lt;$A$9,Raw!L119,-999),-999),-999),-999),-999),-999)</f>
        <v>503.2</v>
      </c>
      <c r="I119" s="9">
        <f>IF(Raw!$G119&gt;$C$8,IF(Raw!$Q119&gt;$C$8,IF(Raw!$N119&gt;$C$9,IF(Raw!$N119&lt;$A$9,IF(Raw!$X119&gt;$C$9,IF(Raw!$X119&lt;$A$9,Raw!M119,-999),-999),-999),-999),-999),-999)</f>
        <v>8.7601999999999999E-2</v>
      </c>
      <c r="J119" s="9">
        <f>IF(Raw!$G119&gt;$C$8,IF(Raw!$Q119&gt;$C$8,IF(Raw!$N119&gt;$C$9,IF(Raw!$N119&lt;$A$9,IF(Raw!$X119&gt;$C$9,IF(Raw!$X119&lt;$A$9,Raw!N119,-999),-999),-999),-999),-999),-999)</f>
        <v>482</v>
      </c>
      <c r="K119" s="9">
        <f>IF(Raw!$G119&gt;$C$8,IF(Raw!$Q119&gt;$C$8,IF(Raw!$N119&gt;$C$9,IF(Raw!$N119&lt;$A$9,IF(Raw!$X119&gt;$C$9,IF(Raw!$X119&lt;$A$9,Raw!R119,-999),-999),-999),-999),-999),-999)</f>
        <v>0.16092799999999999</v>
      </c>
      <c r="L119" s="9">
        <f>IF(Raw!$G119&gt;$C$8,IF(Raw!$Q119&gt;$C$8,IF(Raw!$N119&gt;$C$9,IF(Raw!$N119&lt;$A$9,IF(Raw!$X119&gt;$C$9,IF(Raw!$X119&lt;$A$9,Raw!S119,-999),-999),-999),-999),-999),-999)</f>
        <v>0.31385999999999997</v>
      </c>
      <c r="M119" s="9">
        <f>Raw!Q119</f>
        <v>0.96104699999999998</v>
      </c>
      <c r="N119" s="9">
        <f>IF(Raw!$G119&gt;$C$8,IF(Raw!$Q119&gt;$C$8,IF(Raw!$N119&gt;$C$9,IF(Raw!$N119&lt;$A$9,IF(Raw!$X119&gt;$C$9,IF(Raw!$X119&lt;$A$9,Raw!V119,-999),-999),-999),-999),-999),-999)</f>
        <v>575</v>
      </c>
      <c r="O119" s="9">
        <f>IF(Raw!$G119&gt;$C$8,IF(Raw!$Q119&gt;$C$8,IF(Raw!$N119&gt;$C$9,IF(Raw!$N119&lt;$A$9,IF(Raw!$X119&gt;$C$9,IF(Raw!$X119&lt;$A$9,Raw!W119,-999),-999),-999),-999),-999),-999)</f>
        <v>0.115633</v>
      </c>
      <c r="P119" s="9">
        <f>IF(Raw!$G119&gt;$C$8,IF(Raw!$Q119&gt;$C$8,IF(Raw!$N119&gt;$C$9,IF(Raw!$N119&lt;$A$9,IF(Raw!$X119&gt;$C$9,IF(Raw!$X119&lt;$A$9,Raw!X119,-999),-999),-999),-999),-999),-999)</f>
        <v>373</v>
      </c>
      <c r="R119" s="9">
        <f t="shared" si="20"/>
        <v>0.135295</v>
      </c>
      <c r="S119" s="9">
        <f t="shared" si="21"/>
        <v>0.43626379295890005</v>
      </c>
      <c r="T119" s="9">
        <f t="shared" si="22"/>
        <v>0.15293199999999998</v>
      </c>
      <c r="U119" s="9">
        <f t="shared" si="23"/>
        <v>0.48726183648760596</v>
      </c>
      <c r="V119" s="15">
        <f t="shared" si="16"/>
        <v>0.16082186399999998</v>
      </c>
      <c r="X119" s="11">
        <f t="shared" si="24"/>
        <v>1.1618599999999998E+19</v>
      </c>
      <c r="Y119" s="11">
        <f t="shared" si="25"/>
        <v>5.0319999999999999E-18</v>
      </c>
      <c r="Z119" s="11">
        <f t="shared" si="26"/>
        <v>4.8199999999999995E-4</v>
      </c>
      <c r="AA119" s="16">
        <f t="shared" si="27"/>
        <v>2.7407681951518503E-2</v>
      </c>
      <c r="AB119" s="9">
        <f t="shared" si="17"/>
        <v>0.16511951161620961</v>
      </c>
      <c r="AC119" s="9">
        <f t="shared" si="18"/>
        <v>0.97259231804848156</v>
      </c>
      <c r="AD119" s="15">
        <f t="shared" si="19"/>
        <v>56.862410687797727</v>
      </c>
      <c r="AE119" s="3">
        <f t="shared" si="28"/>
        <v>605.85279999999977</v>
      </c>
      <c r="AF119" s="2">
        <f t="shared" si="29"/>
        <v>0.25</v>
      </c>
      <c r="AG119" s="9">
        <f t="shared" si="30"/>
        <v>2.1312986660652917E-2</v>
      </c>
      <c r="AH119" s="2">
        <f t="shared" si="31"/>
        <v>1.0313243326916501</v>
      </c>
    </row>
    <row r="120" spans="1:34">
      <c r="A120" s="1">
        <f>Raw!A120</f>
        <v>107</v>
      </c>
      <c r="B120" s="14">
        <f>Raw!B120</f>
        <v>0.18734953703703705</v>
      </c>
      <c r="C120" s="15">
        <f>Raw!C120</f>
        <v>52.5</v>
      </c>
      <c r="D120" s="15">
        <f>IF(C120&gt;0.5,Raw!D120*D$11,-999)</f>
        <v>18.5</v>
      </c>
      <c r="E120" s="9">
        <f>IF(Raw!$G120&gt;$C$8,IF(Raw!$Q120&gt;$C$8,IF(Raw!$N120&gt;$C$9,IF(Raw!$N120&lt;$A$9,IF(Raw!$X120&gt;$C$9,IF(Raw!$X120&lt;$A$9,Raw!H120,-999),-999),-999),-999),-999),-999)</f>
        <v>0.17278499999999999</v>
      </c>
      <c r="F120" s="9">
        <f>IF(Raw!$G120&gt;$C$8,IF(Raw!$Q120&gt;$C$8,IF(Raw!$N120&gt;$C$9,IF(Raw!$N120&lt;$A$9,IF(Raw!$X120&gt;$C$9,IF(Raw!$X120&lt;$A$9,Raw!I120,-999),-999),-999),-999),-999),-999)</f>
        <v>0.31656600000000001</v>
      </c>
      <c r="G120" s="9">
        <f>Raw!G120</f>
        <v>0.95541299999999996</v>
      </c>
      <c r="H120" s="9">
        <f>IF(Raw!$G120&gt;$C$8,IF(Raw!$Q120&gt;$C$8,IF(Raw!$N120&gt;$C$9,IF(Raw!$N120&lt;$A$9,IF(Raw!$X120&gt;$C$9,IF(Raw!$X120&lt;$A$9,Raw!L120,-999),-999),-999),-999),-999),-999)</f>
        <v>520.6</v>
      </c>
      <c r="I120" s="9">
        <f>IF(Raw!$G120&gt;$C$8,IF(Raw!$Q120&gt;$C$8,IF(Raw!$N120&gt;$C$9,IF(Raw!$N120&lt;$A$9,IF(Raw!$X120&gt;$C$9,IF(Raw!$X120&lt;$A$9,Raw!M120,-999),-999),-999),-999),-999),-999)</f>
        <v>0.16814200000000001</v>
      </c>
      <c r="J120" s="9">
        <f>IF(Raw!$G120&gt;$C$8,IF(Raw!$Q120&gt;$C$8,IF(Raw!$N120&gt;$C$9,IF(Raw!$N120&lt;$A$9,IF(Raw!$X120&gt;$C$9,IF(Raw!$X120&lt;$A$9,Raw!N120,-999),-999),-999),-999),-999),-999)</f>
        <v>541</v>
      </c>
      <c r="K120" s="9">
        <f>IF(Raw!$G120&gt;$C$8,IF(Raw!$Q120&gt;$C$8,IF(Raw!$N120&gt;$C$9,IF(Raw!$N120&lt;$A$9,IF(Raw!$X120&gt;$C$9,IF(Raw!$X120&lt;$A$9,Raw!R120,-999),-999),-999),-999),-999),-999)</f>
        <v>0.16713500000000001</v>
      </c>
      <c r="L120" s="9">
        <f>IF(Raw!$G120&gt;$C$8,IF(Raw!$Q120&gt;$C$8,IF(Raw!$N120&gt;$C$9,IF(Raw!$N120&lt;$A$9,IF(Raw!$X120&gt;$C$9,IF(Raw!$X120&lt;$A$9,Raw!S120,-999),-999),-999),-999),-999),-999)</f>
        <v>0.32313399999999998</v>
      </c>
      <c r="M120" s="9">
        <f>Raw!Q120</f>
        <v>0.97007100000000002</v>
      </c>
      <c r="N120" s="9">
        <f>IF(Raw!$G120&gt;$C$8,IF(Raw!$Q120&gt;$C$8,IF(Raw!$N120&gt;$C$9,IF(Raw!$N120&lt;$A$9,IF(Raw!$X120&gt;$C$9,IF(Raw!$X120&lt;$A$9,Raw!V120,-999),-999),-999),-999),-999),-999)</f>
        <v>642.5</v>
      </c>
      <c r="O120" s="9">
        <f>IF(Raw!$G120&gt;$C$8,IF(Raw!$Q120&gt;$C$8,IF(Raw!$N120&gt;$C$9,IF(Raw!$N120&lt;$A$9,IF(Raw!$X120&gt;$C$9,IF(Raw!$X120&lt;$A$9,Raw!W120,-999),-999),-999),-999),-999),-999)</f>
        <v>6.4625000000000002E-2</v>
      </c>
      <c r="P120" s="9">
        <f>IF(Raw!$G120&gt;$C$8,IF(Raw!$Q120&gt;$C$8,IF(Raw!$N120&gt;$C$9,IF(Raw!$N120&lt;$A$9,IF(Raw!$X120&gt;$C$9,IF(Raw!$X120&lt;$A$9,Raw!X120,-999),-999),-999),-999),-999),-999)</f>
        <v>390</v>
      </c>
      <c r="R120" s="9">
        <f t="shared" si="20"/>
        <v>0.14378100000000002</v>
      </c>
      <c r="S120" s="9">
        <f t="shared" si="21"/>
        <v>0.4541896476564129</v>
      </c>
      <c r="T120" s="9">
        <f t="shared" si="22"/>
        <v>0.15599899999999997</v>
      </c>
      <c r="U120" s="9">
        <f t="shared" si="23"/>
        <v>0.48276875847171757</v>
      </c>
      <c r="V120" s="15">
        <f t="shared" si="16"/>
        <v>0.16557386159999998</v>
      </c>
      <c r="X120" s="11">
        <f t="shared" si="24"/>
        <v>1.1136999999999998E+19</v>
      </c>
      <c r="Y120" s="11">
        <f t="shared" si="25"/>
        <v>5.2059999999999999E-18</v>
      </c>
      <c r="Z120" s="11">
        <f t="shared" si="26"/>
        <v>5.4099999999999992E-4</v>
      </c>
      <c r="AA120" s="16">
        <f t="shared" si="27"/>
        <v>3.041280788350275E-2</v>
      </c>
      <c r="AB120" s="9">
        <f t="shared" si="17"/>
        <v>0.17187936761701855</v>
      </c>
      <c r="AC120" s="9">
        <f t="shared" si="18"/>
        <v>0.96958719211649724</v>
      </c>
      <c r="AD120" s="15">
        <f t="shared" si="19"/>
        <v>56.21591106007903</v>
      </c>
      <c r="AE120" s="3">
        <f t="shared" si="28"/>
        <v>626.80239999999981</v>
      </c>
      <c r="AF120" s="2">
        <f t="shared" si="29"/>
        <v>0.25</v>
      </c>
      <c r="AG120" s="9">
        <f t="shared" si="30"/>
        <v>2.0876373529869884E-2</v>
      </c>
      <c r="AH120" s="2">
        <f t="shared" si="31"/>
        <v>1.0101968505175762</v>
      </c>
    </row>
    <row r="121" spans="1:34">
      <c r="A121" s="1">
        <f>Raw!A121</f>
        <v>108</v>
      </c>
      <c r="B121" s="14">
        <f>Raw!B121</f>
        <v>0.18740740740740738</v>
      </c>
      <c r="C121" s="15">
        <f>Raw!C121</f>
        <v>53.9</v>
      </c>
      <c r="D121" s="15">
        <f>IF(C121&gt;0.5,Raw!D121*D$11,-999)</f>
        <v>17.600000000000001</v>
      </c>
      <c r="E121" s="9">
        <f>IF(Raw!$G121&gt;$C$8,IF(Raw!$Q121&gt;$C$8,IF(Raw!$N121&gt;$C$9,IF(Raw!$N121&lt;$A$9,IF(Raw!$X121&gt;$C$9,IF(Raw!$X121&lt;$A$9,Raw!H121,-999),-999),-999),-999),-999),-999)</f>
        <v>0.19009699999999999</v>
      </c>
      <c r="F121" s="9">
        <f>IF(Raw!$G121&gt;$C$8,IF(Raw!$Q121&gt;$C$8,IF(Raw!$N121&gt;$C$9,IF(Raw!$N121&lt;$A$9,IF(Raw!$X121&gt;$C$9,IF(Raw!$X121&lt;$A$9,Raw!I121,-999),-999),-999),-999),-999),-999)</f>
        <v>0.33963100000000002</v>
      </c>
      <c r="G121" s="9">
        <f>Raw!G121</f>
        <v>0.94252100000000005</v>
      </c>
      <c r="H121" s="9">
        <f>IF(Raw!$G121&gt;$C$8,IF(Raw!$Q121&gt;$C$8,IF(Raw!$N121&gt;$C$9,IF(Raw!$N121&lt;$A$9,IF(Raw!$X121&gt;$C$9,IF(Raw!$X121&lt;$A$9,Raw!L121,-999),-999),-999),-999),-999),-999)</f>
        <v>532.4</v>
      </c>
      <c r="I121" s="9">
        <f>IF(Raw!$G121&gt;$C$8,IF(Raw!$Q121&gt;$C$8,IF(Raw!$N121&gt;$C$9,IF(Raw!$N121&lt;$A$9,IF(Raw!$X121&gt;$C$9,IF(Raw!$X121&lt;$A$9,Raw!M121,-999),-999),-999),-999),-999),-999)</f>
        <v>3.9999999999999998E-6</v>
      </c>
      <c r="J121" s="9">
        <f>IF(Raw!$G121&gt;$C$8,IF(Raw!$Q121&gt;$C$8,IF(Raw!$N121&gt;$C$9,IF(Raw!$N121&lt;$A$9,IF(Raw!$X121&gt;$C$9,IF(Raw!$X121&lt;$A$9,Raw!N121,-999),-999),-999),-999),-999),-999)</f>
        <v>418</v>
      </c>
      <c r="K121" s="9">
        <f>IF(Raw!$G121&gt;$C$8,IF(Raw!$Q121&gt;$C$8,IF(Raw!$N121&gt;$C$9,IF(Raw!$N121&lt;$A$9,IF(Raw!$X121&gt;$C$9,IF(Raw!$X121&lt;$A$9,Raw!R121,-999),-999),-999),-999),-999),-999)</f>
        <v>0.18949199999999999</v>
      </c>
      <c r="L121" s="9">
        <f>IF(Raw!$G121&gt;$C$8,IF(Raw!$Q121&gt;$C$8,IF(Raw!$N121&gt;$C$9,IF(Raw!$N121&lt;$A$9,IF(Raw!$X121&gt;$C$9,IF(Raw!$X121&lt;$A$9,Raw!S121,-999),-999),-999),-999),-999),-999)</f>
        <v>0.35669800000000002</v>
      </c>
      <c r="M121" s="9">
        <f>Raw!Q121</f>
        <v>0.97184800000000005</v>
      </c>
      <c r="N121" s="9">
        <f>IF(Raw!$G121&gt;$C$8,IF(Raw!$Q121&gt;$C$8,IF(Raw!$N121&gt;$C$9,IF(Raw!$N121&lt;$A$9,IF(Raw!$X121&gt;$C$9,IF(Raw!$X121&lt;$A$9,Raw!V121,-999),-999),-999),-999),-999),-999)</f>
        <v>613.29999999999995</v>
      </c>
      <c r="O121" s="9">
        <f>IF(Raw!$G121&gt;$C$8,IF(Raw!$Q121&gt;$C$8,IF(Raw!$N121&gt;$C$9,IF(Raw!$N121&lt;$A$9,IF(Raw!$X121&gt;$C$9,IF(Raw!$X121&lt;$A$9,Raw!W121,-999),-999),-999),-999),-999),-999)</f>
        <v>0.14141699999999999</v>
      </c>
      <c r="P121" s="9">
        <f>IF(Raw!$G121&gt;$C$8,IF(Raw!$Q121&gt;$C$8,IF(Raw!$N121&gt;$C$9,IF(Raw!$N121&lt;$A$9,IF(Raw!$X121&gt;$C$9,IF(Raw!$X121&lt;$A$9,Raw!X121,-999),-999),-999),-999),-999),-999)</f>
        <v>382</v>
      </c>
      <c r="R121" s="9">
        <f t="shared" si="20"/>
        <v>0.14953400000000003</v>
      </c>
      <c r="S121" s="9">
        <f t="shared" si="21"/>
        <v>0.44028371968401003</v>
      </c>
      <c r="T121" s="9">
        <f t="shared" si="22"/>
        <v>0.16720600000000002</v>
      </c>
      <c r="U121" s="9">
        <f t="shared" si="23"/>
        <v>0.46876068831336315</v>
      </c>
      <c r="V121" s="15">
        <f t="shared" si="16"/>
        <v>0.18277205520000001</v>
      </c>
      <c r="X121" s="11">
        <f t="shared" si="24"/>
        <v>1.0595199999999998E+19</v>
      </c>
      <c r="Y121" s="11">
        <f t="shared" si="25"/>
        <v>5.3239999999999996E-18</v>
      </c>
      <c r="Z121" s="11">
        <f t="shared" si="26"/>
        <v>4.1799999999999997E-4</v>
      </c>
      <c r="AA121" s="16">
        <f t="shared" si="27"/>
        <v>2.3035739787714941E-2</v>
      </c>
      <c r="AB121" s="9">
        <f t="shared" si="17"/>
        <v>0.19334371390694466</v>
      </c>
      <c r="AC121" s="9">
        <f t="shared" si="18"/>
        <v>0.97696426021228511</v>
      </c>
      <c r="AD121" s="15">
        <f t="shared" si="19"/>
        <v>55.109425329461587</v>
      </c>
      <c r="AE121" s="3">
        <f t="shared" si="28"/>
        <v>641.00959999999975</v>
      </c>
      <c r="AF121" s="2">
        <f t="shared" si="29"/>
        <v>0.25</v>
      </c>
      <c r="AG121" s="9">
        <f t="shared" si="30"/>
        <v>1.9871640115378692E-2</v>
      </c>
      <c r="AH121" s="2">
        <f t="shared" si="31"/>
        <v>0.96157832347902972</v>
      </c>
    </row>
    <row r="122" spans="1:34">
      <c r="A122" s="1">
        <f>Raw!A122</f>
        <v>109</v>
      </c>
      <c r="B122" s="14">
        <f>Raw!B122</f>
        <v>0.18745370370370371</v>
      </c>
      <c r="C122" s="15">
        <f>Raw!C122</f>
        <v>54.8</v>
      </c>
      <c r="D122" s="15">
        <f>IF(C122&gt;0.5,Raw!D122*D$11,-999)</f>
        <v>17.600000000000001</v>
      </c>
      <c r="E122" s="9">
        <f>IF(Raw!$G122&gt;$C$8,IF(Raw!$Q122&gt;$C$8,IF(Raw!$N122&gt;$C$9,IF(Raw!$N122&lt;$A$9,IF(Raw!$X122&gt;$C$9,IF(Raw!$X122&lt;$A$9,Raw!H122,-999),-999),-999),-999),-999),-999)</f>
        <v>0.18848999999999999</v>
      </c>
      <c r="F122" s="9">
        <f>IF(Raw!$G122&gt;$C$8,IF(Raw!$Q122&gt;$C$8,IF(Raw!$N122&gt;$C$9,IF(Raw!$N122&lt;$A$9,IF(Raw!$X122&gt;$C$9,IF(Raw!$X122&lt;$A$9,Raw!I122,-999),-999),-999),-999),-999),-999)</f>
        <v>0.34281200000000001</v>
      </c>
      <c r="G122" s="9">
        <f>Raw!G122</f>
        <v>0.94580500000000001</v>
      </c>
      <c r="H122" s="9">
        <f>IF(Raw!$G122&gt;$C$8,IF(Raw!$Q122&gt;$C$8,IF(Raw!$N122&gt;$C$9,IF(Raw!$N122&lt;$A$9,IF(Raw!$X122&gt;$C$9,IF(Raw!$X122&lt;$A$9,Raw!L122,-999),-999),-999),-999),-999),-999)</f>
        <v>562.4</v>
      </c>
      <c r="I122" s="9">
        <f>IF(Raw!$G122&gt;$C$8,IF(Raw!$Q122&gt;$C$8,IF(Raw!$N122&gt;$C$9,IF(Raw!$N122&lt;$A$9,IF(Raw!$X122&gt;$C$9,IF(Raw!$X122&lt;$A$9,Raw!M122,-999),-999),-999),-999),-999),-999)</f>
        <v>0.28580499999999998</v>
      </c>
      <c r="J122" s="9">
        <f>IF(Raw!$G122&gt;$C$8,IF(Raw!$Q122&gt;$C$8,IF(Raw!$N122&gt;$C$9,IF(Raw!$N122&lt;$A$9,IF(Raw!$X122&gt;$C$9,IF(Raw!$X122&lt;$A$9,Raw!N122,-999),-999),-999),-999),-999),-999)</f>
        <v>433</v>
      </c>
      <c r="K122" s="9">
        <f>IF(Raw!$G122&gt;$C$8,IF(Raw!$Q122&gt;$C$8,IF(Raw!$N122&gt;$C$9,IF(Raw!$N122&lt;$A$9,IF(Raw!$X122&gt;$C$9,IF(Raw!$X122&lt;$A$9,Raw!R122,-999),-999),-999),-999),-999),-999)</f>
        <v>0.18363399999999999</v>
      </c>
      <c r="L122" s="9">
        <f>IF(Raw!$G122&gt;$C$8,IF(Raw!$Q122&gt;$C$8,IF(Raw!$N122&gt;$C$9,IF(Raw!$N122&lt;$A$9,IF(Raw!$X122&gt;$C$9,IF(Raw!$X122&lt;$A$9,Raw!S122,-999),-999),-999),-999),-999),-999)</f>
        <v>0.36382900000000001</v>
      </c>
      <c r="M122" s="9">
        <f>Raw!Q122</f>
        <v>0.97287900000000005</v>
      </c>
      <c r="N122" s="9">
        <f>IF(Raw!$G122&gt;$C$8,IF(Raw!$Q122&gt;$C$8,IF(Raw!$N122&gt;$C$9,IF(Raw!$N122&lt;$A$9,IF(Raw!$X122&gt;$C$9,IF(Raw!$X122&lt;$A$9,Raw!V122,-999),-999),-999),-999),-999),-999)</f>
        <v>633.20000000000005</v>
      </c>
      <c r="O122" s="9">
        <f>IF(Raw!$G122&gt;$C$8,IF(Raw!$Q122&gt;$C$8,IF(Raw!$N122&gt;$C$9,IF(Raw!$N122&lt;$A$9,IF(Raw!$X122&gt;$C$9,IF(Raw!$X122&lt;$A$9,Raw!W122,-999),-999),-999),-999),-999),-999)</f>
        <v>1.5999999999999999E-5</v>
      </c>
      <c r="P122" s="9">
        <f>IF(Raw!$G122&gt;$C$8,IF(Raw!$Q122&gt;$C$8,IF(Raw!$N122&gt;$C$9,IF(Raw!$N122&lt;$A$9,IF(Raw!$X122&gt;$C$9,IF(Raw!$X122&lt;$A$9,Raw!X122,-999),-999),-999),-999),-999),-999)</f>
        <v>452</v>
      </c>
      <c r="R122" s="9">
        <f t="shared" si="20"/>
        <v>0.15432200000000001</v>
      </c>
      <c r="S122" s="9">
        <f t="shared" si="21"/>
        <v>0.45016510507216789</v>
      </c>
      <c r="T122" s="9">
        <f t="shared" si="22"/>
        <v>0.18019500000000002</v>
      </c>
      <c r="U122" s="9">
        <f t="shared" si="23"/>
        <v>0.49527387866277844</v>
      </c>
      <c r="V122" s="15">
        <f t="shared" si="16"/>
        <v>0.18642597959999999</v>
      </c>
      <c r="X122" s="11">
        <f t="shared" si="24"/>
        <v>1.0595199999999998E+19</v>
      </c>
      <c r="Y122" s="11">
        <f t="shared" si="25"/>
        <v>5.6239999999999995E-18</v>
      </c>
      <c r="Z122" s="11">
        <f t="shared" si="26"/>
        <v>4.3299999999999995E-4</v>
      </c>
      <c r="AA122" s="16">
        <f t="shared" si="27"/>
        <v>2.5152380986832475E-2</v>
      </c>
      <c r="AB122" s="9">
        <f t="shared" si="17"/>
        <v>0.18816633329192228</v>
      </c>
      <c r="AC122" s="9">
        <f t="shared" si="18"/>
        <v>0.97484761901316741</v>
      </c>
      <c r="AD122" s="15">
        <f t="shared" si="19"/>
        <v>58.088639692453761</v>
      </c>
      <c r="AE122" s="3">
        <f t="shared" si="28"/>
        <v>677.12959999999975</v>
      </c>
      <c r="AF122" s="2">
        <f t="shared" si="29"/>
        <v>0.25</v>
      </c>
      <c r="AG122" s="9">
        <f t="shared" si="30"/>
        <v>2.213060452825092E-2</v>
      </c>
      <c r="AH122" s="2">
        <f t="shared" si="31"/>
        <v>1.0708884357956987</v>
      </c>
    </row>
    <row r="123" spans="1:34">
      <c r="A123" s="1">
        <f>Raw!A123</f>
        <v>110</v>
      </c>
      <c r="B123" s="14">
        <f>Raw!B123</f>
        <v>0.18751157407407407</v>
      </c>
      <c r="C123" s="15">
        <f>Raw!C123</f>
        <v>55.4</v>
      </c>
      <c r="D123" s="15">
        <f>IF(C123&gt;0.5,Raw!D123*D$11,-999)</f>
        <v>16.7</v>
      </c>
      <c r="E123" s="9">
        <f>IF(Raw!$G123&gt;$C$8,IF(Raw!$Q123&gt;$C$8,IF(Raw!$N123&gt;$C$9,IF(Raw!$N123&lt;$A$9,IF(Raw!$X123&gt;$C$9,IF(Raw!$X123&lt;$A$9,Raw!H123,-999),-999),-999),-999),-999),-999)</f>
        <v>0.19350800000000001</v>
      </c>
      <c r="F123" s="9">
        <f>IF(Raw!$G123&gt;$C$8,IF(Raw!$Q123&gt;$C$8,IF(Raw!$N123&gt;$C$9,IF(Raw!$N123&lt;$A$9,IF(Raw!$X123&gt;$C$9,IF(Raw!$X123&lt;$A$9,Raw!I123,-999),-999),-999),-999),-999),-999)</f>
        <v>0.353937</v>
      </c>
      <c r="G123" s="9">
        <f>Raw!G123</f>
        <v>0.97726199999999996</v>
      </c>
      <c r="H123" s="9">
        <f>IF(Raw!$G123&gt;$C$8,IF(Raw!$Q123&gt;$C$8,IF(Raw!$N123&gt;$C$9,IF(Raw!$N123&lt;$A$9,IF(Raw!$X123&gt;$C$9,IF(Raw!$X123&lt;$A$9,Raw!L123,-999),-999),-999),-999),-999),-999)</f>
        <v>576.1</v>
      </c>
      <c r="I123" s="9">
        <f>IF(Raw!$G123&gt;$C$8,IF(Raw!$Q123&gt;$C$8,IF(Raw!$N123&gt;$C$9,IF(Raw!$N123&lt;$A$9,IF(Raw!$X123&gt;$C$9,IF(Raw!$X123&lt;$A$9,Raw!M123,-999),-999),-999),-999),-999),-999)</f>
        <v>0.25234400000000001</v>
      </c>
      <c r="J123" s="9">
        <f>IF(Raw!$G123&gt;$C$8,IF(Raw!$Q123&gt;$C$8,IF(Raw!$N123&gt;$C$9,IF(Raw!$N123&lt;$A$9,IF(Raw!$X123&gt;$C$9,IF(Raw!$X123&lt;$A$9,Raw!N123,-999),-999),-999),-999),-999),-999)</f>
        <v>496</v>
      </c>
      <c r="K123" s="9">
        <f>IF(Raw!$G123&gt;$C$8,IF(Raw!$Q123&gt;$C$8,IF(Raw!$N123&gt;$C$9,IF(Raw!$N123&lt;$A$9,IF(Raw!$X123&gt;$C$9,IF(Raw!$X123&lt;$A$9,Raw!R123,-999),-999),-999),-999),-999),-999)</f>
        <v>0.19336200000000001</v>
      </c>
      <c r="L123" s="9">
        <f>IF(Raw!$G123&gt;$C$8,IF(Raw!$Q123&gt;$C$8,IF(Raw!$N123&gt;$C$9,IF(Raw!$N123&lt;$A$9,IF(Raw!$X123&gt;$C$9,IF(Raw!$X123&lt;$A$9,Raw!S123,-999),-999),-999),-999),-999),-999)</f>
        <v>0.36916500000000002</v>
      </c>
      <c r="M123" s="9">
        <f>Raw!Q123</f>
        <v>0.963063</v>
      </c>
      <c r="N123" s="9">
        <f>IF(Raw!$G123&gt;$C$8,IF(Raw!$Q123&gt;$C$8,IF(Raw!$N123&gt;$C$9,IF(Raw!$N123&lt;$A$9,IF(Raw!$X123&gt;$C$9,IF(Raw!$X123&lt;$A$9,Raw!V123,-999),-999),-999),-999),-999),-999)</f>
        <v>648.29999999999995</v>
      </c>
      <c r="O123" s="9">
        <f>IF(Raw!$G123&gt;$C$8,IF(Raw!$Q123&gt;$C$8,IF(Raw!$N123&gt;$C$9,IF(Raw!$N123&lt;$A$9,IF(Raw!$X123&gt;$C$9,IF(Raw!$X123&lt;$A$9,Raw!W123,-999),-999),-999),-999),-999),-999)</f>
        <v>0.179956</v>
      </c>
      <c r="P123" s="9">
        <f>IF(Raw!$G123&gt;$C$8,IF(Raw!$Q123&gt;$C$8,IF(Raw!$N123&gt;$C$9,IF(Raw!$N123&lt;$A$9,IF(Raw!$X123&gt;$C$9,IF(Raw!$X123&lt;$A$9,Raw!X123,-999),-999),-999),-999),-999),-999)</f>
        <v>413</v>
      </c>
      <c r="R123" s="9">
        <f t="shared" si="20"/>
        <v>0.16042899999999999</v>
      </c>
      <c r="S123" s="9">
        <f t="shared" si="21"/>
        <v>0.45326993221957579</v>
      </c>
      <c r="T123" s="9">
        <f t="shared" si="22"/>
        <v>0.17580300000000001</v>
      </c>
      <c r="U123" s="9">
        <f t="shared" si="23"/>
        <v>0.47621795132257932</v>
      </c>
      <c r="V123" s="15">
        <f t="shared" si="16"/>
        <v>0.189160146</v>
      </c>
      <c r="X123" s="11">
        <f t="shared" si="24"/>
        <v>1.0053399999999998E+19</v>
      </c>
      <c r="Y123" s="11">
        <f t="shared" si="25"/>
        <v>5.7609999999999996E-18</v>
      </c>
      <c r="Z123" s="11">
        <f t="shared" si="26"/>
        <v>4.9600000000000002E-4</v>
      </c>
      <c r="AA123" s="16">
        <f t="shared" si="27"/>
        <v>2.7924944142914836E-2</v>
      </c>
      <c r="AB123" s="9">
        <f t="shared" si="17"/>
        <v>0.19827128895515686</v>
      </c>
      <c r="AC123" s="9">
        <f t="shared" si="18"/>
        <v>0.9720750558570852</v>
      </c>
      <c r="AD123" s="15">
        <f t="shared" si="19"/>
        <v>56.300290610715393</v>
      </c>
      <c r="AE123" s="3">
        <f t="shared" si="28"/>
        <v>693.62439999999981</v>
      </c>
      <c r="AF123" s="2">
        <f t="shared" si="29"/>
        <v>0.25</v>
      </c>
      <c r="AG123" s="9">
        <f t="shared" si="30"/>
        <v>2.0624006964231334E-2</v>
      </c>
      <c r="AH123" s="2">
        <f t="shared" si="31"/>
        <v>0.99798496374427081</v>
      </c>
    </row>
    <row r="124" spans="1:34">
      <c r="A124" s="1">
        <f>Raw!A124</f>
        <v>111</v>
      </c>
      <c r="B124" s="14">
        <f>Raw!B124</f>
        <v>0.18756944444444446</v>
      </c>
      <c r="C124" s="15">
        <f>Raw!C124</f>
        <v>56.6</v>
      </c>
      <c r="D124" s="15">
        <f>IF(C124&gt;0.5,Raw!D124*D$11,-999)</f>
        <v>15.8</v>
      </c>
      <c r="E124" s="9">
        <f>IF(Raw!$G124&gt;$C$8,IF(Raw!$Q124&gt;$C$8,IF(Raw!$N124&gt;$C$9,IF(Raw!$N124&lt;$A$9,IF(Raw!$X124&gt;$C$9,IF(Raw!$X124&lt;$A$9,Raw!H124,-999),-999),-999),-999),-999),-999)</f>
        <v>0.20292099999999999</v>
      </c>
      <c r="F124" s="9">
        <f>IF(Raw!$G124&gt;$C$8,IF(Raw!$Q124&gt;$C$8,IF(Raw!$N124&gt;$C$9,IF(Raw!$N124&lt;$A$9,IF(Raw!$X124&gt;$C$9,IF(Raw!$X124&lt;$A$9,Raw!I124,-999),-999),-999),-999),-999),-999)</f>
        <v>0.36083100000000001</v>
      </c>
      <c r="G124" s="9">
        <f>Raw!G124</f>
        <v>0.96372400000000003</v>
      </c>
      <c r="H124" s="9">
        <f>IF(Raw!$G124&gt;$C$8,IF(Raw!$Q124&gt;$C$8,IF(Raw!$N124&gt;$C$9,IF(Raw!$N124&lt;$A$9,IF(Raw!$X124&gt;$C$9,IF(Raw!$X124&lt;$A$9,Raw!L124,-999),-999),-999),-999),-999),-999)</f>
        <v>558.1</v>
      </c>
      <c r="I124" s="9">
        <f>IF(Raw!$G124&gt;$C$8,IF(Raw!$Q124&gt;$C$8,IF(Raw!$N124&gt;$C$9,IF(Raw!$N124&lt;$A$9,IF(Raw!$X124&gt;$C$9,IF(Raw!$X124&lt;$A$9,Raw!M124,-999),-999),-999),-999),-999),-999)</f>
        <v>0.30040299999999998</v>
      </c>
      <c r="J124" s="9">
        <f>IF(Raw!$G124&gt;$C$8,IF(Raw!$Q124&gt;$C$8,IF(Raw!$N124&gt;$C$9,IF(Raw!$N124&lt;$A$9,IF(Raw!$X124&gt;$C$9,IF(Raw!$X124&lt;$A$9,Raw!N124,-999),-999),-999),-999),-999),-999)</f>
        <v>462</v>
      </c>
      <c r="K124" s="9">
        <f>IF(Raw!$G124&gt;$C$8,IF(Raw!$Q124&gt;$C$8,IF(Raw!$N124&gt;$C$9,IF(Raw!$N124&lt;$A$9,IF(Raw!$X124&gt;$C$9,IF(Raw!$X124&lt;$A$9,Raw!R124,-999),-999),-999),-999),-999),-999)</f>
        <v>0.191723</v>
      </c>
      <c r="L124" s="9">
        <f>IF(Raw!$G124&gt;$C$8,IF(Raw!$Q124&gt;$C$8,IF(Raw!$N124&gt;$C$9,IF(Raw!$N124&lt;$A$9,IF(Raw!$X124&gt;$C$9,IF(Raw!$X124&lt;$A$9,Raw!S124,-999),-999),-999),-999),-999),-999)</f>
        <v>0.371338</v>
      </c>
      <c r="M124" s="9">
        <f>Raw!Q124</f>
        <v>0.96874499999999997</v>
      </c>
      <c r="N124" s="9">
        <f>IF(Raw!$G124&gt;$C$8,IF(Raw!$Q124&gt;$C$8,IF(Raw!$N124&gt;$C$9,IF(Raw!$N124&lt;$A$9,IF(Raw!$X124&gt;$C$9,IF(Raw!$X124&lt;$A$9,Raw!V124,-999),-999),-999),-999),-999),-999)</f>
        <v>684.5</v>
      </c>
      <c r="O124" s="9">
        <f>IF(Raw!$G124&gt;$C$8,IF(Raw!$Q124&gt;$C$8,IF(Raw!$N124&gt;$C$9,IF(Raw!$N124&lt;$A$9,IF(Raw!$X124&gt;$C$9,IF(Raw!$X124&lt;$A$9,Raw!W124,-999),-999),-999),-999),-999),-999)</f>
        <v>0.195742</v>
      </c>
      <c r="P124" s="9">
        <f>IF(Raw!$G124&gt;$C$8,IF(Raw!$Q124&gt;$C$8,IF(Raw!$N124&gt;$C$9,IF(Raw!$N124&lt;$A$9,IF(Raw!$X124&gt;$C$9,IF(Raw!$X124&lt;$A$9,Raw!X124,-999),-999),-999),-999),-999),-999)</f>
        <v>345</v>
      </c>
      <c r="R124" s="9">
        <f t="shared" si="20"/>
        <v>0.15791000000000002</v>
      </c>
      <c r="S124" s="9">
        <f t="shared" si="21"/>
        <v>0.43762869598232973</v>
      </c>
      <c r="T124" s="9">
        <f t="shared" si="22"/>
        <v>0.179615</v>
      </c>
      <c r="U124" s="9">
        <f t="shared" si="23"/>
        <v>0.48369679375663144</v>
      </c>
      <c r="V124" s="15">
        <f t="shared" si="16"/>
        <v>0.19027359119999998</v>
      </c>
      <c r="X124" s="11">
        <f t="shared" si="24"/>
        <v>9.5116E+18</v>
      </c>
      <c r="Y124" s="11">
        <f t="shared" si="25"/>
        <v>5.5809999999999998E-18</v>
      </c>
      <c r="Z124" s="11">
        <f t="shared" si="26"/>
        <v>4.6199999999999995E-4</v>
      </c>
      <c r="AA124" s="16">
        <f t="shared" si="27"/>
        <v>2.3937844993008172E-2</v>
      </c>
      <c r="AB124" s="9">
        <f t="shared" si="17"/>
        <v>0.19602259602841918</v>
      </c>
      <c r="AC124" s="9">
        <f t="shared" si="18"/>
        <v>0.97606215500699178</v>
      </c>
      <c r="AD124" s="15">
        <f t="shared" si="19"/>
        <v>51.81351730088349</v>
      </c>
      <c r="AE124" s="3">
        <f t="shared" si="28"/>
        <v>671.95239999999978</v>
      </c>
      <c r="AF124" s="2">
        <f t="shared" si="29"/>
        <v>0.25</v>
      </c>
      <c r="AG124" s="9">
        <f t="shared" si="30"/>
        <v>1.9278486301300843E-2</v>
      </c>
      <c r="AH124" s="2">
        <f t="shared" si="31"/>
        <v>0.93287591910805057</v>
      </c>
    </row>
    <row r="125" spans="1:34">
      <c r="A125" s="1">
        <f>Raw!A125</f>
        <v>112</v>
      </c>
      <c r="B125" s="14">
        <f>Raw!B125</f>
        <v>0.18762731481481479</v>
      </c>
      <c r="C125" s="15">
        <f>Raw!C125</f>
        <v>57.6</v>
      </c>
      <c r="D125" s="15">
        <f>IF(C125&gt;0.5,Raw!D125*D$11,-999)</f>
        <v>15.8</v>
      </c>
      <c r="E125" s="9">
        <f>IF(Raw!$G125&gt;$C$8,IF(Raw!$Q125&gt;$C$8,IF(Raw!$N125&gt;$C$9,IF(Raw!$N125&lt;$A$9,IF(Raw!$X125&gt;$C$9,IF(Raw!$X125&lt;$A$9,Raw!H125,-999),-999),-999),-999),-999),-999)</f>
        <v>0.20230999999999999</v>
      </c>
      <c r="F125" s="9">
        <f>IF(Raw!$G125&gt;$C$8,IF(Raw!$Q125&gt;$C$8,IF(Raw!$N125&gt;$C$9,IF(Raw!$N125&lt;$A$9,IF(Raw!$X125&gt;$C$9,IF(Raw!$X125&lt;$A$9,Raw!I125,-999),-999),-999),-999),-999),-999)</f>
        <v>0.35336200000000001</v>
      </c>
      <c r="G125" s="9">
        <f>Raw!G125</f>
        <v>0.95939200000000002</v>
      </c>
      <c r="H125" s="9">
        <f>IF(Raw!$G125&gt;$C$8,IF(Raw!$Q125&gt;$C$8,IF(Raw!$N125&gt;$C$9,IF(Raw!$N125&lt;$A$9,IF(Raw!$X125&gt;$C$9,IF(Raw!$X125&lt;$A$9,Raw!L125,-999),-999),-999),-999),-999),-999)</f>
        <v>582.9</v>
      </c>
      <c r="I125" s="9">
        <f>IF(Raw!$G125&gt;$C$8,IF(Raw!$Q125&gt;$C$8,IF(Raw!$N125&gt;$C$9,IF(Raw!$N125&lt;$A$9,IF(Raw!$X125&gt;$C$9,IF(Raw!$X125&lt;$A$9,Raw!M125,-999),-999),-999),-999),-999),-999)</f>
        <v>0.30668299999999998</v>
      </c>
      <c r="J125" s="9">
        <f>IF(Raw!$G125&gt;$C$8,IF(Raw!$Q125&gt;$C$8,IF(Raw!$N125&gt;$C$9,IF(Raw!$N125&lt;$A$9,IF(Raw!$X125&gt;$C$9,IF(Raw!$X125&lt;$A$9,Raw!N125,-999),-999),-999),-999),-999),-999)</f>
        <v>373</v>
      </c>
      <c r="K125" s="9">
        <f>IF(Raw!$G125&gt;$C$8,IF(Raw!$Q125&gt;$C$8,IF(Raw!$N125&gt;$C$9,IF(Raw!$N125&lt;$A$9,IF(Raw!$X125&gt;$C$9,IF(Raw!$X125&lt;$A$9,Raw!R125,-999),-999),-999),-999),-999),-999)</f>
        <v>0.187724</v>
      </c>
      <c r="L125" s="9">
        <f>IF(Raw!$G125&gt;$C$8,IF(Raw!$Q125&gt;$C$8,IF(Raw!$N125&gt;$C$9,IF(Raw!$N125&lt;$A$9,IF(Raw!$X125&gt;$C$9,IF(Raw!$X125&lt;$A$9,Raw!S125,-999),-999),-999),-999),-999),-999)</f>
        <v>0.37046899999999999</v>
      </c>
      <c r="M125" s="9">
        <f>Raw!Q125</f>
        <v>0.97728099999999996</v>
      </c>
      <c r="N125" s="9">
        <f>IF(Raw!$G125&gt;$C$8,IF(Raw!$Q125&gt;$C$8,IF(Raw!$N125&gt;$C$9,IF(Raw!$N125&lt;$A$9,IF(Raw!$X125&gt;$C$9,IF(Raw!$X125&lt;$A$9,Raw!V125,-999),-999),-999),-999),-999),-999)</f>
        <v>622.4</v>
      </c>
      <c r="O125" s="9">
        <f>IF(Raw!$G125&gt;$C$8,IF(Raw!$Q125&gt;$C$8,IF(Raw!$N125&gt;$C$9,IF(Raw!$N125&lt;$A$9,IF(Raw!$X125&gt;$C$9,IF(Raw!$X125&lt;$A$9,Raw!W125,-999),-999),-999),-999),-999),-999)</f>
        <v>5.8E-5</v>
      </c>
      <c r="P125" s="9">
        <f>IF(Raw!$G125&gt;$C$8,IF(Raw!$Q125&gt;$C$8,IF(Raw!$N125&gt;$C$9,IF(Raw!$N125&lt;$A$9,IF(Raw!$X125&gt;$C$9,IF(Raw!$X125&lt;$A$9,Raw!X125,-999),-999),-999),-999),-999),-999)</f>
        <v>403</v>
      </c>
      <c r="R125" s="9">
        <f t="shared" si="20"/>
        <v>0.15105200000000002</v>
      </c>
      <c r="S125" s="9">
        <f t="shared" si="21"/>
        <v>0.42747097876964701</v>
      </c>
      <c r="T125" s="9">
        <f t="shared" si="22"/>
        <v>0.18274499999999999</v>
      </c>
      <c r="U125" s="9">
        <f t="shared" si="23"/>
        <v>0.49328013949885147</v>
      </c>
      <c r="V125" s="15">
        <f t="shared" si="16"/>
        <v>0.18982831559999999</v>
      </c>
      <c r="X125" s="11">
        <f t="shared" si="24"/>
        <v>9.5116E+18</v>
      </c>
      <c r="Y125" s="11">
        <f t="shared" si="25"/>
        <v>5.8289999999999996E-18</v>
      </c>
      <c r="Z125" s="11">
        <f t="shared" si="26"/>
        <v>3.7299999999999996E-4</v>
      </c>
      <c r="AA125" s="16">
        <f t="shared" si="27"/>
        <v>2.0261273557890671E-2</v>
      </c>
      <c r="AB125" s="9">
        <f t="shared" si="17"/>
        <v>0.19142664643633672</v>
      </c>
      <c r="AC125" s="9">
        <f t="shared" si="18"/>
        <v>0.97973872644210935</v>
      </c>
      <c r="AD125" s="15">
        <f t="shared" si="19"/>
        <v>54.319768251717619</v>
      </c>
      <c r="AE125" s="3">
        <f t="shared" si="28"/>
        <v>701.81159999999977</v>
      </c>
      <c r="AF125" s="2">
        <f t="shared" si="29"/>
        <v>0.25</v>
      </c>
      <c r="AG125" s="9">
        <f t="shared" si="30"/>
        <v>2.0611432969809655E-2</v>
      </c>
      <c r="AH125" s="2">
        <f t="shared" si="31"/>
        <v>0.99737651469803046</v>
      </c>
    </row>
    <row r="126" spans="1:34">
      <c r="A126" s="1">
        <f>Raw!A126</f>
        <v>113</v>
      </c>
      <c r="B126" s="14">
        <f>Raw!B126</f>
        <v>0.18768518518518518</v>
      </c>
      <c r="C126" s="15">
        <f>Raw!C126</f>
        <v>58.5</v>
      </c>
      <c r="D126" s="15">
        <f>IF(C126&gt;0.5,Raw!D126*D$11,-999)</f>
        <v>14.9</v>
      </c>
      <c r="E126" s="9">
        <f>IF(Raw!$G126&gt;$C$8,IF(Raw!$Q126&gt;$C$8,IF(Raw!$N126&gt;$C$9,IF(Raw!$N126&lt;$A$9,IF(Raw!$X126&gt;$C$9,IF(Raw!$X126&lt;$A$9,Raw!H126,-999),-999),-999),-999),-999),-999)</f>
        <v>0.19559399999999999</v>
      </c>
      <c r="F126" s="9">
        <f>IF(Raw!$G126&gt;$C$8,IF(Raw!$Q126&gt;$C$8,IF(Raw!$N126&gt;$C$9,IF(Raw!$N126&lt;$A$9,IF(Raw!$X126&gt;$C$9,IF(Raw!$X126&lt;$A$9,Raw!I126,-999),-999),-999),-999),-999),-999)</f>
        <v>0.35462900000000003</v>
      </c>
      <c r="G126" s="9">
        <f>Raw!G126</f>
        <v>0.95773900000000001</v>
      </c>
      <c r="H126" s="9">
        <f>IF(Raw!$G126&gt;$C$8,IF(Raw!$Q126&gt;$C$8,IF(Raw!$N126&gt;$C$9,IF(Raw!$N126&lt;$A$9,IF(Raw!$X126&gt;$C$9,IF(Raw!$X126&lt;$A$9,Raw!L126,-999),-999),-999),-999),-999),-999)</f>
        <v>555.70000000000005</v>
      </c>
      <c r="I126" s="9">
        <f>IF(Raw!$G126&gt;$C$8,IF(Raw!$Q126&gt;$C$8,IF(Raw!$N126&gt;$C$9,IF(Raw!$N126&lt;$A$9,IF(Raw!$X126&gt;$C$9,IF(Raw!$X126&lt;$A$9,Raw!M126,-999),-999),-999),-999),-999),-999)</f>
        <v>0.17368800000000001</v>
      </c>
      <c r="J126" s="9">
        <f>IF(Raw!$G126&gt;$C$8,IF(Raw!$Q126&gt;$C$8,IF(Raw!$N126&gt;$C$9,IF(Raw!$N126&lt;$A$9,IF(Raw!$X126&gt;$C$9,IF(Raw!$X126&lt;$A$9,Raw!N126,-999),-999),-999),-999),-999),-999)</f>
        <v>468</v>
      </c>
      <c r="K126" s="9">
        <f>IF(Raw!$G126&gt;$C$8,IF(Raw!$Q126&gt;$C$8,IF(Raw!$N126&gt;$C$9,IF(Raw!$N126&lt;$A$9,IF(Raw!$X126&gt;$C$9,IF(Raw!$X126&lt;$A$9,Raw!R126,-999),-999),-999),-999),-999),-999)</f>
        <v>0.20002200000000001</v>
      </c>
      <c r="L126" s="9">
        <f>IF(Raw!$G126&gt;$C$8,IF(Raw!$Q126&gt;$C$8,IF(Raw!$N126&gt;$C$9,IF(Raw!$N126&lt;$A$9,IF(Raw!$X126&gt;$C$9,IF(Raw!$X126&lt;$A$9,Raw!S126,-999),-999),-999),-999),-999),-999)</f>
        <v>0.36738500000000002</v>
      </c>
      <c r="M126" s="9">
        <f>Raw!Q126</f>
        <v>0.97519800000000001</v>
      </c>
      <c r="N126" s="9">
        <f>IF(Raw!$G126&gt;$C$8,IF(Raw!$Q126&gt;$C$8,IF(Raw!$N126&gt;$C$9,IF(Raw!$N126&lt;$A$9,IF(Raw!$X126&gt;$C$9,IF(Raw!$X126&lt;$A$9,Raw!V126,-999),-999),-999),-999),-999),-999)</f>
        <v>631</v>
      </c>
      <c r="O126" s="9">
        <f>IF(Raw!$G126&gt;$C$8,IF(Raw!$Q126&gt;$C$8,IF(Raw!$N126&gt;$C$9,IF(Raw!$N126&lt;$A$9,IF(Raw!$X126&gt;$C$9,IF(Raw!$X126&lt;$A$9,Raw!W126,-999),-999),-999),-999),-999),-999)</f>
        <v>0.25732300000000002</v>
      </c>
      <c r="P126" s="9">
        <f>IF(Raw!$G126&gt;$C$8,IF(Raw!$Q126&gt;$C$8,IF(Raw!$N126&gt;$C$9,IF(Raw!$N126&lt;$A$9,IF(Raw!$X126&gt;$C$9,IF(Raw!$X126&lt;$A$9,Raw!X126,-999),-999),-999),-999),-999),-999)</f>
        <v>373</v>
      </c>
      <c r="R126" s="9">
        <f t="shared" si="20"/>
        <v>0.15903500000000004</v>
      </c>
      <c r="S126" s="9">
        <f t="shared" si="21"/>
        <v>0.44845458211257405</v>
      </c>
      <c r="T126" s="9">
        <f t="shared" si="22"/>
        <v>0.16736300000000001</v>
      </c>
      <c r="U126" s="9">
        <f t="shared" si="23"/>
        <v>0.45555207752085686</v>
      </c>
      <c r="V126" s="15">
        <f t="shared" si="16"/>
        <v>0.18824807399999999</v>
      </c>
      <c r="X126" s="11">
        <f t="shared" si="24"/>
        <v>8.969799999999998E+18</v>
      </c>
      <c r="Y126" s="11">
        <f t="shared" si="25"/>
        <v>5.5569999999999998E-18</v>
      </c>
      <c r="Z126" s="11">
        <f t="shared" si="26"/>
        <v>4.6799999999999999E-4</v>
      </c>
      <c r="AA126" s="16">
        <f t="shared" si="27"/>
        <v>2.2795774169316017E-2</v>
      </c>
      <c r="AB126" s="9">
        <f t="shared" si="17"/>
        <v>0.20383716915229924</v>
      </c>
      <c r="AC126" s="9">
        <f t="shared" si="18"/>
        <v>0.977204225830684</v>
      </c>
      <c r="AD126" s="15">
        <f t="shared" si="19"/>
        <v>48.708919165205167</v>
      </c>
      <c r="AE126" s="3">
        <f t="shared" si="28"/>
        <v>669.06279999999981</v>
      </c>
      <c r="AF126" s="2">
        <f t="shared" si="29"/>
        <v>0.25</v>
      </c>
      <c r="AG126" s="9">
        <f t="shared" si="30"/>
        <v>1.7068807168849762E-2</v>
      </c>
      <c r="AH126" s="2">
        <f t="shared" si="31"/>
        <v>0.82595069586165448</v>
      </c>
    </row>
    <row r="127" spans="1:34">
      <c r="A127" s="1">
        <f>Raw!A127</f>
        <v>114</v>
      </c>
      <c r="B127" s="14">
        <f>Raw!B127</f>
        <v>0.18773148148148147</v>
      </c>
      <c r="C127" s="15">
        <f>Raw!C127</f>
        <v>59.4</v>
      </c>
      <c r="D127" s="15">
        <f>IF(C127&gt;0.5,Raw!D127*D$11,-999)</f>
        <v>14.9</v>
      </c>
      <c r="E127" s="9">
        <f>IF(Raw!$G127&gt;$C$8,IF(Raw!$Q127&gt;$C$8,IF(Raw!$N127&gt;$C$9,IF(Raw!$N127&lt;$A$9,IF(Raw!$X127&gt;$C$9,IF(Raw!$X127&lt;$A$9,Raw!H127,-999),-999),-999),-999),-999),-999)</f>
        <v>0.21087</v>
      </c>
      <c r="F127" s="9">
        <f>IF(Raw!$G127&gt;$C$8,IF(Raw!$Q127&gt;$C$8,IF(Raw!$N127&gt;$C$9,IF(Raw!$N127&lt;$A$9,IF(Raw!$X127&gt;$C$9,IF(Raw!$X127&lt;$A$9,Raw!I127,-999),-999),-999),-999),-999),-999)</f>
        <v>0.37806899999999999</v>
      </c>
      <c r="G127" s="9">
        <f>Raw!G127</f>
        <v>0.96718000000000004</v>
      </c>
      <c r="H127" s="9">
        <f>IF(Raw!$G127&gt;$C$8,IF(Raw!$Q127&gt;$C$8,IF(Raw!$N127&gt;$C$9,IF(Raw!$N127&lt;$A$9,IF(Raw!$X127&gt;$C$9,IF(Raw!$X127&lt;$A$9,Raw!L127,-999),-999),-999),-999),-999),-999)</f>
        <v>563.9</v>
      </c>
      <c r="I127" s="9">
        <f>IF(Raw!$G127&gt;$C$8,IF(Raw!$Q127&gt;$C$8,IF(Raw!$N127&gt;$C$9,IF(Raw!$N127&lt;$A$9,IF(Raw!$X127&gt;$C$9,IF(Raw!$X127&lt;$A$9,Raw!M127,-999),-999),-999),-999),-999),-999)</f>
        <v>0.10539900000000001</v>
      </c>
      <c r="J127" s="9">
        <f>IF(Raw!$G127&gt;$C$8,IF(Raw!$Q127&gt;$C$8,IF(Raw!$N127&gt;$C$9,IF(Raw!$N127&lt;$A$9,IF(Raw!$X127&gt;$C$9,IF(Raw!$X127&lt;$A$9,Raw!N127,-999),-999),-999),-999),-999),-999)</f>
        <v>293</v>
      </c>
      <c r="K127" s="9">
        <f>IF(Raw!$G127&gt;$C$8,IF(Raw!$Q127&gt;$C$8,IF(Raw!$N127&gt;$C$9,IF(Raw!$N127&lt;$A$9,IF(Raw!$X127&gt;$C$9,IF(Raw!$X127&lt;$A$9,Raw!R127,-999),-999),-999),-999),-999),-999)</f>
        <v>0.210586</v>
      </c>
      <c r="L127" s="9">
        <f>IF(Raw!$G127&gt;$C$8,IF(Raw!$Q127&gt;$C$8,IF(Raw!$N127&gt;$C$9,IF(Raw!$N127&lt;$A$9,IF(Raw!$X127&gt;$C$9,IF(Raw!$X127&lt;$A$9,Raw!S127,-999),-999),-999),-999),-999),-999)</f>
        <v>0.39159699999999997</v>
      </c>
      <c r="M127" s="9">
        <f>Raw!Q127</f>
        <v>0.96148699999999998</v>
      </c>
      <c r="N127" s="9">
        <f>IF(Raw!$G127&gt;$C$8,IF(Raw!$Q127&gt;$C$8,IF(Raw!$N127&gt;$C$9,IF(Raw!$N127&lt;$A$9,IF(Raw!$X127&gt;$C$9,IF(Raw!$X127&lt;$A$9,Raw!V127,-999),-999),-999),-999),-999),-999)</f>
        <v>605</v>
      </c>
      <c r="O127" s="9">
        <f>IF(Raw!$G127&gt;$C$8,IF(Raw!$Q127&gt;$C$8,IF(Raw!$N127&gt;$C$9,IF(Raw!$N127&lt;$A$9,IF(Raw!$X127&gt;$C$9,IF(Raw!$X127&lt;$A$9,Raw!W127,-999),-999),-999),-999),-999),-999)</f>
        <v>0.101419</v>
      </c>
      <c r="P127" s="9">
        <f>IF(Raw!$G127&gt;$C$8,IF(Raw!$Q127&gt;$C$8,IF(Raw!$N127&gt;$C$9,IF(Raw!$N127&lt;$A$9,IF(Raw!$X127&gt;$C$9,IF(Raw!$X127&lt;$A$9,Raw!X127,-999),-999),-999),-999),-999),-999)</f>
        <v>410</v>
      </c>
      <c r="R127" s="9">
        <f t="shared" si="20"/>
        <v>0.16719899999999999</v>
      </c>
      <c r="S127" s="9">
        <f t="shared" si="21"/>
        <v>0.44224466962379883</v>
      </c>
      <c r="T127" s="9">
        <f t="shared" si="22"/>
        <v>0.18101099999999998</v>
      </c>
      <c r="U127" s="9">
        <f t="shared" si="23"/>
        <v>0.46223796402934647</v>
      </c>
      <c r="V127" s="15">
        <f t="shared" si="16"/>
        <v>0.20065430279999996</v>
      </c>
      <c r="X127" s="11">
        <f t="shared" si="24"/>
        <v>8.969799999999998E+18</v>
      </c>
      <c r="Y127" s="11">
        <f t="shared" si="25"/>
        <v>5.6389999999999998E-18</v>
      </c>
      <c r="Z127" s="11">
        <f t="shared" si="26"/>
        <v>2.9299999999999997E-4</v>
      </c>
      <c r="AA127" s="16">
        <f t="shared" si="27"/>
        <v>1.460371653710724E-2</v>
      </c>
      <c r="AB127" s="9">
        <f t="shared" si="17"/>
        <v>0.2132294333340983</v>
      </c>
      <c r="AC127" s="9">
        <f t="shared" si="18"/>
        <v>0.98539628346289287</v>
      </c>
      <c r="AD127" s="15">
        <f t="shared" si="19"/>
        <v>49.842035962823353</v>
      </c>
      <c r="AE127" s="3">
        <f t="shared" si="28"/>
        <v>678.93559999999979</v>
      </c>
      <c r="AF127" s="2">
        <f t="shared" si="29"/>
        <v>0.25</v>
      </c>
      <c r="AG127" s="9">
        <f t="shared" si="30"/>
        <v>1.7722216328102256E-2</v>
      </c>
      <c r="AH127" s="2">
        <f t="shared" si="31"/>
        <v>0.85756882502722898</v>
      </c>
    </row>
    <row r="128" spans="1:34">
      <c r="A128" s="1">
        <f>Raw!A128</f>
        <v>115</v>
      </c>
      <c r="B128" s="14">
        <f>Raw!B128</f>
        <v>0.18778935185185186</v>
      </c>
      <c r="C128" s="15">
        <f>Raw!C128</f>
        <v>60.6</v>
      </c>
      <c r="D128" s="15">
        <f>IF(C128&gt;0.5,Raw!D128*D$11,-999)</f>
        <v>14.1</v>
      </c>
      <c r="E128" s="9">
        <f>IF(Raw!$G128&gt;$C$8,IF(Raw!$Q128&gt;$C$8,IF(Raw!$N128&gt;$C$9,IF(Raw!$N128&lt;$A$9,IF(Raw!$X128&gt;$C$9,IF(Raw!$X128&lt;$A$9,Raw!H128,-999),-999),-999),-999),-999),-999)</f>
        <v>0.211761</v>
      </c>
      <c r="F128" s="9">
        <f>IF(Raw!$G128&gt;$C$8,IF(Raw!$Q128&gt;$C$8,IF(Raw!$N128&gt;$C$9,IF(Raw!$N128&lt;$A$9,IF(Raw!$X128&gt;$C$9,IF(Raw!$X128&lt;$A$9,Raw!I128,-999),-999),-999),-999),-999),-999)</f>
        <v>0.36840299999999998</v>
      </c>
      <c r="G128" s="9">
        <f>Raw!G128</f>
        <v>0.97139299999999995</v>
      </c>
      <c r="H128" s="9">
        <f>IF(Raw!$G128&gt;$C$8,IF(Raw!$Q128&gt;$C$8,IF(Raw!$N128&gt;$C$9,IF(Raw!$N128&lt;$A$9,IF(Raw!$X128&gt;$C$9,IF(Raw!$X128&lt;$A$9,Raw!L128,-999),-999),-999),-999),-999),-999)</f>
        <v>556</v>
      </c>
      <c r="I128" s="9">
        <f>IF(Raw!$G128&gt;$C$8,IF(Raw!$Q128&gt;$C$8,IF(Raw!$N128&gt;$C$9,IF(Raw!$N128&lt;$A$9,IF(Raw!$X128&gt;$C$9,IF(Raw!$X128&lt;$A$9,Raw!M128,-999),-999),-999),-999),-999),-999)</f>
        <v>0.26186300000000001</v>
      </c>
      <c r="J128" s="9">
        <f>IF(Raw!$G128&gt;$C$8,IF(Raw!$Q128&gt;$C$8,IF(Raw!$N128&gt;$C$9,IF(Raw!$N128&lt;$A$9,IF(Raw!$X128&gt;$C$9,IF(Raw!$X128&lt;$A$9,Raw!N128,-999),-999),-999),-999),-999),-999)</f>
        <v>367</v>
      </c>
      <c r="K128" s="9">
        <f>IF(Raw!$G128&gt;$C$8,IF(Raw!$Q128&gt;$C$8,IF(Raw!$N128&gt;$C$9,IF(Raw!$N128&lt;$A$9,IF(Raw!$X128&gt;$C$9,IF(Raw!$X128&lt;$A$9,Raw!R128,-999),-999),-999),-999),-999),-999)</f>
        <v>0.20492199999999999</v>
      </c>
      <c r="L128" s="9">
        <f>IF(Raw!$G128&gt;$C$8,IF(Raw!$Q128&gt;$C$8,IF(Raw!$N128&gt;$C$9,IF(Raw!$N128&lt;$A$9,IF(Raw!$X128&gt;$C$9,IF(Raw!$X128&lt;$A$9,Raw!S128,-999),-999),-999),-999),-999),-999)</f>
        <v>0.38992399999999999</v>
      </c>
      <c r="M128" s="9">
        <f>Raw!Q128</f>
        <v>0.974244</v>
      </c>
      <c r="N128" s="9">
        <f>IF(Raw!$G128&gt;$C$8,IF(Raw!$Q128&gt;$C$8,IF(Raw!$N128&gt;$C$9,IF(Raw!$N128&lt;$A$9,IF(Raw!$X128&gt;$C$9,IF(Raw!$X128&lt;$A$9,Raw!V128,-999),-999),-999),-999),-999),-999)</f>
        <v>632.5</v>
      </c>
      <c r="O128" s="9">
        <f>IF(Raw!$G128&gt;$C$8,IF(Raw!$Q128&gt;$C$8,IF(Raw!$N128&gt;$C$9,IF(Raw!$N128&lt;$A$9,IF(Raw!$X128&gt;$C$9,IF(Raw!$X128&lt;$A$9,Raw!W128,-999),-999),-999),-999),-999),-999)</f>
        <v>0.142653</v>
      </c>
      <c r="P128" s="9">
        <f>IF(Raw!$G128&gt;$C$8,IF(Raw!$Q128&gt;$C$8,IF(Raw!$N128&gt;$C$9,IF(Raw!$N128&lt;$A$9,IF(Raw!$X128&gt;$C$9,IF(Raw!$X128&lt;$A$9,Raw!X128,-999),-999),-999),-999),-999),-999)</f>
        <v>377</v>
      </c>
      <c r="R128" s="9">
        <f t="shared" si="20"/>
        <v>0.15664199999999998</v>
      </c>
      <c r="S128" s="9">
        <f t="shared" si="21"/>
        <v>0.42519197726402874</v>
      </c>
      <c r="T128" s="9">
        <f t="shared" si="22"/>
        <v>0.185002</v>
      </c>
      <c r="U128" s="9">
        <f t="shared" si="23"/>
        <v>0.47445656076568771</v>
      </c>
      <c r="V128" s="15">
        <f t="shared" si="16"/>
        <v>0.19979705759999999</v>
      </c>
      <c r="X128" s="11">
        <f t="shared" si="24"/>
        <v>8.488199999999998E+18</v>
      </c>
      <c r="Y128" s="11">
        <f t="shared" si="25"/>
        <v>5.5599999999999997E-18</v>
      </c>
      <c r="Z128" s="11">
        <f t="shared" si="26"/>
        <v>3.6699999999999998E-4</v>
      </c>
      <c r="AA128" s="16">
        <f t="shared" si="27"/>
        <v>1.7025455160234532E-2</v>
      </c>
      <c r="AB128" s="9">
        <f t="shared" si="17"/>
        <v>0.20807174325555369</v>
      </c>
      <c r="AC128" s="9">
        <f t="shared" si="18"/>
        <v>0.98297454483976554</v>
      </c>
      <c r="AD128" s="15">
        <f t="shared" si="19"/>
        <v>46.390885995189457</v>
      </c>
      <c r="AE128" s="3">
        <f t="shared" si="28"/>
        <v>669.42399999999975</v>
      </c>
      <c r="AF128" s="2">
        <f t="shared" si="29"/>
        <v>0.25</v>
      </c>
      <c r="AG128" s="9">
        <f t="shared" si="30"/>
        <v>1.6931123246269768E-2</v>
      </c>
      <c r="AH128" s="2">
        <f t="shared" si="31"/>
        <v>0.81928824250220444</v>
      </c>
    </row>
    <row r="129" spans="1:34">
      <c r="A129" s="1">
        <f>Raw!A129</f>
        <v>116</v>
      </c>
      <c r="B129" s="14">
        <f>Raw!B129</f>
        <v>0.18784722222222219</v>
      </c>
      <c r="C129" s="15">
        <f>Raw!C129</f>
        <v>61</v>
      </c>
      <c r="D129" s="15">
        <f>IF(C129&gt;0.5,Raw!D129*D$11,-999)</f>
        <v>14.1</v>
      </c>
      <c r="E129" s="9">
        <f>IF(Raw!$G129&gt;$C$8,IF(Raw!$Q129&gt;$C$8,IF(Raw!$N129&gt;$C$9,IF(Raw!$N129&lt;$A$9,IF(Raw!$X129&gt;$C$9,IF(Raw!$X129&lt;$A$9,Raw!H129,-999),-999),-999),-999),-999),-999)</f>
        <v>0.218859</v>
      </c>
      <c r="F129" s="9">
        <f>IF(Raw!$G129&gt;$C$8,IF(Raw!$Q129&gt;$C$8,IF(Raw!$N129&gt;$C$9,IF(Raw!$N129&lt;$A$9,IF(Raw!$X129&gt;$C$9,IF(Raw!$X129&lt;$A$9,Raw!I129,-999),-999),-999),-999),-999),-999)</f>
        <v>0.39377499999999999</v>
      </c>
      <c r="G129" s="9">
        <f>Raw!G129</f>
        <v>0.97073299999999996</v>
      </c>
      <c r="H129" s="9">
        <f>IF(Raw!$G129&gt;$C$8,IF(Raw!$Q129&gt;$C$8,IF(Raw!$N129&gt;$C$9,IF(Raw!$N129&lt;$A$9,IF(Raw!$X129&gt;$C$9,IF(Raw!$X129&lt;$A$9,Raw!L129,-999),-999),-999),-999),-999),-999)</f>
        <v>528.6</v>
      </c>
      <c r="I129" s="9">
        <f>IF(Raw!$G129&gt;$C$8,IF(Raw!$Q129&gt;$C$8,IF(Raw!$N129&gt;$C$9,IF(Raw!$N129&lt;$A$9,IF(Raw!$X129&gt;$C$9,IF(Raw!$X129&lt;$A$9,Raw!M129,-999),-999),-999),-999),-999),-999)</f>
        <v>8.7528999999999996E-2</v>
      </c>
      <c r="J129" s="9">
        <f>IF(Raw!$G129&gt;$C$8,IF(Raw!$Q129&gt;$C$8,IF(Raw!$N129&gt;$C$9,IF(Raw!$N129&lt;$A$9,IF(Raw!$X129&gt;$C$9,IF(Raw!$X129&lt;$A$9,Raw!N129,-999),-999),-999),-999),-999),-999)</f>
        <v>413</v>
      </c>
      <c r="K129" s="9">
        <f>IF(Raw!$G129&gt;$C$8,IF(Raw!$Q129&gt;$C$8,IF(Raw!$N129&gt;$C$9,IF(Raw!$N129&lt;$A$9,IF(Raw!$X129&gt;$C$9,IF(Raw!$X129&lt;$A$9,Raw!R129,-999),-999),-999),-999),-999),-999)</f>
        <v>0.226684</v>
      </c>
      <c r="L129" s="9">
        <f>IF(Raw!$G129&gt;$C$8,IF(Raw!$Q129&gt;$C$8,IF(Raw!$N129&gt;$C$9,IF(Raw!$N129&lt;$A$9,IF(Raw!$X129&gt;$C$9,IF(Raw!$X129&lt;$A$9,Raw!S129,-999),-999),-999),-999),-999),-999)</f>
        <v>0.41203699999999999</v>
      </c>
      <c r="M129" s="9">
        <f>Raw!Q129</f>
        <v>0.96081399999999995</v>
      </c>
      <c r="N129" s="9">
        <f>IF(Raw!$G129&gt;$C$8,IF(Raw!$Q129&gt;$C$8,IF(Raw!$N129&gt;$C$9,IF(Raw!$N129&lt;$A$9,IF(Raw!$X129&gt;$C$9,IF(Raw!$X129&lt;$A$9,Raw!V129,-999),-999),-999),-999),-999),-999)</f>
        <v>643.70000000000005</v>
      </c>
      <c r="O129" s="9">
        <f>IF(Raw!$G129&gt;$C$8,IF(Raw!$Q129&gt;$C$8,IF(Raw!$N129&gt;$C$9,IF(Raw!$N129&lt;$A$9,IF(Raw!$X129&gt;$C$9,IF(Raw!$X129&lt;$A$9,Raw!W129,-999),-999),-999),-999),-999),-999)</f>
        <v>0.20654</v>
      </c>
      <c r="P129" s="9">
        <f>IF(Raw!$G129&gt;$C$8,IF(Raw!$Q129&gt;$C$8,IF(Raw!$N129&gt;$C$9,IF(Raw!$N129&lt;$A$9,IF(Raw!$X129&gt;$C$9,IF(Raw!$X129&lt;$A$9,Raw!X129,-999),-999),-999),-999),-999),-999)</f>
        <v>513</v>
      </c>
      <c r="R129" s="9">
        <f t="shared" si="20"/>
        <v>0.17491599999999999</v>
      </c>
      <c r="S129" s="9">
        <f t="shared" si="21"/>
        <v>0.44420290775188875</v>
      </c>
      <c r="T129" s="9">
        <f t="shared" si="22"/>
        <v>0.18535299999999999</v>
      </c>
      <c r="U129" s="9">
        <f t="shared" si="23"/>
        <v>0.44984552358162011</v>
      </c>
      <c r="V129" s="15">
        <f t="shared" si="16"/>
        <v>0.21112775879999998</v>
      </c>
      <c r="X129" s="11">
        <f t="shared" si="24"/>
        <v>8.488199999999998E+18</v>
      </c>
      <c r="Y129" s="11">
        <f t="shared" si="25"/>
        <v>5.2860000000000002E-18</v>
      </c>
      <c r="Z129" s="11">
        <f t="shared" si="26"/>
        <v>4.1299999999999996E-4</v>
      </c>
      <c r="AA129" s="16">
        <f t="shared" si="27"/>
        <v>1.819360127258977E-2</v>
      </c>
      <c r="AB129" s="9">
        <f t="shared" si="17"/>
        <v>0.23005623857667834</v>
      </c>
      <c r="AC129" s="9">
        <f t="shared" si="18"/>
        <v>0.98180639872741016</v>
      </c>
      <c r="AD129" s="15">
        <f t="shared" si="19"/>
        <v>44.052303323461913</v>
      </c>
      <c r="AE129" s="3">
        <f t="shared" si="28"/>
        <v>636.43439999999987</v>
      </c>
      <c r="AF129" s="2">
        <f t="shared" si="29"/>
        <v>0.25</v>
      </c>
      <c r="AG129" s="9">
        <f t="shared" si="30"/>
        <v>1.524363957963005E-2</v>
      </c>
      <c r="AH129" s="2">
        <f t="shared" si="31"/>
        <v>0.73763178608269142</v>
      </c>
    </row>
    <row r="130" spans="1:34">
      <c r="A130" s="1">
        <f>Raw!A130</f>
        <v>117</v>
      </c>
      <c r="B130" s="14">
        <f>Raw!B130</f>
        <v>0.18790509259259258</v>
      </c>
      <c r="C130" s="15">
        <f>Raw!C130</f>
        <v>62.1</v>
      </c>
      <c r="D130" s="15">
        <f>IF(C130&gt;0.5,Raw!D130*D$11,-999)</f>
        <v>13.2</v>
      </c>
      <c r="E130" s="9">
        <f>IF(Raw!$G130&gt;$C$8,IF(Raw!$Q130&gt;$C$8,IF(Raw!$N130&gt;$C$9,IF(Raw!$N130&lt;$A$9,IF(Raw!$X130&gt;$C$9,IF(Raw!$X130&lt;$A$9,Raw!H130,-999),-999),-999),-999),-999),-999)</f>
        <v>0.23227100000000001</v>
      </c>
      <c r="F130" s="9">
        <f>IF(Raw!$G130&gt;$C$8,IF(Raw!$Q130&gt;$C$8,IF(Raw!$N130&gt;$C$9,IF(Raw!$N130&lt;$A$9,IF(Raw!$X130&gt;$C$9,IF(Raw!$X130&lt;$A$9,Raw!I130,-999),-999),-999),-999),-999),-999)</f>
        <v>0.42066300000000001</v>
      </c>
      <c r="G130" s="9">
        <f>Raw!G130</f>
        <v>0.97459300000000004</v>
      </c>
      <c r="H130" s="9">
        <f>IF(Raw!$G130&gt;$C$8,IF(Raw!$Q130&gt;$C$8,IF(Raw!$N130&gt;$C$9,IF(Raw!$N130&lt;$A$9,IF(Raw!$X130&gt;$C$9,IF(Raw!$X130&lt;$A$9,Raw!L130,-999),-999),-999),-999),-999),-999)</f>
        <v>549.70000000000005</v>
      </c>
      <c r="I130" s="9">
        <f>IF(Raw!$G130&gt;$C$8,IF(Raw!$Q130&gt;$C$8,IF(Raw!$N130&gt;$C$9,IF(Raw!$N130&lt;$A$9,IF(Raw!$X130&gt;$C$9,IF(Raw!$X130&lt;$A$9,Raw!M130,-999),-999),-999),-999),-999),-999)</f>
        <v>0.128465</v>
      </c>
      <c r="J130" s="9">
        <f>IF(Raw!$G130&gt;$C$8,IF(Raw!$Q130&gt;$C$8,IF(Raw!$N130&gt;$C$9,IF(Raw!$N130&lt;$A$9,IF(Raw!$X130&gt;$C$9,IF(Raw!$X130&lt;$A$9,Raw!N130,-999),-999),-999),-999),-999),-999)</f>
        <v>473</v>
      </c>
      <c r="K130" s="9">
        <f>IF(Raw!$G130&gt;$C$8,IF(Raw!$Q130&gt;$C$8,IF(Raw!$N130&gt;$C$9,IF(Raw!$N130&lt;$A$9,IF(Raw!$X130&gt;$C$9,IF(Raw!$X130&lt;$A$9,Raw!R130,-999),-999),-999),-999),-999),-999)</f>
        <v>0.22830500000000001</v>
      </c>
      <c r="L130" s="9">
        <f>IF(Raw!$G130&gt;$C$8,IF(Raw!$Q130&gt;$C$8,IF(Raw!$N130&gt;$C$9,IF(Raw!$N130&lt;$A$9,IF(Raw!$X130&gt;$C$9,IF(Raw!$X130&lt;$A$9,Raw!S130,-999),-999),-999),-999),-999),-999)</f>
        <v>0.42985200000000001</v>
      </c>
      <c r="M130" s="9">
        <f>Raw!Q130</f>
        <v>0.97777800000000004</v>
      </c>
      <c r="N130" s="9">
        <f>IF(Raw!$G130&gt;$C$8,IF(Raw!$Q130&gt;$C$8,IF(Raw!$N130&gt;$C$9,IF(Raw!$N130&lt;$A$9,IF(Raw!$X130&gt;$C$9,IF(Raw!$X130&lt;$A$9,Raw!V130,-999),-999),-999),-999),-999),-999)</f>
        <v>641</v>
      </c>
      <c r="O130" s="9">
        <f>IF(Raw!$G130&gt;$C$8,IF(Raw!$Q130&gt;$C$8,IF(Raw!$N130&gt;$C$9,IF(Raw!$N130&lt;$A$9,IF(Raw!$X130&gt;$C$9,IF(Raw!$X130&lt;$A$9,Raw!W130,-999),-999),-999),-999),-999),-999)</f>
        <v>1.7E-5</v>
      </c>
      <c r="P130" s="9">
        <f>IF(Raw!$G130&gt;$C$8,IF(Raw!$Q130&gt;$C$8,IF(Raw!$N130&gt;$C$9,IF(Raw!$N130&lt;$A$9,IF(Raw!$X130&gt;$C$9,IF(Raw!$X130&lt;$A$9,Raw!X130,-999),-999),-999),-999),-999),-999)</f>
        <v>408</v>
      </c>
      <c r="R130" s="9">
        <f t="shared" si="20"/>
        <v>0.188392</v>
      </c>
      <c r="S130" s="9">
        <f t="shared" si="21"/>
        <v>0.44784542496012247</v>
      </c>
      <c r="T130" s="9">
        <f t="shared" si="22"/>
        <v>0.201547</v>
      </c>
      <c r="U130" s="9">
        <f t="shared" si="23"/>
        <v>0.46887533383583185</v>
      </c>
      <c r="V130" s="15">
        <f t="shared" si="16"/>
        <v>0.22025616479999999</v>
      </c>
      <c r="X130" s="11">
        <f t="shared" si="24"/>
        <v>7.9463999999999969E+18</v>
      </c>
      <c r="Y130" s="11">
        <f t="shared" si="25"/>
        <v>5.4970000000000001E-18</v>
      </c>
      <c r="Z130" s="11">
        <f t="shared" si="26"/>
        <v>4.73E-4</v>
      </c>
      <c r="AA130" s="16">
        <f t="shared" si="27"/>
        <v>2.024303653837331E-2</v>
      </c>
      <c r="AB130" s="9">
        <f t="shared" si="17"/>
        <v>0.23238492328519952</v>
      </c>
      <c r="AC130" s="9">
        <f t="shared" si="18"/>
        <v>0.97975696346162677</v>
      </c>
      <c r="AD130" s="15">
        <f t="shared" si="19"/>
        <v>42.797117417279722</v>
      </c>
      <c r="AE130" s="3">
        <f t="shared" si="28"/>
        <v>661.83879999999988</v>
      </c>
      <c r="AF130" s="2">
        <f t="shared" si="29"/>
        <v>0.25</v>
      </c>
      <c r="AG130" s="9">
        <f t="shared" si="30"/>
        <v>1.5435779012491017E-2</v>
      </c>
      <c r="AH130" s="2">
        <f t="shared" si="31"/>
        <v>0.74692931324461276</v>
      </c>
    </row>
    <row r="131" spans="1:34">
      <c r="A131" s="1">
        <f>Raw!A131</f>
        <v>118</v>
      </c>
      <c r="B131" s="14">
        <f>Raw!B131</f>
        <v>0.18796296296296297</v>
      </c>
      <c r="C131" s="15">
        <f>Raw!C131</f>
        <v>63</v>
      </c>
      <c r="D131" s="15">
        <f>IF(C131&gt;0.5,Raw!D131*D$11,-999)</f>
        <v>13.2</v>
      </c>
      <c r="E131" s="9">
        <f>IF(Raw!$G131&gt;$C$8,IF(Raw!$Q131&gt;$C$8,IF(Raw!$N131&gt;$C$9,IF(Raw!$N131&lt;$A$9,IF(Raw!$X131&gt;$C$9,IF(Raw!$X131&lt;$A$9,Raw!H131,-999),-999),-999),-999),-999),-999)</f>
        <v>0.24274499999999999</v>
      </c>
      <c r="F131" s="9">
        <f>IF(Raw!$G131&gt;$C$8,IF(Raw!$Q131&gt;$C$8,IF(Raw!$N131&gt;$C$9,IF(Raw!$N131&lt;$A$9,IF(Raw!$X131&gt;$C$9,IF(Raw!$X131&lt;$A$9,Raw!I131,-999),-999),-999),-999),-999),-999)</f>
        <v>0.43265700000000001</v>
      </c>
      <c r="G131" s="9">
        <f>Raw!G131</f>
        <v>0.97332799999999997</v>
      </c>
      <c r="H131" s="9">
        <f>IF(Raw!$G131&gt;$C$8,IF(Raw!$Q131&gt;$C$8,IF(Raw!$N131&gt;$C$9,IF(Raw!$N131&lt;$A$9,IF(Raw!$X131&gt;$C$9,IF(Raw!$X131&lt;$A$9,Raw!L131,-999),-999),-999),-999),-999),-999)</f>
        <v>538</v>
      </c>
      <c r="I131" s="9">
        <f>IF(Raw!$G131&gt;$C$8,IF(Raw!$Q131&gt;$C$8,IF(Raw!$N131&gt;$C$9,IF(Raw!$N131&lt;$A$9,IF(Raw!$X131&gt;$C$9,IF(Raw!$X131&lt;$A$9,Raw!M131,-999),-999),-999),-999),-999),-999)</f>
        <v>0.121488</v>
      </c>
      <c r="J131" s="9">
        <f>IF(Raw!$G131&gt;$C$8,IF(Raw!$Q131&gt;$C$8,IF(Raw!$N131&gt;$C$9,IF(Raw!$N131&lt;$A$9,IF(Raw!$X131&gt;$C$9,IF(Raw!$X131&lt;$A$9,Raw!N131,-999),-999),-999),-999),-999),-999)</f>
        <v>395</v>
      </c>
      <c r="K131" s="9">
        <f>IF(Raw!$G131&gt;$C$8,IF(Raw!$Q131&gt;$C$8,IF(Raw!$N131&gt;$C$9,IF(Raw!$N131&lt;$A$9,IF(Raw!$X131&gt;$C$9,IF(Raw!$X131&lt;$A$9,Raw!R131,-999),-999),-999),-999),-999),-999)</f>
        <v>0.242143</v>
      </c>
      <c r="L131" s="9">
        <f>IF(Raw!$G131&gt;$C$8,IF(Raw!$Q131&gt;$C$8,IF(Raw!$N131&gt;$C$9,IF(Raw!$N131&lt;$A$9,IF(Raw!$X131&gt;$C$9,IF(Raw!$X131&lt;$A$9,Raw!S131,-999),-999),-999),-999),-999),-999)</f>
        <v>0.43949100000000002</v>
      </c>
      <c r="M131" s="9">
        <f>Raw!Q131</f>
        <v>0.97745700000000002</v>
      </c>
      <c r="N131" s="9">
        <f>IF(Raw!$G131&gt;$C$8,IF(Raw!$Q131&gt;$C$8,IF(Raw!$N131&gt;$C$9,IF(Raw!$N131&lt;$A$9,IF(Raw!$X131&gt;$C$9,IF(Raw!$X131&lt;$A$9,Raw!V131,-999),-999),-999),-999),-999),-999)</f>
        <v>683.2</v>
      </c>
      <c r="O131" s="9">
        <f>IF(Raw!$G131&gt;$C$8,IF(Raw!$Q131&gt;$C$8,IF(Raw!$N131&gt;$C$9,IF(Raw!$N131&lt;$A$9,IF(Raw!$X131&gt;$C$9,IF(Raw!$X131&lt;$A$9,Raw!W131,-999),-999),-999),-999),-999),-999)</f>
        <v>0.217391</v>
      </c>
      <c r="P131" s="9">
        <f>IF(Raw!$G131&gt;$C$8,IF(Raw!$Q131&gt;$C$8,IF(Raw!$N131&gt;$C$9,IF(Raw!$N131&lt;$A$9,IF(Raw!$X131&gt;$C$9,IF(Raw!$X131&lt;$A$9,Raw!X131,-999),-999),-999),-999),-999),-999)</f>
        <v>427</v>
      </c>
      <c r="R131" s="9">
        <f t="shared" si="20"/>
        <v>0.18991200000000003</v>
      </c>
      <c r="S131" s="9">
        <f t="shared" si="21"/>
        <v>0.43894355112710537</v>
      </c>
      <c r="T131" s="9">
        <f t="shared" si="22"/>
        <v>0.19734800000000002</v>
      </c>
      <c r="U131" s="9">
        <f t="shared" si="23"/>
        <v>0.44903763672066099</v>
      </c>
      <c r="V131" s="15">
        <f t="shared" si="16"/>
        <v>0.2251951884</v>
      </c>
      <c r="X131" s="11">
        <f t="shared" si="24"/>
        <v>7.9463999999999969E+18</v>
      </c>
      <c r="Y131" s="11">
        <f t="shared" si="25"/>
        <v>5.3799999999999999E-18</v>
      </c>
      <c r="Z131" s="11">
        <f t="shared" si="26"/>
        <v>3.9500000000000001E-4</v>
      </c>
      <c r="AA131" s="16">
        <f t="shared" si="27"/>
        <v>1.6606463048162618E-2</v>
      </c>
      <c r="AB131" s="9">
        <f t="shared" si="17"/>
        <v>0.2454202522696288</v>
      </c>
      <c r="AC131" s="9">
        <f t="shared" si="18"/>
        <v>0.9833935369518374</v>
      </c>
      <c r="AD131" s="15">
        <f t="shared" si="19"/>
        <v>42.041678602943335</v>
      </c>
      <c r="AE131" s="3">
        <f t="shared" si="28"/>
        <v>647.75199999999984</v>
      </c>
      <c r="AF131" s="2">
        <f t="shared" si="29"/>
        <v>0.25</v>
      </c>
      <c r="AG131" s="9">
        <f t="shared" si="30"/>
        <v>1.4521766156642503E-2</v>
      </c>
      <c r="AH131" s="2">
        <f t="shared" si="31"/>
        <v>0.70270070682551233</v>
      </c>
    </row>
    <row r="132" spans="1:34">
      <c r="A132" s="1">
        <f>Raw!A132</f>
        <v>119</v>
      </c>
      <c r="B132" s="14">
        <f>Raw!B132</f>
        <v>0.18802083333333333</v>
      </c>
      <c r="C132" s="15">
        <f>Raw!C132</f>
        <v>64.3</v>
      </c>
      <c r="D132" s="15">
        <f>IF(C132&gt;0.5,Raw!D132*D$11,-999)</f>
        <v>12.3</v>
      </c>
      <c r="E132" s="9">
        <f>IF(Raw!$G132&gt;$C$8,IF(Raw!$Q132&gt;$C$8,IF(Raw!$N132&gt;$C$9,IF(Raw!$N132&lt;$A$9,IF(Raw!$X132&gt;$C$9,IF(Raw!$X132&lt;$A$9,Raw!H132,-999),-999),-999),-999),-999),-999)</f>
        <v>0.246531</v>
      </c>
      <c r="F132" s="9">
        <f>IF(Raw!$G132&gt;$C$8,IF(Raw!$Q132&gt;$C$8,IF(Raw!$N132&gt;$C$9,IF(Raw!$N132&lt;$A$9,IF(Raw!$X132&gt;$C$9,IF(Raw!$X132&lt;$A$9,Raw!I132,-999),-999),-999),-999),-999),-999)</f>
        <v>0.43258999999999997</v>
      </c>
      <c r="G132" s="9">
        <f>Raw!G132</f>
        <v>0.97134200000000004</v>
      </c>
      <c r="H132" s="9">
        <f>IF(Raw!$G132&gt;$C$8,IF(Raw!$Q132&gt;$C$8,IF(Raw!$N132&gt;$C$9,IF(Raw!$N132&lt;$A$9,IF(Raw!$X132&gt;$C$9,IF(Raw!$X132&lt;$A$9,Raw!L132,-999),-999),-999),-999),-999),-999)</f>
        <v>554.79999999999995</v>
      </c>
      <c r="I132" s="9">
        <f>IF(Raw!$G132&gt;$C$8,IF(Raw!$Q132&gt;$C$8,IF(Raw!$N132&gt;$C$9,IF(Raw!$N132&lt;$A$9,IF(Raw!$X132&gt;$C$9,IF(Raw!$X132&lt;$A$9,Raw!M132,-999),-999),-999),-999),-999),-999)</f>
        <v>0.26085700000000001</v>
      </c>
      <c r="J132" s="9">
        <f>IF(Raw!$G132&gt;$C$8,IF(Raw!$Q132&gt;$C$8,IF(Raw!$N132&gt;$C$9,IF(Raw!$N132&lt;$A$9,IF(Raw!$X132&gt;$C$9,IF(Raw!$X132&lt;$A$9,Raw!N132,-999),-999),-999),-999),-999),-999)</f>
        <v>455</v>
      </c>
      <c r="K132" s="9">
        <f>IF(Raw!$G132&gt;$C$8,IF(Raw!$Q132&gt;$C$8,IF(Raw!$N132&gt;$C$9,IF(Raw!$N132&lt;$A$9,IF(Raw!$X132&gt;$C$9,IF(Raw!$X132&lt;$A$9,Raw!R132,-999),-999),-999),-999),-999),-999)</f>
        <v>0.25048799999999999</v>
      </c>
      <c r="L132" s="9">
        <f>IF(Raw!$G132&gt;$C$8,IF(Raw!$Q132&gt;$C$8,IF(Raw!$N132&gt;$C$9,IF(Raw!$N132&lt;$A$9,IF(Raw!$X132&gt;$C$9,IF(Raw!$X132&lt;$A$9,Raw!S132,-999),-999),-999),-999),-999),-999)</f>
        <v>0.44898399999999999</v>
      </c>
      <c r="M132" s="9">
        <f>Raw!Q132</f>
        <v>0.980765</v>
      </c>
      <c r="N132" s="9">
        <f>IF(Raw!$G132&gt;$C$8,IF(Raw!$Q132&gt;$C$8,IF(Raw!$N132&gt;$C$9,IF(Raw!$N132&lt;$A$9,IF(Raw!$X132&gt;$C$9,IF(Raw!$X132&lt;$A$9,Raw!V132,-999),-999),-999),-999),-999),-999)</f>
        <v>577.9</v>
      </c>
      <c r="O132" s="9">
        <f>IF(Raw!$G132&gt;$C$8,IF(Raw!$Q132&gt;$C$8,IF(Raw!$N132&gt;$C$9,IF(Raw!$N132&lt;$A$9,IF(Raw!$X132&gt;$C$9,IF(Raw!$X132&lt;$A$9,Raw!W132,-999),-999),-999),-999),-999),-999)</f>
        <v>0.18925500000000001</v>
      </c>
      <c r="P132" s="9">
        <f>IF(Raw!$G132&gt;$C$8,IF(Raw!$Q132&gt;$C$8,IF(Raw!$N132&gt;$C$9,IF(Raw!$N132&lt;$A$9,IF(Raw!$X132&gt;$C$9,IF(Raw!$X132&lt;$A$9,Raw!X132,-999),-999),-999),-999),-999),-999)</f>
        <v>381</v>
      </c>
      <c r="R132" s="9">
        <f t="shared" si="20"/>
        <v>0.18605899999999997</v>
      </c>
      <c r="S132" s="9">
        <f t="shared" si="21"/>
        <v>0.43010471809334472</v>
      </c>
      <c r="T132" s="9">
        <f t="shared" si="22"/>
        <v>0.19849600000000001</v>
      </c>
      <c r="U132" s="9">
        <f t="shared" si="23"/>
        <v>0.44210038665074924</v>
      </c>
      <c r="V132" s="15">
        <f t="shared" si="16"/>
        <v>0.23005940159999999</v>
      </c>
      <c r="X132" s="11">
        <f t="shared" si="24"/>
        <v>7.404599999999998E+18</v>
      </c>
      <c r="Y132" s="11">
        <f t="shared" si="25"/>
        <v>5.5479999999999993E-18</v>
      </c>
      <c r="Z132" s="11">
        <f t="shared" si="26"/>
        <v>4.55E-4</v>
      </c>
      <c r="AA132" s="16">
        <f t="shared" si="27"/>
        <v>1.8348757971519077E-2</v>
      </c>
      <c r="AB132" s="9">
        <f t="shared" si="17"/>
        <v>0.25413015506231462</v>
      </c>
      <c r="AC132" s="9">
        <f t="shared" si="18"/>
        <v>0.98165124202848097</v>
      </c>
      <c r="AD132" s="15">
        <f t="shared" si="19"/>
        <v>40.326940596745231</v>
      </c>
      <c r="AE132" s="3">
        <f t="shared" si="28"/>
        <v>667.97919999999976</v>
      </c>
      <c r="AF132" s="2">
        <f t="shared" si="29"/>
        <v>0.25</v>
      </c>
      <c r="AG132" s="9">
        <f t="shared" si="30"/>
        <v>1.3714273869432973E-2</v>
      </c>
      <c r="AH132" s="2">
        <f t="shared" si="31"/>
        <v>0.66362657528685398</v>
      </c>
    </row>
    <row r="133" spans="1:34">
      <c r="A133" s="1">
        <f>Raw!A133</f>
        <v>120</v>
      </c>
      <c r="B133" s="14">
        <f>Raw!B133</f>
        <v>0.18806712962962965</v>
      </c>
      <c r="C133" s="15">
        <f>Raw!C133</f>
        <v>65</v>
      </c>
      <c r="D133" s="15">
        <f>IF(C133&gt;0.5,Raw!D133*D$11,-999)</f>
        <v>12.3</v>
      </c>
      <c r="E133" s="9">
        <f>IF(Raw!$G133&gt;$C$8,IF(Raw!$Q133&gt;$C$8,IF(Raw!$N133&gt;$C$9,IF(Raw!$N133&lt;$A$9,IF(Raw!$X133&gt;$C$9,IF(Raw!$X133&lt;$A$9,Raw!H133,-999),-999),-999),-999),-999),-999)</f>
        <v>0.25456600000000001</v>
      </c>
      <c r="F133" s="9">
        <f>IF(Raw!$G133&gt;$C$8,IF(Raw!$Q133&gt;$C$8,IF(Raw!$N133&gt;$C$9,IF(Raw!$N133&lt;$A$9,IF(Raw!$X133&gt;$C$9,IF(Raw!$X133&lt;$A$9,Raw!I133,-999),-999),-999),-999),-999),-999)</f>
        <v>0.44574599999999998</v>
      </c>
      <c r="G133" s="9">
        <f>Raw!G133</f>
        <v>0.97485900000000003</v>
      </c>
      <c r="H133" s="9">
        <f>IF(Raw!$G133&gt;$C$8,IF(Raw!$Q133&gt;$C$8,IF(Raw!$N133&gt;$C$9,IF(Raw!$N133&lt;$A$9,IF(Raw!$X133&gt;$C$9,IF(Raw!$X133&lt;$A$9,Raw!L133,-999),-999),-999),-999),-999),-999)</f>
        <v>532.6</v>
      </c>
      <c r="I133" s="9">
        <f>IF(Raw!$G133&gt;$C$8,IF(Raw!$Q133&gt;$C$8,IF(Raw!$N133&gt;$C$9,IF(Raw!$N133&lt;$A$9,IF(Raw!$X133&gt;$C$9,IF(Raw!$X133&lt;$A$9,Raw!M133,-999),-999),-999),-999),-999),-999)</f>
        <v>0.185471</v>
      </c>
      <c r="J133" s="9">
        <f>IF(Raw!$G133&gt;$C$8,IF(Raw!$Q133&gt;$C$8,IF(Raw!$N133&gt;$C$9,IF(Raw!$N133&lt;$A$9,IF(Raw!$X133&gt;$C$9,IF(Raw!$X133&lt;$A$9,Raw!N133,-999),-999),-999),-999),-999),-999)</f>
        <v>396</v>
      </c>
      <c r="K133" s="9">
        <f>IF(Raw!$G133&gt;$C$8,IF(Raw!$Q133&gt;$C$8,IF(Raw!$N133&gt;$C$9,IF(Raw!$N133&lt;$A$9,IF(Raw!$X133&gt;$C$9,IF(Raw!$X133&lt;$A$9,Raw!R133,-999),-999),-999),-999),-999),-999)</f>
        <v>0.24935599999999999</v>
      </c>
      <c r="L133" s="9">
        <f>IF(Raw!$G133&gt;$C$8,IF(Raw!$Q133&gt;$C$8,IF(Raw!$N133&gt;$C$9,IF(Raw!$N133&lt;$A$9,IF(Raw!$X133&gt;$C$9,IF(Raw!$X133&lt;$A$9,Raw!S133,-999),-999),-999),-999),-999),-999)</f>
        <v>0.45956399999999997</v>
      </c>
      <c r="M133" s="9">
        <f>Raw!Q133</f>
        <v>0.98706099999999997</v>
      </c>
      <c r="N133" s="9">
        <f>IF(Raw!$G133&gt;$C$8,IF(Raw!$Q133&gt;$C$8,IF(Raw!$N133&gt;$C$9,IF(Raw!$N133&lt;$A$9,IF(Raw!$X133&gt;$C$9,IF(Raw!$X133&lt;$A$9,Raw!V133,-999),-999),-999),-999),-999),-999)</f>
        <v>616.1</v>
      </c>
      <c r="O133" s="9">
        <f>IF(Raw!$G133&gt;$C$8,IF(Raw!$Q133&gt;$C$8,IF(Raw!$N133&gt;$C$9,IF(Raw!$N133&lt;$A$9,IF(Raw!$X133&gt;$C$9,IF(Raw!$X133&lt;$A$9,Raw!W133,-999),-999),-999),-999),-999),-999)</f>
        <v>0.129936</v>
      </c>
      <c r="P133" s="9">
        <f>IF(Raw!$G133&gt;$C$8,IF(Raw!$Q133&gt;$C$8,IF(Raw!$N133&gt;$C$9,IF(Raw!$N133&lt;$A$9,IF(Raw!$X133&gt;$C$9,IF(Raw!$X133&lt;$A$9,Raw!X133,-999),-999),-999),-999),-999),-999)</f>
        <v>346</v>
      </c>
      <c r="R133" s="9">
        <f t="shared" si="20"/>
        <v>0.19117999999999996</v>
      </c>
      <c r="S133" s="9">
        <f t="shared" si="21"/>
        <v>0.42889896936820515</v>
      </c>
      <c r="T133" s="9">
        <f t="shared" si="22"/>
        <v>0.21020799999999998</v>
      </c>
      <c r="U133" s="9">
        <f t="shared" si="23"/>
        <v>0.45740745576241826</v>
      </c>
      <c r="V133" s="15">
        <f t="shared" si="16"/>
        <v>0.23548059359999998</v>
      </c>
      <c r="X133" s="11">
        <f t="shared" si="24"/>
        <v>7.404599999999998E+18</v>
      </c>
      <c r="Y133" s="11">
        <f t="shared" si="25"/>
        <v>5.326E-18</v>
      </c>
      <c r="Z133" s="11">
        <f t="shared" si="26"/>
        <v>3.9599999999999998E-4</v>
      </c>
      <c r="AA133" s="16">
        <f t="shared" si="27"/>
        <v>1.5376871451898191E-2</v>
      </c>
      <c r="AB133" s="9">
        <f t="shared" si="17"/>
        <v>0.25258834139416059</v>
      </c>
      <c r="AC133" s="9">
        <f t="shared" si="18"/>
        <v>0.98462312854810197</v>
      </c>
      <c r="AD133" s="15">
        <f t="shared" si="19"/>
        <v>38.830483464389381</v>
      </c>
      <c r="AE133" s="3">
        <f t="shared" si="28"/>
        <v>641.25039999999979</v>
      </c>
      <c r="AF133" s="2">
        <f t="shared" si="29"/>
        <v>0.25</v>
      </c>
      <c r="AG133" s="9">
        <f t="shared" si="30"/>
        <v>1.3662578959593075E-2</v>
      </c>
      <c r="AH133" s="2">
        <f t="shared" si="31"/>
        <v>0.66112508550303994</v>
      </c>
    </row>
    <row r="134" spans="1:34">
      <c r="A134" s="1">
        <f>Raw!A134</f>
        <v>121</v>
      </c>
      <c r="B134" s="14">
        <f>Raw!B134</f>
        <v>0.18812499999999999</v>
      </c>
      <c r="C134" s="15">
        <f>Raw!C134</f>
        <v>65.900000000000006</v>
      </c>
      <c r="D134" s="15">
        <f>IF(C134&gt;0.5,Raw!D134*D$11,-999)</f>
        <v>11.4</v>
      </c>
      <c r="E134" s="9">
        <f>IF(Raw!$G134&gt;$C$8,IF(Raw!$Q134&gt;$C$8,IF(Raw!$N134&gt;$C$9,IF(Raw!$N134&lt;$A$9,IF(Raw!$X134&gt;$C$9,IF(Raw!$X134&lt;$A$9,Raw!H134,-999),-999),-999),-999),-999),-999)</f>
        <v>0.23946100000000001</v>
      </c>
      <c r="F134" s="9">
        <f>IF(Raw!$G134&gt;$C$8,IF(Raw!$Q134&gt;$C$8,IF(Raw!$N134&gt;$C$9,IF(Raw!$N134&lt;$A$9,IF(Raw!$X134&gt;$C$9,IF(Raw!$X134&lt;$A$9,Raw!I134,-999),-999),-999),-999),-999),-999)</f>
        <v>0.45000699999999999</v>
      </c>
      <c r="G134" s="9">
        <f>Raw!G134</f>
        <v>0.97694599999999998</v>
      </c>
      <c r="H134" s="9">
        <f>IF(Raw!$G134&gt;$C$8,IF(Raw!$Q134&gt;$C$8,IF(Raw!$N134&gt;$C$9,IF(Raw!$N134&lt;$A$9,IF(Raw!$X134&gt;$C$9,IF(Raw!$X134&lt;$A$9,Raw!L134,-999),-999),-999),-999),-999),-999)</f>
        <v>531.70000000000005</v>
      </c>
      <c r="I134" s="9">
        <f>IF(Raw!$G134&gt;$C$8,IF(Raw!$Q134&gt;$C$8,IF(Raw!$N134&gt;$C$9,IF(Raw!$N134&lt;$A$9,IF(Raw!$X134&gt;$C$9,IF(Raw!$X134&lt;$A$9,Raw!M134,-999),-999),-999),-999),-999),-999)</f>
        <v>0.133578</v>
      </c>
      <c r="J134" s="9">
        <f>IF(Raw!$G134&gt;$C$8,IF(Raw!$Q134&gt;$C$8,IF(Raw!$N134&gt;$C$9,IF(Raw!$N134&lt;$A$9,IF(Raw!$X134&gt;$C$9,IF(Raw!$X134&lt;$A$9,Raw!N134,-999),-999),-999),-999),-999),-999)</f>
        <v>413</v>
      </c>
      <c r="K134" s="9">
        <f>IF(Raw!$G134&gt;$C$8,IF(Raw!$Q134&gt;$C$8,IF(Raw!$N134&gt;$C$9,IF(Raw!$N134&lt;$A$9,IF(Raw!$X134&gt;$C$9,IF(Raw!$X134&lt;$A$9,Raw!R134,-999),-999),-999),-999),-999),-999)</f>
        <v>0.24998400000000001</v>
      </c>
      <c r="L134" s="9">
        <f>IF(Raw!$G134&gt;$C$8,IF(Raw!$Q134&gt;$C$8,IF(Raw!$N134&gt;$C$9,IF(Raw!$N134&lt;$A$9,IF(Raw!$X134&gt;$C$9,IF(Raw!$X134&lt;$A$9,Raw!S134,-999),-999),-999),-999),-999),-999)</f>
        <v>0.472051</v>
      </c>
      <c r="M134" s="9">
        <f>Raw!Q134</f>
        <v>0.98308300000000004</v>
      </c>
      <c r="N134" s="9">
        <f>IF(Raw!$G134&gt;$C$8,IF(Raw!$Q134&gt;$C$8,IF(Raw!$N134&gt;$C$9,IF(Raw!$N134&lt;$A$9,IF(Raw!$X134&gt;$C$9,IF(Raw!$X134&lt;$A$9,Raw!V134,-999),-999),-999),-999),-999),-999)</f>
        <v>650.1</v>
      </c>
      <c r="O134" s="9">
        <f>IF(Raw!$G134&gt;$C$8,IF(Raw!$Q134&gt;$C$8,IF(Raw!$N134&gt;$C$9,IF(Raw!$N134&lt;$A$9,IF(Raw!$X134&gt;$C$9,IF(Raw!$X134&lt;$A$9,Raw!W134,-999),-999),-999),-999),-999),-999)</f>
        <v>0.236762</v>
      </c>
      <c r="P134" s="9">
        <f>IF(Raw!$G134&gt;$C$8,IF(Raw!$Q134&gt;$C$8,IF(Raw!$N134&gt;$C$9,IF(Raw!$N134&lt;$A$9,IF(Raw!$X134&gt;$C$9,IF(Raw!$X134&lt;$A$9,Raw!X134,-999),-999),-999),-999),-999),-999)</f>
        <v>412</v>
      </c>
      <c r="R134" s="9">
        <f t="shared" si="20"/>
        <v>0.21054599999999998</v>
      </c>
      <c r="S134" s="9">
        <f t="shared" si="21"/>
        <v>0.46787272197988028</v>
      </c>
      <c r="T134" s="9">
        <f t="shared" si="22"/>
        <v>0.22206699999999999</v>
      </c>
      <c r="U134" s="9">
        <f t="shared" si="23"/>
        <v>0.47043010183221723</v>
      </c>
      <c r="V134" s="15">
        <f t="shared" si="16"/>
        <v>0.2418789324</v>
      </c>
      <c r="X134" s="11">
        <f t="shared" si="24"/>
        <v>6.862799999999999E+18</v>
      </c>
      <c r="Y134" s="11">
        <f t="shared" si="25"/>
        <v>5.3170000000000003E-18</v>
      </c>
      <c r="Z134" s="11">
        <f t="shared" si="26"/>
        <v>4.1299999999999996E-4</v>
      </c>
      <c r="AA134" s="16">
        <f t="shared" si="27"/>
        <v>1.4846428487502309E-2</v>
      </c>
      <c r="AB134" s="9">
        <f t="shared" si="17"/>
        <v>0.25328090183493418</v>
      </c>
      <c r="AC134" s="9">
        <f t="shared" si="18"/>
        <v>0.98515357151249772</v>
      </c>
      <c r="AD134" s="15">
        <f t="shared" si="19"/>
        <v>35.947768734872426</v>
      </c>
      <c r="AE134" s="3">
        <f t="shared" si="28"/>
        <v>640.16679999999985</v>
      </c>
      <c r="AF134" s="2">
        <f t="shared" si="29"/>
        <v>0.25</v>
      </c>
      <c r="AG134" s="9">
        <f t="shared" si="30"/>
        <v>1.3008394235836176E-2</v>
      </c>
      <c r="AH134" s="2">
        <f t="shared" si="31"/>
        <v>0.62946942717472076</v>
      </c>
    </row>
    <row r="135" spans="1:34">
      <c r="A135" s="1">
        <f>Raw!A135</f>
        <v>122</v>
      </c>
      <c r="B135" s="14">
        <f>Raw!B135</f>
        <v>0.18818287037037038</v>
      </c>
      <c r="C135" s="15">
        <f>Raw!C135</f>
        <v>67</v>
      </c>
      <c r="D135" s="15">
        <f>IF(C135&gt;0.5,Raw!D135*D$11,-999)</f>
        <v>11.4</v>
      </c>
      <c r="E135" s="9">
        <f>IF(Raw!$G135&gt;$C$8,IF(Raw!$Q135&gt;$C$8,IF(Raw!$N135&gt;$C$9,IF(Raw!$N135&lt;$A$9,IF(Raw!$X135&gt;$C$9,IF(Raw!$X135&lt;$A$9,Raw!H135,-999),-999),-999),-999),-999),-999)</f>
        <v>0.26667000000000002</v>
      </c>
      <c r="F135" s="9">
        <f>IF(Raw!$G135&gt;$C$8,IF(Raw!$Q135&gt;$C$8,IF(Raw!$N135&gt;$C$9,IF(Raw!$N135&lt;$A$9,IF(Raw!$X135&gt;$C$9,IF(Raw!$X135&lt;$A$9,Raw!I135,-999),-999),-999),-999),-999),-999)</f>
        <v>0.47706300000000001</v>
      </c>
      <c r="G135" s="9">
        <f>Raw!G135</f>
        <v>0.96740300000000001</v>
      </c>
      <c r="H135" s="9">
        <f>IF(Raw!$G135&gt;$C$8,IF(Raw!$Q135&gt;$C$8,IF(Raw!$N135&gt;$C$9,IF(Raw!$N135&lt;$A$9,IF(Raw!$X135&gt;$C$9,IF(Raw!$X135&lt;$A$9,Raw!L135,-999),-999),-999),-999),-999),-999)</f>
        <v>555.79999999999995</v>
      </c>
      <c r="I135" s="9">
        <f>IF(Raw!$G135&gt;$C$8,IF(Raw!$Q135&gt;$C$8,IF(Raw!$N135&gt;$C$9,IF(Raw!$N135&lt;$A$9,IF(Raw!$X135&gt;$C$9,IF(Raw!$X135&lt;$A$9,Raw!M135,-999),-999),-999),-999),-999),-999)</f>
        <v>0.283273</v>
      </c>
      <c r="J135" s="9">
        <f>IF(Raw!$G135&gt;$C$8,IF(Raw!$Q135&gt;$C$8,IF(Raw!$N135&gt;$C$9,IF(Raw!$N135&lt;$A$9,IF(Raw!$X135&gt;$C$9,IF(Raw!$X135&lt;$A$9,Raw!N135,-999),-999),-999),-999),-999),-999)</f>
        <v>443</v>
      </c>
      <c r="K135" s="9">
        <f>IF(Raw!$G135&gt;$C$8,IF(Raw!$Q135&gt;$C$8,IF(Raw!$N135&gt;$C$9,IF(Raw!$N135&lt;$A$9,IF(Raw!$X135&gt;$C$9,IF(Raw!$X135&lt;$A$9,Raw!R135,-999),-999),-999),-999),-999),-999)</f>
        <v>0.26486399999999999</v>
      </c>
      <c r="L135" s="9">
        <f>IF(Raw!$G135&gt;$C$8,IF(Raw!$Q135&gt;$C$8,IF(Raw!$N135&gt;$C$9,IF(Raw!$N135&lt;$A$9,IF(Raw!$X135&gt;$C$9,IF(Raw!$X135&lt;$A$9,Raw!S135,-999),-999),-999),-999),-999),-999)</f>
        <v>0.50036000000000003</v>
      </c>
      <c r="M135" s="9">
        <f>Raw!Q135</f>
        <v>0.97350499999999995</v>
      </c>
      <c r="N135" s="9">
        <f>IF(Raw!$G135&gt;$C$8,IF(Raw!$Q135&gt;$C$8,IF(Raw!$N135&gt;$C$9,IF(Raw!$N135&lt;$A$9,IF(Raw!$X135&gt;$C$9,IF(Raw!$X135&lt;$A$9,Raw!V135,-999),-999),-999),-999),-999),-999)</f>
        <v>647</v>
      </c>
      <c r="O135" s="9">
        <f>IF(Raw!$G135&gt;$C$8,IF(Raw!$Q135&gt;$C$8,IF(Raw!$N135&gt;$C$9,IF(Raw!$N135&lt;$A$9,IF(Raw!$X135&gt;$C$9,IF(Raw!$X135&lt;$A$9,Raw!W135,-999),-999),-999),-999),-999),-999)</f>
        <v>0.24990899999999999</v>
      </c>
      <c r="P135" s="9">
        <f>IF(Raw!$G135&gt;$C$8,IF(Raw!$Q135&gt;$C$8,IF(Raw!$N135&gt;$C$9,IF(Raw!$N135&lt;$A$9,IF(Raw!$X135&gt;$C$9,IF(Raw!$X135&lt;$A$9,Raw!X135,-999),-999),-999),-999),-999),-999)</f>
        <v>405</v>
      </c>
      <c r="R135" s="9">
        <f t="shared" si="20"/>
        <v>0.210393</v>
      </c>
      <c r="S135" s="9">
        <f t="shared" si="21"/>
        <v>0.44101722414020789</v>
      </c>
      <c r="T135" s="9">
        <f t="shared" si="22"/>
        <v>0.23549600000000004</v>
      </c>
      <c r="U135" s="9">
        <f t="shared" si="23"/>
        <v>0.47065312974658252</v>
      </c>
      <c r="V135" s="15">
        <f t="shared" si="16"/>
        <v>0.25638446399999998</v>
      </c>
      <c r="X135" s="11">
        <f t="shared" si="24"/>
        <v>6.862799999999999E+18</v>
      </c>
      <c r="Y135" s="11">
        <f t="shared" si="25"/>
        <v>5.5579999999999992E-18</v>
      </c>
      <c r="Z135" s="11">
        <f t="shared" si="26"/>
        <v>4.4299999999999998E-4</v>
      </c>
      <c r="AA135" s="16">
        <f t="shared" si="27"/>
        <v>1.6616762491524315E-2</v>
      </c>
      <c r="AB135" s="9">
        <f t="shared" si="17"/>
        <v>0.268777181099704</v>
      </c>
      <c r="AC135" s="9">
        <f t="shared" si="18"/>
        <v>0.98338323750847567</v>
      </c>
      <c r="AD135" s="15">
        <f t="shared" si="19"/>
        <v>37.50962187703005</v>
      </c>
      <c r="AE135" s="3">
        <f t="shared" si="28"/>
        <v>669.18319999999972</v>
      </c>
      <c r="AF135" s="2">
        <f t="shared" si="29"/>
        <v>0.25</v>
      </c>
      <c r="AG135" s="9">
        <f t="shared" si="30"/>
        <v>1.3580016101565444E-2</v>
      </c>
      <c r="AH135" s="2">
        <f t="shared" si="31"/>
        <v>0.65712991177088265</v>
      </c>
    </row>
    <row r="136" spans="1:34">
      <c r="A136" s="1">
        <f>Raw!A136</f>
        <v>123</v>
      </c>
      <c r="B136" s="14">
        <f>Raw!B136</f>
        <v>0.18824074074074074</v>
      </c>
      <c r="C136" s="15">
        <f>Raw!C136</f>
        <v>67.900000000000006</v>
      </c>
      <c r="D136" s="15">
        <f>IF(C136&gt;0.5,Raw!D136*D$11,-999)</f>
        <v>10.6</v>
      </c>
      <c r="E136" s="9">
        <f>IF(Raw!$G136&gt;$C$8,IF(Raw!$Q136&gt;$C$8,IF(Raw!$N136&gt;$C$9,IF(Raw!$N136&lt;$A$9,IF(Raw!$X136&gt;$C$9,IF(Raw!$X136&lt;$A$9,Raw!H136,-999),-999),-999),-999),-999),-999)</f>
        <v>0.29672999999999999</v>
      </c>
      <c r="F136" s="9">
        <f>IF(Raw!$G136&gt;$C$8,IF(Raw!$Q136&gt;$C$8,IF(Raw!$N136&gt;$C$9,IF(Raw!$N136&lt;$A$9,IF(Raw!$X136&gt;$C$9,IF(Raw!$X136&lt;$A$9,Raw!I136,-999),-999),-999),-999),-999),-999)</f>
        <v>0.52855799999999997</v>
      </c>
      <c r="G136" s="9">
        <f>Raw!G136</f>
        <v>0.98029299999999997</v>
      </c>
      <c r="H136" s="9">
        <f>IF(Raw!$G136&gt;$C$8,IF(Raw!$Q136&gt;$C$8,IF(Raw!$N136&gt;$C$9,IF(Raw!$N136&lt;$A$9,IF(Raw!$X136&gt;$C$9,IF(Raw!$X136&lt;$A$9,Raw!L136,-999),-999),-999),-999),-999),-999)</f>
        <v>534.29999999999995</v>
      </c>
      <c r="I136" s="9">
        <f>IF(Raw!$G136&gt;$C$8,IF(Raw!$Q136&gt;$C$8,IF(Raw!$N136&gt;$C$9,IF(Raw!$N136&lt;$A$9,IF(Raw!$X136&gt;$C$9,IF(Raw!$X136&lt;$A$9,Raw!M136,-999),-999),-999),-999),-999),-999)</f>
        <v>0.277202</v>
      </c>
      <c r="J136" s="9">
        <f>IF(Raw!$G136&gt;$C$8,IF(Raw!$Q136&gt;$C$8,IF(Raw!$N136&gt;$C$9,IF(Raw!$N136&lt;$A$9,IF(Raw!$X136&gt;$C$9,IF(Raw!$X136&lt;$A$9,Raw!N136,-999),-999),-999),-999),-999),-999)</f>
        <v>479</v>
      </c>
      <c r="K136" s="9">
        <f>IF(Raw!$G136&gt;$C$8,IF(Raw!$Q136&gt;$C$8,IF(Raw!$N136&gt;$C$9,IF(Raw!$N136&lt;$A$9,IF(Raw!$X136&gt;$C$9,IF(Raw!$X136&lt;$A$9,Raw!R136,-999),-999),-999),-999),-999),-999)</f>
        <v>0.291018</v>
      </c>
      <c r="L136" s="9">
        <f>IF(Raw!$G136&gt;$C$8,IF(Raw!$Q136&gt;$C$8,IF(Raw!$N136&gt;$C$9,IF(Raw!$N136&lt;$A$9,IF(Raw!$X136&gt;$C$9,IF(Raw!$X136&lt;$A$9,Raw!S136,-999),-999),-999),-999),-999),-999)</f>
        <v>0.55926600000000004</v>
      </c>
      <c r="M136" s="9">
        <f>Raw!Q136</f>
        <v>0.97934100000000002</v>
      </c>
      <c r="N136" s="9">
        <f>IF(Raw!$G136&gt;$C$8,IF(Raw!$Q136&gt;$C$8,IF(Raw!$N136&gt;$C$9,IF(Raw!$N136&lt;$A$9,IF(Raw!$X136&gt;$C$9,IF(Raw!$X136&lt;$A$9,Raw!V136,-999),-999),-999),-999),-999),-999)</f>
        <v>629.79999999999995</v>
      </c>
      <c r="O136" s="9">
        <f>IF(Raw!$G136&gt;$C$8,IF(Raw!$Q136&gt;$C$8,IF(Raw!$N136&gt;$C$9,IF(Raw!$N136&lt;$A$9,IF(Raw!$X136&gt;$C$9,IF(Raw!$X136&lt;$A$9,Raw!W136,-999),-999),-999),-999),-999),-999)</f>
        <v>0.14164099999999999</v>
      </c>
      <c r="P136" s="9">
        <f>IF(Raw!$G136&gt;$C$8,IF(Raw!$Q136&gt;$C$8,IF(Raw!$N136&gt;$C$9,IF(Raw!$N136&lt;$A$9,IF(Raw!$X136&gt;$C$9,IF(Raw!$X136&lt;$A$9,Raw!X136,-999),-999),-999),-999),-999),-999)</f>
        <v>472</v>
      </c>
      <c r="R136" s="9">
        <f t="shared" si="20"/>
        <v>0.23182799999999998</v>
      </c>
      <c r="S136" s="9">
        <f t="shared" si="21"/>
        <v>0.43860465644262314</v>
      </c>
      <c r="T136" s="9">
        <f t="shared" si="22"/>
        <v>0.26824800000000004</v>
      </c>
      <c r="U136" s="9">
        <f t="shared" si="23"/>
        <v>0.47964296059477962</v>
      </c>
      <c r="V136" s="15">
        <f t="shared" si="16"/>
        <v>0.28656789840000002</v>
      </c>
      <c r="X136" s="11">
        <f t="shared" si="24"/>
        <v>6.381199999999998E+18</v>
      </c>
      <c r="Y136" s="11">
        <f t="shared" si="25"/>
        <v>5.3429999999999992E-18</v>
      </c>
      <c r="Z136" s="11">
        <f t="shared" si="26"/>
        <v>4.7899999999999999E-4</v>
      </c>
      <c r="AA136" s="16">
        <f t="shared" si="27"/>
        <v>1.6068957665877355E-2</v>
      </c>
      <c r="AB136" s="9">
        <f t="shared" si="17"/>
        <v>0.29532846575595628</v>
      </c>
      <c r="AC136" s="9">
        <f t="shared" si="18"/>
        <v>0.98393104233412254</v>
      </c>
      <c r="AD136" s="15">
        <f t="shared" si="19"/>
        <v>33.546884479910972</v>
      </c>
      <c r="AE136" s="3">
        <f t="shared" si="28"/>
        <v>643.29719999999975</v>
      </c>
      <c r="AF136" s="2">
        <f t="shared" si="29"/>
        <v>0.25</v>
      </c>
      <c r="AG136" s="9">
        <f t="shared" si="30"/>
        <v>1.2377328454365817E-2</v>
      </c>
      <c r="AH136" s="2">
        <f t="shared" si="31"/>
        <v>0.59893248243196473</v>
      </c>
    </row>
    <row r="137" spans="1:34">
      <c r="A137" s="1">
        <f>Raw!A137</f>
        <v>124</v>
      </c>
      <c r="B137" s="14">
        <f>Raw!B137</f>
        <v>0.18829861111111112</v>
      </c>
      <c r="C137" s="15">
        <f>Raw!C137</f>
        <v>69</v>
      </c>
      <c r="D137" s="15">
        <f>IF(C137&gt;0.5,Raw!D137*D$11,-999)</f>
        <v>10.6</v>
      </c>
      <c r="E137" s="9">
        <f>IF(Raw!$G137&gt;$C$8,IF(Raw!$Q137&gt;$C$8,IF(Raw!$N137&gt;$C$9,IF(Raw!$N137&lt;$A$9,IF(Raw!$X137&gt;$C$9,IF(Raw!$X137&lt;$A$9,Raw!H137,-999),-999),-999),-999),-999),-999)</f>
        <v>0.33072299999999999</v>
      </c>
      <c r="F137" s="9">
        <f>IF(Raw!$G137&gt;$C$8,IF(Raw!$Q137&gt;$C$8,IF(Raw!$N137&gt;$C$9,IF(Raw!$N137&lt;$A$9,IF(Raw!$X137&gt;$C$9,IF(Raw!$X137&lt;$A$9,Raw!I137,-999),-999),-999),-999),-999),-999)</f>
        <v>0.58601599999999998</v>
      </c>
      <c r="G137" s="9">
        <f>Raw!G137</f>
        <v>0.97326199999999996</v>
      </c>
      <c r="H137" s="9">
        <f>IF(Raw!$G137&gt;$C$8,IF(Raw!$Q137&gt;$C$8,IF(Raw!$N137&gt;$C$9,IF(Raw!$N137&lt;$A$9,IF(Raw!$X137&gt;$C$9,IF(Raw!$X137&lt;$A$9,Raw!L137,-999),-999),-999),-999),-999),-999)</f>
        <v>545.70000000000005</v>
      </c>
      <c r="I137" s="9">
        <f>IF(Raw!$G137&gt;$C$8,IF(Raw!$Q137&gt;$C$8,IF(Raw!$N137&gt;$C$9,IF(Raw!$N137&lt;$A$9,IF(Raw!$X137&gt;$C$9,IF(Raw!$X137&lt;$A$9,Raw!M137,-999),-999),-999),-999),-999),-999)</f>
        <v>0.28387200000000001</v>
      </c>
      <c r="J137" s="9">
        <f>IF(Raw!$G137&gt;$C$8,IF(Raw!$Q137&gt;$C$8,IF(Raw!$N137&gt;$C$9,IF(Raw!$N137&lt;$A$9,IF(Raw!$X137&gt;$C$9,IF(Raw!$X137&lt;$A$9,Raw!N137,-999),-999),-999),-999),-999),-999)</f>
        <v>332</v>
      </c>
      <c r="K137" s="9">
        <f>IF(Raw!$G137&gt;$C$8,IF(Raw!$Q137&gt;$C$8,IF(Raw!$N137&gt;$C$9,IF(Raw!$N137&lt;$A$9,IF(Raw!$X137&gt;$C$9,IF(Raw!$X137&lt;$A$9,Raw!R137,-999),-999),-999),-999),-999),-999)</f>
        <v>0.33156600000000003</v>
      </c>
      <c r="L137" s="9">
        <f>IF(Raw!$G137&gt;$C$8,IF(Raw!$Q137&gt;$C$8,IF(Raw!$N137&gt;$C$9,IF(Raw!$N137&lt;$A$9,IF(Raw!$X137&gt;$C$9,IF(Raw!$X137&lt;$A$9,Raw!S137,-999),-999),-999),-999),-999),-999)</f>
        <v>0.61848700000000001</v>
      </c>
      <c r="M137" s="9">
        <f>Raw!Q137</f>
        <v>0.98754699999999995</v>
      </c>
      <c r="N137" s="9">
        <f>IF(Raw!$G137&gt;$C$8,IF(Raw!$Q137&gt;$C$8,IF(Raw!$N137&gt;$C$9,IF(Raw!$N137&lt;$A$9,IF(Raw!$X137&gt;$C$9,IF(Raw!$X137&lt;$A$9,Raw!V137,-999),-999),-999),-999),-999),-999)</f>
        <v>596</v>
      </c>
      <c r="O137" s="9">
        <f>IF(Raw!$G137&gt;$C$8,IF(Raw!$Q137&gt;$C$8,IF(Raw!$N137&gt;$C$9,IF(Raw!$N137&lt;$A$9,IF(Raw!$X137&gt;$C$9,IF(Raw!$X137&lt;$A$9,Raw!W137,-999),-999),-999),-999),-999),-999)</f>
        <v>0.24191399999999999</v>
      </c>
      <c r="P137" s="9">
        <f>IF(Raw!$G137&gt;$C$8,IF(Raw!$Q137&gt;$C$8,IF(Raw!$N137&gt;$C$9,IF(Raw!$N137&lt;$A$9,IF(Raw!$X137&gt;$C$9,IF(Raw!$X137&lt;$A$9,Raw!X137,-999),-999),-999),-999),-999),-999)</f>
        <v>550</v>
      </c>
      <c r="R137" s="9">
        <f t="shared" si="20"/>
        <v>0.25529299999999999</v>
      </c>
      <c r="S137" s="9">
        <f t="shared" si="21"/>
        <v>0.43564168896412386</v>
      </c>
      <c r="T137" s="9">
        <f t="shared" si="22"/>
        <v>0.28692099999999998</v>
      </c>
      <c r="U137" s="9">
        <f t="shared" si="23"/>
        <v>0.46390789135422406</v>
      </c>
      <c r="V137" s="15">
        <f t="shared" si="16"/>
        <v>0.31691273879999998</v>
      </c>
      <c r="X137" s="11">
        <f t="shared" si="24"/>
        <v>6.381199999999998E+18</v>
      </c>
      <c r="Y137" s="11">
        <f t="shared" si="25"/>
        <v>5.4570000000000003E-18</v>
      </c>
      <c r="Z137" s="11">
        <f t="shared" si="26"/>
        <v>3.3199999999999999E-4</v>
      </c>
      <c r="AA137" s="16">
        <f t="shared" si="27"/>
        <v>1.1428844622539854E-2</v>
      </c>
      <c r="AB137" s="9">
        <f t="shared" si="17"/>
        <v>0.33484517552794379</v>
      </c>
      <c r="AC137" s="9">
        <f t="shared" si="18"/>
        <v>0.9885711553774601</v>
      </c>
      <c r="AD137" s="15">
        <f t="shared" si="19"/>
        <v>34.424230790782687</v>
      </c>
      <c r="AE137" s="3">
        <f t="shared" si="28"/>
        <v>657.02279999999985</v>
      </c>
      <c r="AF137" s="2">
        <f t="shared" si="29"/>
        <v>0.25</v>
      </c>
      <c r="AG137" s="9">
        <f t="shared" si="30"/>
        <v>1.2284363321263959E-2</v>
      </c>
      <c r="AH137" s="2">
        <f t="shared" si="31"/>
        <v>0.59443394802257254</v>
      </c>
    </row>
    <row r="138" spans="1:34">
      <c r="A138" s="1">
        <f>Raw!A138</f>
        <v>125</v>
      </c>
      <c r="B138" s="14">
        <f>Raw!B138</f>
        <v>0.18834490740740739</v>
      </c>
      <c r="C138" s="15">
        <f>Raw!C138</f>
        <v>69.8</v>
      </c>
      <c r="D138" s="15">
        <f>IF(C138&gt;0.5,Raw!D138*D$11,-999)</f>
        <v>10.6</v>
      </c>
      <c r="E138" s="9">
        <f>IF(Raw!$G138&gt;$C$8,IF(Raw!$Q138&gt;$C$8,IF(Raw!$N138&gt;$C$9,IF(Raw!$N138&lt;$A$9,IF(Raw!$X138&gt;$C$9,IF(Raw!$X138&lt;$A$9,Raw!H138,-999),-999),-999),-999),-999),-999)</f>
        <v>0.36791800000000002</v>
      </c>
      <c r="F138" s="9">
        <f>IF(Raw!$G138&gt;$C$8,IF(Raw!$Q138&gt;$C$8,IF(Raw!$N138&gt;$C$9,IF(Raw!$N138&lt;$A$9,IF(Raw!$X138&gt;$C$9,IF(Raw!$X138&lt;$A$9,Raw!I138,-999),-999),-999),-999),-999),-999)</f>
        <v>0.68018699999999999</v>
      </c>
      <c r="G138" s="9">
        <f>Raw!G138</f>
        <v>0.98965400000000003</v>
      </c>
      <c r="H138" s="9">
        <f>IF(Raw!$G138&gt;$C$8,IF(Raw!$Q138&gt;$C$8,IF(Raw!$N138&gt;$C$9,IF(Raw!$N138&lt;$A$9,IF(Raw!$X138&gt;$C$9,IF(Raw!$X138&lt;$A$9,Raw!L138,-999),-999),-999),-999),-999),-999)</f>
        <v>586.6</v>
      </c>
      <c r="I138" s="9">
        <f>IF(Raw!$G138&gt;$C$8,IF(Raw!$Q138&gt;$C$8,IF(Raw!$N138&gt;$C$9,IF(Raw!$N138&lt;$A$9,IF(Raw!$X138&gt;$C$9,IF(Raw!$X138&lt;$A$9,Raw!M138,-999),-999),-999),-999),-999),-999)</f>
        <v>0.16148399999999999</v>
      </c>
      <c r="J138" s="9">
        <f>IF(Raw!$G138&gt;$C$8,IF(Raw!$Q138&gt;$C$8,IF(Raw!$N138&gt;$C$9,IF(Raw!$N138&lt;$A$9,IF(Raw!$X138&gt;$C$9,IF(Raw!$X138&lt;$A$9,Raw!N138,-999),-999),-999),-999),-999),-999)</f>
        <v>451</v>
      </c>
      <c r="K138" s="9">
        <f>IF(Raw!$G138&gt;$C$8,IF(Raw!$Q138&gt;$C$8,IF(Raw!$N138&gt;$C$9,IF(Raw!$N138&lt;$A$9,IF(Raw!$X138&gt;$C$9,IF(Raw!$X138&lt;$A$9,Raw!R138,-999),-999),-999),-999),-999),-999)</f>
        <v>0.37286399999999997</v>
      </c>
      <c r="L138" s="9">
        <f>IF(Raw!$G138&gt;$C$8,IF(Raw!$Q138&gt;$C$8,IF(Raw!$N138&gt;$C$9,IF(Raw!$N138&lt;$A$9,IF(Raw!$X138&gt;$C$9,IF(Raw!$X138&lt;$A$9,Raw!S138,-999),-999),-999),-999),-999),-999)</f>
        <v>0.69772299999999998</v>
      </c>
      <c r="M138" s="9">
        <f>Raw!Q138</f>
        <v>0.98631599999999997</v>
      </c>
      <c r="N138" s="9">
        <f>IF(Raw!$G138&gt;$C$8,IF(Raw!$Q138&gt;$C$8,IF(Raw!$N138&gt;$C$9,IF(Raw!$N138&lt;$A$9,IF(Raw!$X138&gt;$C$9,IF(Raw!$X138&lt;$A$9,Raw!V138,-999),-999),-999),-999),-999),-999)</f>
        <v>649.6</v>
      </c>
      <c r="O138" s="9">
        <f>IF(Raw!$G138&gt;$C$8,IF(Raw!$Q138&gt;$C$8,IF(Raw!$N138&gt;$C$9,IF(Raw!$N138&lt;$A$9,IF(Raw!$X138&gt;$C$9,IF(Raw!$X138&lt;$A$9,Raw!W138,-999),-999),-999),-999),-999),-999)</f>
        <v>0.26591300000000001</v>
      </c>
      <c r="P138" s="9">
        <f>IF(Raw!$G138&gt;$C$8,IF(Raw!$Q138&gt;$C$8,IF(Raw!$N138&gt;$C$9,IF(Raw!$N138&lt;$A$9,IF(Raw!$X138&gt;$C$9,IF(Raw!$X138&lt;$A$9,Raw!X138,-999),-999),-999),-999),-999),-999)</f>
        <v>331</v>
      </c>
      <c r="R138" s="9">
        <f t="shared" si="20"/>
        <v>0.31226899999999996</v>
      </c>
      <c r="S138" s="9">
        <f t="shared" si="21"/>
        <v>0.45909286710860392</v>
      </c>
      <c r="T138" s="9">
        <f t="shared" si="22"/>
        <v>0.32485900000000001</v>
      </c>
      <c r="U138" s="9">
        <f t="shared" si="23"/>
        <v>0.46559881213604826</v>
      </c>
      <c r="V138" s="15">
        <f t="shared" si="16"/>
        <v>0.35751326519999999</v>
      </c>
      <c r="X138" s="11">
        <f t="shared" si="24"/>
        <v>6.381199999999998E+18</v>
      </c>
      <c r="Y138" s="11">
        <f t="shared" si="25"/>
        <v>5.8660000000000002E-18</v>
      </c>
      <c r="Z138" s="11">
        <f t="shared" si="26"/>
        <v>4.5099999999999996E-4</v>
      </c>
      <c r="AA138" s="16">
        <f t="shared" si="27"/>
        <v>1.6601619121768545E-2</v>
      </c>
      <c r="AB138" s="9">
        <f t="shared" si="17"/>
        <v>0.37825718538627856</v>
      </c>
      <c r="AC138" s="9">
        <f t="shared" si="18"/>
        <v>0.9833983808782315</v>
      </c>
      <c r="AD138" s="15">
        <f t="shared" si="19"/>
        <v>36.810685414120954</v>
      </c>
      <c r="AE138" s="3">
        <f t="shared" si="28"/>
        <v>706.26639999999986</v>
      </c>
      <c r="AF138" s="2">
        <f t="shared" si="29"/>
        <v>0.25</v>
      </c>
      <c r="AG138" s="9">
        <f t="shared" si="30"/>
        <v>1.3183854925175749E-2</v>
      </c>
      <c r="AH138" s="2">
        <f t="shared" si="31"/>
        <v>0.63795987861768166</v>
      </c>
    </row>
    <row r="139" spans="1:34">
      <c r="A139" s="1">
        <f>Raw!A139</f>
        <v>126</v>
      </c>
      <c r="B139" s="14">
        <f>Raw!B139</f>
        <v>0.18840277777777778</v>
      </c>
      <c r="C139" s="15">
        <f>Raw!C139</f>
        <v>70.5</v>
      </c>
      <c r="D139" s="15">
        <f>IF(C139&gt;0.5,Raw!D139*D$11,-999)</f>
        <v>9.6999999999999993</v>
      </c>
      <c r="E139" s="9">
        <f>IF(Raw!$G139&gt;$C$8,IF(Raw!$Q139&gt;$C$8,IF(Raw!$N139&gt;$C$9,IF(Raw!$N139&lt;$A$9,IF(Raw!$X139&gt;$C$9,IF(Raw!$X139&lt;$A$9,Raw!H139,-999),-999),-999),-999),-999),-999)</f>
        <v>0.364925</v>
      </c>
      <c r="F139" s="9">
        <f>IF(Raw!$G139&gt;$C$8,IF(Raw!$Q139&gt;$C$8,IF(Raw!$N139&gt;$C$9,IF(Raw!$N139&lt;$A$9,IF(Raw!$X139&gt;$C$9,IF(Raw!$X139&lt;$A$9,Raw!I139,-999),-999),-999),-999),-999),-999)</f>
        <v>0.68682500000000002</v>
      </c>
      <c r="G139" s="9">
        <f>Raw!G139</f>
        <v>0.98765800000000004</v>
      </c>
      <c r="H139" s="9">
        <f>IF(Raw!$G139&gt;$C$8,IF(Raw!$Q139&gt;$C$8,IF(Raw!$N139&gt;$C$9,IF(Raw!$N139&lt;$A$9,IF(Raw!$X139&gt;$C$9,IF(Raw!$X139&lt;$A$9,Raw!L139,-999),-999),-999),-999),-999),-999)</f>
        <v>561.9</v>
      </c>
      <c r="I139" s="9">
        <f>IF(Raw!$G139&gt;$C$8,IF(Raw!$Q139&gt;$C$8,IF(Raw!$N139&gt;$C$9,IF(Raw!$N139&lt;$A$9,IF(Raw!$X139&gt;$C$9,IF(Raw!$X139&lt;$A$9,Raw!M139,-999),-999),-999),-999),-999),-999)</f>
        <v>0.228903</v>
      </c>
      <c r="J139" s="9">
        <f>IF(Raw!$G139&gt;$C$8,IF(Raw!$Q139&gt;$C$8,IF(Raw!$N139&gt;$C$9,IF(Raw!$N139&lt;$A$9,IF(Raw!$X139&gt;$C$9,IF(Raw!$X139&lt;$A$9,Raw!N139,-999),-999),-999),-999),-999),-999)</f>
        <v>552</v>
      </c>
      <c r="K139" s="9">
        <f>IF(Raw!$G139&gt;$C$8,IF(Raw!$Q139&gt;$C$8,IF(Raw!$N139&gt;$C$9,IF(Raw!$N139&lt;$A$9,IF(Raw!$X139&gt;$C$9,IF(Raw!$X139&lt;$A$9,Raw!R139,-999),-999),-999),-999),-999),-999)</f>
        <v>0.36424899999999999</v>
      </c>
      <c r="L139" s="9">
        <f>IF(Raw!$G139&gt;$C$8,IF(Raw!$Q139&gt;$C$8,IF(Raw!$N139&gt;$C$9,IF(Raw!$N139&lt;$A$9,IF(Raw!$X139&gt;$C$9,IF(Raw!$X139&lt;$A$9,Raw!S139,-999),-999),-999),-999),-999),-999)</f>
        <v>0.70848900000000004</v>
      </c>
      <c r="M139" s="9">
        <f>Raw!Q139</f>
        <v>0.98851900000000004</v>
      </c>
      <c r="N139" s="9">
        <f>IF(Raw!$G139&gt;$C$8,IF(Raw!$Q139&gt;$C$8,IF(Raw!$N139&gt;$C$9,IF(Raw!$N139&lt;$A$9,IF(Raw!$X139&gt;$C$9,IF(Raw!$X139&lt;$A$9,Raw!V139,-999),-999),-999),-999),-999),-999)</f>
        <v>642.9</v>
      </c>
      <c r="O139" s="9">
        <f>IF(Raw!$G139&gt;$C$8,IF(Raw!$Q139&gt;$C$8,IF(Raw!$N139&gt;$C$9,IF(Raw!$N139&lt;$A$9,IF(Raw!$X139&gt;$C$9,IF(Raw!$X139&lt;$A$9,Raw!W139,-999),-999),-999),-999),-999),-999)</f>
        <v>0.19003200000000001</v>
      </c>
      <c r="P139" s="9">
        <f>IF(Raw!$G139&gt;$C$8,IF(Raw!$Q139&gt;$C$8,IF(Raw!$N139&gt;$C$9,IF(Raw!$N139&lt;$A$9,IF(Raw!$X139&gt;$C$9,IF(Raw!$X139&lt;$A$9,Raw!X139,-999),-999),-999),-999),-999),-999)</f>
        <v>436</v>
      </c>
      <c r="R139" s="9">
        <f t="shared" si="20"/>
        <v>0.32190000000000002</v>
      </c>
      <c r="S139" s="9">
        <f t="shared" si="21"/>
        <v>0.46867833873257381</v>
      </c>
      <c r="T139" s="9">
        <f t="shared" si="22"/>
        <v>0.34424000000000005</v>
      </c>
      <c r="U139" s="9">
        <f t="shared" si="23"/>
        <v>0.48587910327471567</v>
      </c>
      <c r="V139" s="15">
        <f t="shared" si="16"/>
        <v>0.3630297636</v>
      </c>
      <c r="X139" s="11">
        <f t="shared" si="24"/>
        <v>5.839399999999998E+18</v>
      </c>
      <c r="Y139" s="11">
        <f t="shared" si="25"/>
        <v>5.6189999999999991E-18</v>
      </c>
      <c r="Z139" s="11">
        <f t="shared" si="26"/>
        <v>5.5199999999999997E-4</v>
      </c>
      <c r="AA139" s="16">
        <f t="shared" si="27"/>
        <v>1.7789788316236572E-2</v>
      </c>
      <c r="AB139" s="9">
        <f t="shared" si="17"/>
        <v>0.37037295672998127</v>
      </c>
      <c r="AC139" s="9">
        <f t="shared" si="18"/>
        <v>0.98221021168376343</v>
      </c>
      <c r="AD139" s="15">
        <f t="shared" si="19"/>
        <v>32.227877384486547</v>
      </c>
      <c r="AE139" s="3">
        <f t="shared" si="28"/>
        <v>676.52759999999967</v>
      </c>
      <c r="AF139" s="2">
        <f t="shared" si="29"/>
        <v>0.25</v>
      </c>
      <c r="AG139" s="9">
        <f t="shared" si="30"/>
        <v>1.2045270895401396E-2</v>
      </c>
      <c r="AH139" s="2">
        <f t="shared" si="31"/>
        <v>0.58286438996482892</v>
      </c>
    </row>
    <row r="140" spans="1:34">
      <c r="A140" s="1">
        <f>Raw!A140</f>
        <v>127</v>
      </c>
      <c r="B140" s="14">
        <f>Raw!B140</f>
        <v>0.18846064814814814</v>
      </c>
      <c r="C140" s="15">
        <f>Raw!C140</f>
        <v>71.900000000000006</v>
      </c>
      <c r="D140" s="15">
        <f>IF(C140&gt;0.5,Raw!D140*D$11,-999)</f>
        <v>9.6999999999999993</v>
      </c>
      <c r="E140" s="9">
        <f>IF(Raw!$G140&gt;$C$8,IF(Raw!$Q140&gt;$C$8,IF(Raw!$N140&gt;$C$9,IF(Raw!$N140&lt;$A$9,IF(Raw!$X140&gt;$C$9,IF(Raw!$X140&lt;$A$9,Raw!H140,-999),-999),-999),-999),-999),-999)</f>
        <v>0.379075</v>
      </c>
      <c r="F140" s="9">
        <f>IF(Raw!$G140&gt;$C$8,IF(Raw!$Q140&gt;$C$8,IF(Raw!$N140&gt;$C$9,IF(Raw!$N140&lt;$A$9,IF(Raw!$X140&gt;$C$9,IF(Raw!$X140&lt;$A$9,Raw!I140,-999),-999),-999),-999),-999),-999)</f>
        <v>0.70505099999999998</v>
      </c>
      <c r="G140" s="9">
        <f>Raw!G140</f>
        <v>0.99100699999999997</v>
      </c>
      <c r="H140" s="9">
        <f>IF(Raw!$G140&gt;$C$8,IF(Raw!$Q140&gt;$C$8,IF(Raw!$N140&gt;$C$9,IF(Raw!$N140&lt;$A$9,IF(Raw!$X140&gt;$C$9,IF(Raw!$X140&lt;$A$9,Raw!L140,-999),-999),-999),-999),-999),-999)</f>
        <v>528.20000000000005</v>
      </c>
      <c r="I140" s="9">
        <f>IF(Raw!$G140&gt;$C$8,IF(Raw!$Q140&gt;$C$8,IF(Raw!$N140&gt;$C$9,IF(Raw!$N140&lt;$A$9,IF(Raw!$X140&gt;$C$9,IF(Raw!$X140&lt;$A$9,Raw!M140,-999),-999),-999),-999),-999),-999)</f>
        <v>0.149088</v>
      </c>
      <c r="J140" s="9">
        <f>IF(Raw!$G140&gt;$C$8,IF(Raw!$Q140&gt;$C$8,IF(Raw!$N140&gt;$C$9,IF(Raw!$N140&lt;$A$9,IF(Raw!$X140&gt;$C$9,IF(Raw!$X140&lt;$A$9,Raw!N140,-999),-999),-999),-999),-999),-999)</f>
        <v>425</v>
      </c>
      <c r="K140" s="9">
        <f>IF(Raw!$G140&gt;$C$8,IF(Raw!$Q140&gt;$C$8,IF(Raw!$N140&gt;$C$9,IF(Raw!$N140&lt;$A$9,IF(Raw!$X140&gt;$C$9,IF(Raw!$X140&lt;$A$9,Raw!R140,-999),-999),-999),-999),-999),-999)</f>
        <v>0.40277499999999999</v>
      </c>
      <c r="L140" s="9">
        <f>IF(Raw!$G140&gt;$C$8,IF(Raw!$Q140&gt;$C$8,IF(Raw!$N140&gt;$C$9,IF(Raw!$N140&lt;$A$9,IF(Raw!$X140&gt;$C$9,IF(Raw!$X140&lt;$A$9,Raw!S140,-999),-999),-999),-999),-999),-999)</f>
        <v>0.75627999999999995</v>
      </c>
      <c r="M140" s="9">
        <f>Raw!Q140</f>
        <v>0.98478900000000003</v>
      </c>
      <c r="N140" s="9">
        <f>IF(Raw!$G140&gt;$C$8,IF(Raw!$Q140&gt;$C$8,IF(Raw!$N140&gt;$C$9,IF(Raw!$N140&lt;$A$9,IF(Raw!$X140&gt;$C$9,IF(Raw!$X140&lt;$A$9,Raw!V140,-999),-999),-999),-999),-999),-999)</f>
        <v>653.9</v>
      </c>
      <c r="O140" s="9">
        <f>IF(Raw!$G140&gt;$C$8,IF(Raw!$Q140&gt;$C$8,IF(Raw!$N140&gt;$C$9,IF(Raw!$N140&lt;$A$9,IF(Raw!$X140&gt;$C$9,IF(Raw!$X140&lt;$A$9,Raw!W140,-999),-999),-999),-999),-999),-999)</f>
        <v>0.22329299999999999</v>
      </c>
      <c r="P140" s="9">
        <f>IF(Raw!$G140&gt;$C$8,IF(Raw!$Q140&gt;$C$8,IF(Raw!$N140&gt;$C$9,IF(Raw!$N140&lt;$A$9,IF(Raw!$X140&gt;$C$9,IF(Raw!$X140&lt;$A$9,Raw!X140,-999),-999),-999),-999),-999),-999)</f>
        <v>466</v>
      </c>
      <c r="R140" s="9">
        <f t="shared" si="20"/>
        <v>0.32597599999999999</v>
      </c>
      <c r="S140" s="9">
        <f t="shared" si="21"/>
        <v>0.4623438588130504</v>
      </c>
      <c r="T140" s="9">
        <f t="shared" si="22"/>
        <v>0.35350499999999996</v>
      </c>
      <c r="U140" s="9">
        <f t="shared" si="23"/>
        <v>0.46742608557677046</v>
      </c>
      <c r="V140" s="15">
        <f t="shared" si="16"/>
        <v>0.38751787199999993</v>
      </c>
      <c r="X140" s="11">
        <f t="shared" si="24"/>
        <v>5.839399999999998E+18</v>
      </c>
      <c r="Y140" s="11">
        <f t="shared" si="25"/>
        <v>5.2820000000000001E-18</v>
      </c>
      <c r="Z140" s="11">
        <f t="shared" si="26"/>
        <v>4.2499999999999998E-4</v>
      </c>
      <c r="AA140" s="16">
        <f t="shared" si="27"/>
        <v>1.2938965661165742E-2</v>
      </c>
      <c r="AB140" s="9">
        <f t="shared" si="17"/>
        <v>0.40734898905605038</v>
      </c>
      <c r="AC140" s="9">
        <f t="shared" si="18"/>
        <v>0.9870610343388343</v>
      </c>
      <c r="AD140" s="15">
        <f t="shared" si="19"/>
        <v>30.444625085095865</v>
      </c>
      <c r="AE140" s="3">
        <f t="shared" si="28"/>
        <v>635.9527999999998</v>
      </c>
      <c r="AF140" s="2">
        <f t="shared" si="29"/>
        <v>0.25</v>
      </c>
      <c r="AG140" s="9">
        <f t="shared" si="30"/>
        <v>1.0946624561829777E-2</v>
      </c>
      <c r="AH140" s="2">
        <f t="shared" si="31"/>
        <v>0.52970146564663934</v>
      </c>
    </row>
    <row r="141" spans="1:34">
      <c r="A141" s="1">
        <f>Raw!A141</f>
        <v>128</v>
      </c>
      <c r="B141" s="14">
        <f>Raw!B141</f>
        <v>0.18851851851851853</v>
      </c>
      <c r="C141" s="15">
        <f>Raw!C141</f>
        <v>72.7</v>
      </c>
      <c r="D141" s="15">
        <f>IF(C141&gt;0.5,Raw!D141*D$11,-999)</f>
        <v>8.8000000000000007</v>
      </c>
      <c r="E141" s="9">
        <f>IF(Raw!$G141&gt;$C$8,IF(Raw!$Q141&gt;$C$8,IF(Raw!$N141&gt;$C$9,IF(Raw!$N141&lt;$A$9,IF(Raw!$X141&gt;$C$9,IF(Raw!$X141&lt;$A$9,Raw!H141,-999),-999),-999),-999),-999),-999)</f>
        <v>0.375718</v>
      </c>
      <c r="F141" s="9">
        <f>IF(Raw!$G141&gt;$C$8,IF(Raw!$Q141&gt;$C$8,IF(Raw!$N141&gt;$C$9,IF(Raw!$N141&lt;$A$9,IF(Raw!$X141&gt;$C$9,IF(Raw!$X141&lt;$A$9,Raw!I141,-999),-999),-999),-999),-999),-999)</f>
        <v>0.70026200000000005</v>
      </c>
      <c r="G141" s="9">
        <f>Raw!G141</f>
        <v>0.98715399999999998</v>
      </c>
      <c r="H141" s="9">
        <f>IF(Raw!$G141&gt;$C$8,IF(Raw!$Q141&gt;$C$8,IF(Raw!$N141&gt;$C$9,IF(Raw!$N141&lt;$A$9,IF(Raw!$X141&gt;$C$9,IF(Raw!$X141&lt;$A$9,Raw!L141,-999),-999),-999),-999),-999),-999)</f>
        <v>567.79999999999995</v>
      </c>
      <c r="I141" s="9">
        <f>IF(Raw!$G141&gt;$C$8,IF(Raw!$Q141&gt;$C$8,IF(Raw!$N141&gt;$C$9,IF(Raw!$N141&lt;$A$9,IF(Raw!$X141&gt;$C$9,IF(Raw!$X141&lt;$A$9,Raw!M141,-999),-999),-999),-999),-999),-999)</f>
        <v>0.27192100000000002</v>
      </c>
      <c r="J141" s="9">
        <f>IF(Raw!$G141&gt;$C$8,IF(Raw!$Q141&gt;$C$8,IF(Raw!$N141&gt;$C$9,IF(Raw!$N141&lt;$A$9,IF(Raw!$X141&gt;$C$9,IF(Raw!$X141&lt;$A$9,Raw!N141,-999),-999),-999),-999),-999),-999)</f>
        <v>392</v>
      </c>
      <c r="K141" s="9">
        <f>IF(Raw!$G141&gt;$C$8,IF(Raw!$Q141&gt;$C$8,IF(Raw!$N141&gt;$C$9,IF(Raw!$N141&lt;$A$9,IF(Raw!$X141&gt;$C$9,IF(Raw!$X141&lt;$A$9,Raw!R141,-999),-999),-999),-999),-999),-999)</f>
        <v>0.37879600000000002</v>
      </c>
      <c r="L141" s="9">
        <f>IF(Raw!$G141&gt;$C$8,IF(Raw!$Q141&gt;$C$8,IF(Raw!$N141&gt;$C$9,IF(Raw!$N141&lt;$A$9,IF(Raw!$X141&gt;$C$9,IF(Raw!$X141&lt;$A$9,Raw!S141,-999),-999),-999),-999),-999),-999)</f>
        <v>0.72570800000000002</v>
      </c>
      <c r="M141" s="9">
        <f>Raw!Q141</f>
        <v>0.99035799999999996</v>
      </c>
      <c r="N141" s="9">
        <f>IF(Raw!$G141&gt;$C$8,IF(Raw!$Q141&gt;$C$8,IF(Raw!$N141&gt;$C$9,IF(Raw!$N141&lt;$A$9,IF(Raw!$X141&gt;$C$9,IF(Raw!$X141&lt;$A$9,Raw!V141,-999),-999),-999),-999),-999),-999)</f>
        <v>663.6</v>
      </c>
      <c r="O141" s="9">
        <f>IF(Raw!$G141&gt;$C$8,IF(Raw!$Q141&gt;$C$8,IF(Raw!$N141&gt;$C$9,IF(Raw!$N141&lt;$A$9,IF(Raw!$X141&gt;$C$9,IF(Raw!$X141&lt;$A$9,Raw!W141,-999),-999),-999),-999),-999),-999)</f>
        <v>0.217528</v>
      </c>
      <c r="P141" s="9">
        <f>IF(Raw!$G141&gt;$C$8,IF(Raw!$Q141&gt;$C$8,IF(Raw!$N141&gt;$C$9,IF(Raw!$N141&lt;$A$9,IF(Raw!$X141&gt;$C$9,IF(Raw!$X141&lt;$A$9,Raw!X141,-999),-999),-999),-999),-999),-999)</f>
        <v>420</v>
      </c>
      <c r="R141" s="9">
        <f t="shared" si="20"/>
        <v>0.32454400000000005</v>
      </c>
      <c r="S141" s="9">
        <f t="shared" si="21"/>
        <v>0.46346081895062136</v>
      </c>
      <c r="T141" s="9">
        <f t="shared" si="22"/>
        <v>0.346912</v>
      </c>
      <c r="U141" s="9">
        <f t="shared" si="23"/>
        <v>0.47803248689555577</v>
      </c>
      <c r="V141" s="15">
        <f t="shared" ref="V141:V204" si="32">IF(L141&gt;0,L141*V$8+V$10,-999)</f>
        <v>0.37185277919999998</v>
      </c>
      <c r="X141" s="11">
        <f t="shared" si="24"/>
        <v>5.297599999999999E+18</v>
      </c>
      <c r="Y141" s="11">
        <f t="shared" si="25"/>
        <v>5.6779999999999994E-18</v>
      </c>
      <c r="Z141" s="11">
        <f t="shared" si="26"/>
        <v>3.9199999999999999E-4</v>
      </c>
      <c r="AA141" s="16">
        <f t="shared" si="27"/>
        <v>1.1653857150470709E-2</v>
      </c>
      <c r="AB141" s="9">
        <f t="shared" ref="AB141:AB204" si="33">K141+T141*AA141</f>
        <v>0.38283886289178409</v>
      </c>
      <c r="AC141" s="9">
        <f t="shared" ref="AC141:AC204" si="34">IF(T141&gt;0,(L141-AB141)/T141,-999)</f>
        <v>0.98834614284952937</v>
      </c>
      <c r="AD141" s="15">
        <f t="shared" ref="AD141:AD204" si="35">IF(AC141&gt;0,X141*Y141*AC141,-999)</f>
        <v>29.729227424670178</v>
      </c>
      <c r="AE141" s="3">
        <f t="shared" si="28"/>
        <v>683.63119999999969</v>
      </c>
      <c r="AF141" s="2">
        <f t="shared" si="29"/>
        <v>0.25</v>
      </c>
      <c r="AG141" s="9">
        <f t="shared" si="30"/>
        <v>1.0931951168691265E-2</v>
      </c>
      <c r="AH141" s="2">
        <f t="shared" si="31"/>
        <v>0.5289914277890716</v>
      </c>
    </row>
    <row r="142" spans="1:34">
      <c r="A142" s="1">
        <f>Raw!A142</f>
        <v>129</v>
      </c>
      <c r="B142" s="14">
        <f>Raw!B142</f>
        <v>0.18857638888888886</v>
      </c>
      <c r="C142" s="15">
        <f>Raw!C142</f>
        <v>73.8</v>
      </c>
      <c r="D142" s="15">
        <f>IF(C142&gt;0.5,Raw!D142*D$11,-999)</f>
        <v>8.8000000000000007</v>
      </c>
      <c r="E142" s="9">
        <f>IF(Raw!$G142&gt;$C$8,IF(Raw!$Q142&gt;$C$8,IF(Raw!$N142&gt;$C$9,IF(Raw!$N142&lt;$A$9,IF(Raw!$X142&gt;$C$9,IF(Raw!$X142&lt;$A$9,Raw!H142,-999),-999),-999),-999),-999),-999)</f>
        <v>0.37460300000000002</v>
      </c>
      <c r="F142" s="9">
        <f>IF(Raw!$G142&gt;$C$8,IF(Raw!$Q142&gt;$C$8,IF(Raw!$N142&gt;$C$9,IF(Raw!$N142&lt;$A$9,IF(Raw!$X142&gt;$C$9,IF(Raw!$X142&lt;$A$9,Raw!I142,-999),-999),-999),-999),-999),-999)</f>
        <v>0.71097299999999997</v>
      </c>
      <c r="G142" s="9">
        <f>Raw!G142</f>
        <v>0.98551699999999998</v>
      </c>
      <c r="H142" s="9">
        <f>IF(Raw!$G142&gt;$C$8,IF(Raw!$Q142&gt;$C$8,IF(Raw!$N142&gt;$C$9,IF(Raw!$N142&lt;$A$9,IF(Raw!$X142&gt;$C$9,IF(Raw!$X142&lt;$A$9,Raw!L142,-999),-999),-999),-999),-999),-999)</f>
        <v>574</v>
      </c>
      <c r="I142" s="9">
        <f>IF(Raw!$G142&gt;$C$8,IF(Raw!$Q142&gt;$C$8,IF(Raw!$N142&gt;$C$9,IF(Raw!$N142&lt;$A$9,IF(Raw!$X142&gt;$C$9,IF(Raw!$X142&lt;$A$9,Raw!M142,-999),-999),-999),-999),-999),-999)</f>
        <v>0.213396</v>
      </c>
      <c r="J142" s="9">
        <f>IF(Raw!$G142&gt;$C$8,IF(Raw!$Q142&gt;$C$8,IF(Raw!$N142&gt;$C$9,IF(Raw!$N142&lt;$A$9,IF(Raw!$X142&gt;$C$9,IF(Raw!$X142&lt;$A$9,Raw!N142,-999),-999),-999),-999),-999),-999)</f>
        <v>435</v>
      </c>
      <c r="K142" s="9">
        <f>IF(Raw!$G142&gt;$C$8,IF(Raw!$Q142&gt;$C$8,IF(Raw!$N142&gt;$C$9,IF(Raw!$N142&lt;$A$9,IF(Raw!$X142&gt;$C$9,IF(Raw!$X142&lt;$A$9,Raw!R142,-999),-999),-999),-999),-999),-999)</f>
        <v>0.38425500000000001</v>
      </c>
      <c r="L142" s="9">
        <f>IF(Raw!$G142&gt;$C$8,IF(Raw!$Q142&gt;$C$8,IF(Raw!$N142&gt;$C$9,IF(Raw!$N142&lt;$A$9,IF(Raw!$X142&gt;$C$9,IF(Raw!$X142&lt;$A$9,Raw!S142,-999),-999),-999),-999),-999),-999)</f>
        <v>0.748367</v>
      </c>
      <c r="M142" s="9">
        <f>Raw!Q142</f>
        <v>0.98297100000000004</v>
      </c>
      <c r="N142" s="9">
        <f>IF(Raw!$G142&gt;$C$8,IF(Raw!$Q142&gt;$C$8,IF(Raw!$N142&gt;$C$9,IF(Raw!$N142&lt;$A$9,IF(Raw!$X142&gt;$C$9,IF(Raw!$X142&lt;$A$9,Raw!V142,-999),-999),-999),-999),-999),-999)</f>
        <v>650.5</v>
      </c>
      <c r="O142" s="9">
        <f>IF(Raw!$G142&gt;$C$8,IF(Raw!$Q142&gt;$C$8,IF(Raw!$N142&gt;$C$9,IF(Raw!$N142&lt;$A$9,IF(Raw!$X142&gt;$C$9,IF(Raw!$X142&lt;$A$9,Raw!W142,-999),-999),-999),-999),-999),-999)</f>
        <v>0.19973399999999999</v>
      </c>
      <c r="P142" s="9">
        <f>IF(Raw!$G142&gt;$C$8,IF(Raw!$Q142&gt;$C$8,IF(Raw!$N142&gt;$C$9,IF(Raw!$N142&lt;$A$9,IF(Raw!$X142&gt;$C$9,IF(Raw!$X142&lt;$A$9,Raw!X142,-999),-999),-999),-999),-999),-999)</f>
        <v>409</v>
      </c>
      <c r="R142" s="9">
        <f t="shared" ref="R142:R205" si="36">F142-E142</f>
        <v>0.33636999999999995</v>
      </c>
      <c r="S142" s="9">
        <f t="shared" ref="S142:S205" si="37">R142/F142</f>
        <v>0.47311219976004709</v>
      </c>
      <c r="T142" s="9">
        <f t="shared" ref="T142:T205" si="38">L142-K142</f>
        <v>0.36411199999999999</v>
      </c>
      <c r="U142" s="9">
        <f t="shared" ref="U142:U205" si="39">T142/L142</f>
        <v>0.48654203084850078</v>
      </c>
      <c r="V142" s="15">
        <f t="shared" si="32"/>
        <v>0.38346325079999999</v>
      </c>
      <c r="X142" s="11">
        <f t="shared" ref="X142:X205" si="40">D142*6.02*10^23*10^(-6)</f>
        <v>5.297599999999999E+18</v>
      </c>
      <c r="Y142" s="11">
        <f t="shared" ref="Y142:Y205" si="41">H142*10^(-20)</f>
        <v>5.7399999999999995E-18</v>
      </c>
      <c r="Z142" s="11">
        <f t="shared" ref="Z142:Z205" si="42">J142*10^(-6)</f>
        <v>4.35E-4</v>
      </c>
      <c r="AA142" s="16">
        <f t="shared" ref="AA142:AA205" si="43">IF(Z142&gt;0,(X142*Y142/(X142*Y142+1/Z142)),1)</f>
        <v>1.3054892834066481E-2</v>
      </c>
      <c r="AB142" s="9">
        <f t="shared" si="33"/>
        <v>0.38900844313959765</v>
      </c>
      <c r="AC142" s="9">
        <f t="shared" si="34"/>
        <v>0.98694510716593342</v>
      </c>
      <c r="AD142" s="15">
        <f t="shared" si="35"/>
        <v>30.011247894405699</v>
      </c>
      <c r="AE142" s="3">
        <f t="shared" ref="AE142:AE205" si="44">AE$9*Y142</f>
        <v>691.09599999999978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1.1232102691416878E-2</v>
      </c>
      <c r="AH142" s="2">
        <f t="shared" ref="AH142:AH205" si="47">((AG142*12.01)/893.5)*3600</f>
        <v>0.54351560376731967</v>
      </c>
    </row>
    <row r="143" spans="1:34">
      <c r="A143" s="1">
        <f>Raw!A143</f>
        <v>130</v>
      </c>
      <c r="B143" s="14">
        <f>Raw!B143</f>
        <v>0.18863425925925925</v>
      </c>
      <c r="C143" s="15">
        <f>Raw!C143</f>
        <v>74.5</v>
      </c>
      <c r="D143" s="15">
        <f>IF(C143&gt;0.5,Raw!D143*D$11,-999)</f>
        <v>8.8000000000000007</v>
      </c>
      <c r="E143" s="9">
        <f>IF(Raw!$G143&gt;$C$8,IF(Raw!$Q143&gt;$C$8,IF(Raw!$N143&gt;$C$9,IF(Raw!$N143&lt;$A$9,IF(Raw!$X143&gt;$C$9,IF(Raw!$X143&lt;$A$9,Raw!H143,-999),-999),-999),-999),-999),-999)</f>
        <v>0.369836</v>
      </c>
      <c r="F143" s="9">
        <f>IF(Raw!$G143&gt;$C$8,IF(Raw!$Q143&gt;$C$8,IF(Raw!$N143&gt;$C$9,IF(Raw!$N143&lt;$A$9,IF(Raw!$X143&gt;$C$9,IF(Raw!$X143&lt;$A$9,Raw!I143,-999),-999),-999),-999),-999),-999)</f>
        <v>0.70009900000000003</v>
      </c>
      <c r="G143" s="9">
        <f>Raw!G143</f>
        <v>0.98794199999999999</v>
      </c>
      <c r="H143" s="9">
        <f>IF(Raw!$G143&gt;$C$8,IF(Raw!$Q143&gt;$C$8,IF(Raw!$N143&gt;$C$9,IF(Raw!$N143&lt;$A$9,IF(Raw!$X143&gt;$C$9,IF(Raw!$X143&lt;$A$9,Raw!L143,-999),-999),-999),-999),-999),-999)</f>
        <v>548.9</v>
      </c>
      <c r="I143" s="9">
        <f>IF(Raw!$G143&gt;$C$8,IF(Raw!$Q143&gt;$C$8,IF(Raw!$N143&gt;$C$9,IF(Raw!$N143&lt;$A$9,IF(Raw!$X143&gt;$C$9,IF(Raw!$X143&lt;$A$9,Raw!M143,-999),-999),-999),-999),-999),-999)</f>
        <v>0.250247</v>
      </c>
      <c r="J143" s="9">
        <f>IF(Raw!$G143&gt;$C$8,IF(Raw!$Q143&gt;$C$8,IF(Raw!$N143&gt;$C$9,IF(Raw!$N143&lt;$A$9,IF(Raw!$X143&gt;$C$9,IF(Raw!$X143&lt;$A$9,Raw!N143,-999),-999),-999),-999),-999),-999)</f>
        <v>538</v>
      </c>
      <c r="K143" s="9">
        <f>IF(Raw!$G143&gt;$C$8,IF(Raw!$Q143&gt;$C$8,IF(Raw!$N143&gt;$C$9,IF(Raw!$N143&lt;$A$9,IF(Raw!$X143&gt;$C$9,IF(Raw!$X143&lt;$A$9,Raw!R143,-999),-999),-999),-999),-999),-999)</f>
        <v>0.37292799999999998</v>
      </c>
      <c r="L143" s="9">
        <f>IF(Raw!$G143&gt;$C$8,IF(Raw!$Q143&gt;$C$8,IF(Raw!$N143&gt;$C$9,IF(Raw!$N143&lt;$A$9,IF(Raw!$X143&gt;$C$9,IF(Raw!$X143&lt;$A$9,Raw!S143,-999),-999),-999),-999),-999),-999)</f>
        <v>0.73727699999999996</v>
      </c>
      <c r="M143" s="9">
        <f>Raw!Q143</f>
        <v>0.98620699999999994</v>
      </c>
      <c r="N143" s="9">
        <f>IF(Raw!$G143&gt;$C$8,IF(Raw!$Q143&gt;$C$8,IF(Raw!$N143&gt;$C$9,IF(Raw!$N143&lt;$A$9,IF(Raw!$X143&gt;$C$9,IF(Raw!$X143&lt;$A$9,Raw!V143,-999),-999),-999),-999),-999),-999)</f>
        <v>652.1</v>
      </c>
      <c r="O143" s="9">
        <f>IF(Raw!$G143&gt;$C$8,IF(Raw!$Q143&gt;$C$8,IF(Raw!$N143&gt;$C$9,IF(Raw!$N143&lt;$A$9,IF(Raw!$X143&gt;$C$9,IF(Raw!$X143&lt;$A$9,Raw!W143,-999),-999),-999),-999),-999),-999)</f>
        <v>8.5869000000000001E-2</v>
      </c>
      <c r="P143" s="9">
        <f>IF(Raw!$G143&gt;$C$8,IF(Raw!$Q143&gt;$C$8,IF(Raw!$N143&gt;$C$9,IF(Raw!$N143&lt;$A$9,IF(Raw!$X143&gt;$C$9,IF(Raw!$X143&lt;$A$9,Raw!X143,-999),-999),-999),-999),-999),-999)</f>
        <v>381</v>
      </c>
      <c r="R143" s="9">
        <f t="shared" si="36"/>
        <v>0.33026300000000003</v>
      </c>
      <c r="S143" s="9">
        <f t="shared" si="37"/>
        <v>0.47173756854387738</v>
      </c>
      <c r="T143" s="9">
        <f t="shared" si="38"/>
        <v>0.36434899999999998</v>
      </c>
      <c r="U143" s="9">
        <f t="shared" si="39"/>
        <v>0.49418196959894312</v>
      </c>
      <c r="V143" s="15">
        <f t="shared" si="32"/>
        <v>0.37778073479999996</v>
      </c>
      <c r="X143" s="11">
        <f t="shared" si="40"/>
        <v>5.297599999999999E+18</v>
      </c>
      <c r="Y143" s="11">
        <f t="shared" si="41"/>
        <v>5.4889999999999998E-18</v>
      </c>
      <c r="Z143" s="11">
        <f t="shared" si="42"/>
        <v>5.3799999999999996E-4</v>
      </c>
      <c r="AA143" s="16">
        <f t="shared" si="43"/>
        <v>1.54032745681176E-2</v>
      </c>
      <c r="AB143" s="9">
        <f t="shared" si="33"/>
        <v>0.37854016768561904</v>
      </c>
      <c r="AC143" s="9">
        <f t="shared" si="34"/>
        <v>0.98459672543188248</v>
      </c>
      <c r="AD143" s="15">
        <f t="shared" si="35"/>
        <v>28.630621873824541</v>
      </c>
      <c r="AE143" s="3">
        <f t="shared" si="44"/>
        <v>660.87559999999985</v>
      </c>
      <c r="AF143" s="2">
        <f t="shared" si="45"/>
        <v>0.25</v>
      </c>
      <c r="AG143" s="9">
        <f t="shared" si="46"/>
        <v>1.0883643929576303E-2</v>
      </c>
      <c r="AH143" s="2">
        <f t="shared" si="47"/>
        <v>0.52665386562860783</v>
      </c>
    </row>
    <row r="144" spans="1:34">
      <c r="A144" s="1">
        <f>Raw!A144</f>
        <v>131</v>
      </c>
      <c r="B144" s="14">
        <f>Raw!B144</f>
        <v>0.18868055555555555</v>
      </c>
      <c r="C144" s="15">
        <f>Raw!C144</f>
        <v>75.599999999999994</v>
      </c>
      <c r="D144" s="15">
        <f>IF(C144&gt;0.5,Raw!D144*D$11,-999)</f>
        <v>8.8000000000000007</v>
      </c>
      <c r="E144" s="9">
        <f>IF(Raw!$G144&gt;$C$8,IF(Raw!$Q144&gt;$C$8,IF(Raw!$N144&gt;$C$9,IF(Raw!$N144&lt;$A$9,IF(Raw!$X144&gt;$C$9,IF(Raw!$X144&lt;$A$9,Raw!H144,-999),-999),-999),-999),-999),-999)</f>
        <v>0.34413899999999997</v>
      </c>
      <c r="F144" s="9">
        <f>IF(Raw!$G144&gt;$C$8,IF(Raw!$Q144&gt;$C$8,IF(Raw!$N144&gt;$C$9,IF(Raw!$N144&lt;$A$9,IF(Raw!$X144&gt;$C$9,IF(Raw!$X144&lt;$A$9,Raw!I144,-999),-999),-999),-999),-999),-999)</f>
        <v>0.67892699999999995</v>
      </c>
      <c r="G144" s="9">
        <f>Raw!G144</f>
        <v>0.98799199999999998</v>
      </c>
      <c r="H144" s="9">
        <f>IF(Raw!$G144&gt;$C$8,IF(Raw!$Q144&gt;$C$8,IF(Raw!$N144&gt;$C$9,IF(Raw!$N144&lt;$A$9,IF(Raw!$X144&gt;$C$9,IF(Raw!$X144&lt;$A$9,Raw!L144,-999),-999),-999),-999),-999),-999)</f>
        <v>557.5</v>
      </c>
      <c r="I144" s="9">
        <f>IF(Raw!$G144&gt;$C$8,IF(Raw!$Q144&gt;$C$8,IF(Raw!$N144&gt;$C$9,IF(Raw!$N144&lt;$A$9,IF(Raw!$X144&gt;$C$9,IF(Raw!$X144&lt;$A$9,Raw!M144,-999),-999),-999),-999),-999),-999)</f>
        <v>8.0248E-2</v>
      </c>
      <c r="J144" s="9">
        <f>IF(Raw!$G144&gt;$C$8,IF(Raw!$Q144&gt;$C$8,IF(Raw!$N144&gt;$C$9,IF(Raw!$N144&lt;$A$9,IF(Raw!$X144&gt;$C$9,IF(Raw!$X144&lt;$A$9,Raw!N144,-999),-999),-999),-999),-999),-999)</f>
        <v>377</v>
      </c>
      <c r="K144" s="9">
        <f>IF(Raw!$G144&gt;$C$8,IF(Raw!$Q144&gt;$C$8,IF(Raw!$N144&gt;$C$9,IF(Raw!$N144&lt;$A$9,IF(Raw!$X144&gt;$C$9,IF(Raw!$X144&lt;$A$9,Raw!R144,-999),-999),-999),-999),-999),-999)</f>
        <v>0.36418200000000001</v>
      </c>
      <c r="L144" s="9">
        <f>IF(Raw!$G144&gt;$C$8,IF(Raw!$Q144&gt;$C$8,IF(Raw!$N144&gt;$C$9,IF(Raw!$N144&lt;$A$9,IF(Raw!$X144&gt;$C$9,IF(Raw!$X144&lt;$A$9,Raw!S144,-999),-999),-999),-999),-999),-999)</f>
        <v>0.71287</v>
      </c>
      <c r="M144" s="9">
        <f>Raw!Q144</f>
        <v>0.99046100000000004</v>
      </c>
      <c r="N144" s="9">
        <f>IF(Raw!$G144&gt;$C$8,IF(Raw!$Q144&gt;$C$8,IF(Raw!$N144&gt;$C$9,IF(Raw!$N144&lt;$A$9,IF(Raw!$X144&gt;$C$9,IF(Raw!$X144&lt;$A$9,Raw!V144,-999),-999),-999),-999),-999),-999)</f>
        <v>644</v>
      </c>
      <c r="O144" s="9">
        <f>IF(Raw!$G144&gt;$C$8,IF(Raw!$Q144&gt;$C$8,IF(Raw!$N144&gt;$C$9,IF(Raw!$N144&lt;$A$9,IF(Raw!$X144&gt;$C$9,IF(Raw!$X144&lt;$A$9,Raw!W144,-999),-999),-999),-999),-999),-999)</f>
        <v>0.27482200000000001</v>
      </c>
      <c r="P144" s="9">
        <f>IF(Raw!$G144&gt;$C$8,IF(Raw!$Q144&gt;$C$8,IF(Raw!$N144&gt;$C$9,IF(Raw!$N144&lt;$A$9,IF(Raw!$X144&gt;$C$9,IF(Raw!$X144&lt;$A$9,Raw!X144,-999),-999),-999),-999),-999),-999)</f>
        <v>470</v>
      </c>
      <c r="R144" s="9">
        <f t="shared" si="36"/>
        <v>0.33478799999999997</v>
      </c>
      <c r="S144" s="9">
        <f t="shared" si="37"/>
        <v>0.49311339805310439</v>
      </c>
      <c r="T144" s="9">
        <f t="shared" si="38"/>
        <v>0.348688</v>
      </c>
      <c r="U144" s="9">
        <f t="shared" si="39"/>
        <v>0.48913266093397112</v>
      </c>
      <c r="V144" s="15">
        <f t="shared" si="32"/>
        <v>0.36527458799999996</v>
      </c>
      <c r="X144" s="11">
        <f t="shared" si="40"/>
        <v>5.297599999999999E+18</v>
      </c>
      <c r="Y144" s="11">
        <f t="shared" si="41"/>
        <v>5.575E-18</v>
      </c>
      <c r="Z144" s="11">
        <f t="shared" si="42"/>
        <v>3.77E-4</v>
      </c>
      <c r="AA144" s="16">
        <f t="shared" si="43"/>
        <v>1.1011754366968515E-2</v>
      </c>
      <c r="AB144" s="9">
        <f t="shared" si="33"/>
        <v>0.36802166660670954</v>
      </c>
      <c r="AC144" s="9">
        <f t="shared" si="34"/>
        <v>0.98898824563303145</v>
      </c>
      <c r="AD144" s="15">
        <f t="shared" si="35"/>
        <v>29.208897525115422</v>
      </c>
      <c r="AE144" s="3">
        <f t="shared" si="44"/>
        <v>671.22999999999979</v>
      </c>
      <c r="AF144" s="2">
        <f t="shared" si="45"/>
        <v>0.25</v>
      </c>
      <c r="AG144" s="9">
        <f t="shared" si="46"/>
        <v>1.0990019822621067E-2</v>
      </c>
      <c r="AH144" s="2">
        <f t="shared" si="47"/>
        <v>0.53180133973233845</v>
      </c>
    </row>
    <row r="145" spans="1:34">
      <c r="A145" s="1">
        <f>Raw!A145</f>
        <v>132</v>
      </c>
      <c r="B145" s="14">
        <f>Raw!B145</f>
        <v>0.18873842592592593</v>
      </c>
      <c r="C145" s="15">
        <f>Raw!C145</f>
        <v>76.7</v>
      </c>
      <c r="D145" s="15">
        <f>IF(C145&gt;0.5,Raw!D145*D$11,-999)</f>
        <v>7.9</v>
      </c>
      <c r="E145" s="9">
        <f>IF(Raw!$G145&gt;$C$8,IF(Raw!$Q145&gt;$C$8,IF(Raw!$N145&gt;$C$9,IF(Raw!$N145&lt;$A$9,IF(Raw!$X145&gt;$C$9,IF(Raw!$X145&lt;$A$9,Raw!H145,-999),-999),-999),-999),-999),-999)</f>
        <v>0.33390599999999998</v>
      </c>
      <c r="F145" s="9">
        <f>IF(Raw!$G145&gt;$C$8,IF(Raw!$Q145&gt;$C$8,IF(Raw!$N145&gt;$C$9,IF(Raw!$N145&lt;$A$9,IF(Raw!$X145&gt;$C$9,IF(Raw!$X145&lt;$A$9,Raw!I145,-999),-999),-999),-999),-999),-999)</f>
        <v>0.63840799999999998</v>
      </c>
      <c r="G145" s="9">
        <f>Raw!G145</f>
        <v>0.98413700000000004</v>
      </c>
      <c r="H145" s="9">
        <f>IF(Raw!$G145&gt;$C$8,IF(Raw!$Q145&gt;$C$8,IF(Raw!$N145&gt;$C$9,IF(Raw!$N145&lt;$A$9,IF(Raw!$X145&gt;$C$9,IF(Raw!$X145&lt;$A$9,Raw!L145,-999),-999),-999),-999),-999),-999)</f>
        <v>579.4</v>
      </c>
      <c r="I145" s="9">
        <f>IF(Raw!$G145&gt;$C$8,IF(Raw!$Q145&gt;$C$8,IF(Raw!$N145&gt;$C$9,IF(Raw!$N145&lt;$A$9,IF(Raw!$X145&gt;$C$9,IF(Raw!$X145&lt;$A$9,Raw!M145,-999),-999),-999),-999),-999),-999)</f>
        <v>0.316718</v>
      </c>
      <c r="J145" s="9">
        <f>IF(Raw!$G145&gt;$C$8,IF(Raw!$Q145&gt;$C$8,IF(Raw!$N145&gt;$C$9,IF(Raw!$N145&lt;$A$9,IF(Raw!$X145&gt;$C$9,IF(Raw!$X145&lt;$A$9,Raw!N145,-999),-999),-999),-999),-999),-999)</f>
        <v>520</v>
      </c>
      <c r="K145" s="9">
        <f>IF(Raw!$G145&gt;$C$8,IF(Raw!$Q145&gt;$C$8,IF(Raw!$N145&gt;$C$9,IF(Raw!$N145&lt;$A$9,IF(Raw!$X145&gt;$C$9,IF(Raw!$X145&lt;$A$9,Raw!R145,-999),-999),-999),-999),-999),-999)</f>
        <v>0.33650999999999998</v>
      </c>
      <c r="L145" s="9">
        <f>IF(Raw!$G145&gt;$C$8,IF(Raw!$Q145&gt;$C$8,IF(Raw!$N145&gt;$C$9,IF(Raw!$N145&lt;$A$9,IF(Raw!$X145&gt;$C$9,IF(Raw!$X145&lt;$A$9,Raw!S145,-999),-999),-999),-999),-999),-999)</f>
        <v>0.66851700000000003</v>
      </c>
      <c r="M145" s="9">
        <f>Raw!Q145</f>
        <v>0.98917600000000006</v>
      </c>
      <c r="N145" s="9">
        <f>IF(Raw!$G145&gt;$C$8,IF(Raw!$Q145&gt;$C$8,IF(Raw!$N145&gt;$C$9,IF(Raw!$N145&lt;$A$9,IF(Raw!$X145&gt;$C$9,IF(Raw!$X145&lt;$A$9,Raw!V145,-999),-999),-999),-999),-999),-999)</f>
        <v>625.1</v>
      </c>
      <c r="O145" s="9">
        <f>IF(Raw!$G145&gt;$C$8,IF(Raw!$Q145&gt;$C$8,IF(Raw!$N145&gt;$C$9,IF(Raw!$N145&lt;$A$9,IF(Raw!$X145&gt;$C$9,IF(Raw!$X145&lt;$A$9,Raw!W145,-999),-999),-999),-999),-999),-999)</f>
        <v>0.23822499999999999</v>
      </c>
      <c r="P145" s="9">
        <f>IF(Raw!$G145&gt;$C$8,IF(Raw!$Q145&gt;$C$8,IF(Raw!$N145&gt;$C$9,IF(Raw!$N145&lt;$A$9,IF(Raw!$X145&gt;$C$9,IF(Raw!$X145&lt;$A$9,Raw!X145,-999),-999),-999),-999),-999),-999)</f>
        <v>455</v>
      </c>
      <c r="R145" s="9">
        <f t="shared" si="36"/>
        <v>0.30450199999999999</v>
      </c>
      <c r="S145" s="9">
        <f t="shared" si="37"/>
        <v>0.47697083996441147</v>
      </c>
      <c r="T145" s="9">
        <f t="shared" si="38"/>
        <v>0.33200700000000005</v>
      </c>
      <c r="U145" s="9">
        <f t="shared" si="39"/>
        <v>0.49663209761307497</v>
      </c>
      <c r="V145" s="15">
        <f t="shared" si="32"/>
        <v>0.34254811079999997</v>
      </c>
      <c r="X145" s="11">
        <f t="shared" si="40"/>
        <v>4.7558E+18</v>
      </c>
      <c r="Y145" s="11">
        <f t="shared" si="41"/>
        <v>5.7939999999999994E-18</v>
      </c>
      <c r="Z145" s="11">
        <f t="shared" si="42"/>
        <v>5.1999999999999995E-4</v>
      </c>
      <c r="AA145" s="16">
        <f t="shared" si="43"/>
        <v>1.4126244622539391E-2</v>
      </c>
      <c r="AB145" s="9">
        <f t="shared" si="33"/>
        <v>0.3412000120983954</v>
      </c>
      <c r="AC145" s="9">
        <f t="shared" si="34"/>
        <v>0.98587375537746069</v>
      </c>
      <c r="AD145" s="15">
        <f t="shared" si="35"/>
        <v>27.16585504334499</v>
      </c>
      <c r="AE145" s="3">
        <f t="shared" si="44"/>
        <v>697.59759999999972</v>
      </c>
      <c r="AF145" s="2">
        <f t="shared" si="45"/>
        <v>0.25</v>
      </c>
      <c r="AG145" s="9">
        <f t="shared" si="46"/>
        <v>1.0378027364330118E-2</v>
      </c>
      <c r="AH145" s="2">
        <f t="shared" si="47"/>
        <v>0.50218734317199432</v>
      </c>
    </row>
    <row r="146" spans="1:34">
      <c r="A146" s="1">
        <f>Raw!A146</f>
        <v>133</v>
      </c>
      <c r="B146" s="14">
        <f>Raw!B146</f>
        <v>0.18879629629629627</v>
      </c>
      <c r="C146" s="15">
        <f>Raw!C146</f>
        <v>77.599999999999994</v>
      </c>
      <c r="D146" s="15">
        <f>IF(C146&gt;0.5,Raw!D146*D$11,-999)</f>
        <v>7.9</v>
      </c>
      <c r="E146" s="9">
        <f>IF(Raw!$G146&gt;$C$8,IF(Raw!$Q146&gt;$C$8,IF(Raw!$N146&gt;$C$9,IF(Raw!$N146&lt;$A$9,IF(Raw!$X146&gt;$C$9,IF(Raw!$X146&lt;$A$9,Raw!H146,-999),-999),-999),-999),-999),-999)</f>
        <v>0.30101699999999998</v>
      </c>
      <c r="F146" s="9">
        <f>IF(Raw!$G146&gt;$C$8,IF(Raw!$Q146&gt;$C$8,IF(Raw!$N146&gt;$C$9,IF(Raw!$N146&lt;$A$9,IF(Raw!$X146&gt;$C$9,IF(Raw!$X146&lt;$A$9,Raw!I146,-999),-999),-999),-999),-999),-999)</f>
        <v>0.59218199999999999</v>
      </c>
      <c r="G146" s="9">
        <f>Raw!G146</f>
        <v>0.98623300000000003</v>
      </c>
      <c r="H146" s="9">
        <f>IF(Raw!$G146&gt;$C$8,IF(Raw!$Q146&gt;$C$8,IF(Raw!$N146&gt;$C$9,IF(Raw!$N146&lt;$A$9,IF(Raw!$X146&gt;$C$9,IF(Raw!$X146&lt;$A$9,Raw!L146,-999),-999),-999),-999),-999),-999)</f>
        <v>523.79999999999995</v>
      </c>
      <c r="I146" s="9">
        <f>IF(Raw!$G146&gt;$C$8,IF(Raw!$Q146&gt;$C$8,IF(Raw!$N146&gt;$C$9,IF(Raw!$N146&lt;$A$9,IF(Raw!$X146&gt;$C$9,IF(Raw!$X146&lt;$A$9,Raw!M146,-999),-999),-999),-999),-999),-999)</f>
        <v>5.1083999999999997E-2</v>
      </c>
      <c r="J146" s="9">
        <f>IF(Raw!$G146&gt;$C$8,IF(Raw!$Q146&gt;$C$8,IF(Raw!$N146&gt;$C$9,IF(Raw!$N146&lt;$A$9,IF(Raw!$X146&gt;$C$9,IF(Raw!$X146&lt;$A$9,Raw!N146,-999),-999),-999),-999),-999),-999)</f>
        <v>447</v>
      </c>
      <c r="K146" s="9">
        <f>IF(Raw!$G146&gt;$C$8,IF(Raw!$Q146&gt;$C$8,IF(Raw!$N146&gt;$C$9,IF(Raw!$N146&lt;$A$9,IF(Raw!$X146&gt;$C$9,IF(Raw!$X146&lt;$A$9,Raw!R146,-999),-999),-999),-999),-999),-999)</f>
        <v>0.30970599999999998</v>
      </c>
      <c r="L146" s="9">
        <f>IF(Raw!$G146&gt;$C$8,IF(Raw!$Q146&gt;$C$8,IF(Raw!$N146&gt;$C$9,IF(Raw!$N146&lt;$A$9,IF(Raw!$X146&gt;$C$9,IF(Raw!$X146&lt;$A$9,Raw!S146,-999),-999),-999),-999),-999),-999)</f>
        <v>0.61400999999999994</v>
      </c>
      <c r="M146" s="9">
        <f>Raw!Q146</f>
        <v>0.98599000000000003</v>
      </c>
      <c r="N146" s="9">
        <f>IF(Raw!$G146&gt;$C$8,IF(Raw!$Q146&gt;$C$8,IF(Raw!$N146&gt;$C$9,IF(Raw!$N146&lt;$A$9,IF(Raw!$X146&gt;$C$9,IF(Raw!$X146&lt;$A$9,Raw!V146,-999),-999),-999),-999),-999),-999)</f>
        <v>658.7</v>
      </c>
      <c r="O146" s="9">
        <f>IF(Raw!$G146&gt;$C$8,IF(Raw!$Q146&gt;$C$8,IF(Raw!$N146&gt;$C$9,IF(Raw!$N146&lt;$A$9,IF(Raw!$X146&gt;$C$9,IF(Raw!$X146&lt;$A$9,Raw!W146,-999),-999),-999),-999),-999),-999)</f>
        <v>0.29253400000000002</v>
      </c>
      <c r="P146" s="9">
        <f>IF(Raw!$G146&gt;$C$8,IF(Raw!$Q146&gt;$C$8,IF(Raw!$N146&gt;$C$9,IF(Raw!$N146&lt;$A$9,IF(Raw!$X146&gt;$C$9,IF(Raw!$X146&lt;$A$9,Raw!X146,-999),-999),-999),-999),-999),-999)</f>
        <v>389</v>
      </c>
      <c r="R146" s="9">
        <f t="shared" si="36"/>
        <v>0.29116500000000001</v>
      </c>
      <c r="S146" s="9">
        <f t="shared" si="37"/>
        <v>0.49168161139649635</v>
      </c>
      <c r="T146" s="9">
        <f t="shared" si="38"/>
        <v>0.30430399999999996</v>
      </c>
      <c r="U146" s="9">
        <f t="shared" si="39"/>
        <v>0.49560104884285272</v>
      </c>
      <c r="V146" s="15">
        <f t="shared" si="32"/>
        <v>0.31461872399999996</v>
      </c>
      <c r="X146" s="11">
        <f t="shared" si="40"/>
        <v>4.7558E+18</v>
      </c>
      <c r="Y146" s="11">
        <f t="shared" si="41"/>
        <v>5.2379999999999994E-18</v>
      </c>
      <c r="Z146" s="11">
        <f t="shared" si="42"/>
        <v>4.4699999999999997E-4</v>
      </c>
      <c r="AA146" s="16">
        <f t="shared" si="43"/>
        <v>1.1012537136804569E-2</v>
      </c>
      <c r="AB146" s="9">
        <f t="shared" si="33"/>
        <v>0.31305715910087817</v>
      </c>
      <c r="AC146" s="9">
        <f t="shared" si="34"/>
        <v>0.98898746286319539</v>
      </c>
      <c r="AD146" s="15">
        <f t="shared" si="35"/>
        <v>24.636548404484497</v>
      </c>
      <c r="AE146" s="3">
        <f t="shared" si="44"/>
        <v>630.65519999999981</v>
      </c>
      <c r="AF146" s="2">
        <f t="shared" si="45"/>
        <v>0.25</v>
      </c>
      <c r="AG146" s="9">
        <f t="shared" si="46"/>
        <v>9.3922301762540197E-3</v>
      </c>
      <c r="AH146" s="2">
        <f t="shared" si="47"/>
        <v>0.45448513027478327</v>
      </c>
    </row>
    <row r="147" spans="1:34">
      <c r="A147" s="1">
        <f>Raw!A147</f>
        <v>134</v>
      </c>
      <c r="B147" s="14">
        <f>Raw!B147</f>
        <v>0.18885416666666666</v>
      </c>
      <c r="C147" s="15">
        <f>Raw!C147</f>
        <v>78.900000000000006</v>
      </c>
      <c r="D147" s="15">
        <f>IF(C147&gt;0.5,Raw!D147*D$11,-999)</f>
        <v>7.9</v>
      </c>
      <c r="E147" s="9">
        <f>IF(Raw!$G147&gt;$C$8,IF(Raw!$Q147&gt;$C$8,IF(Raw!$N147&gt;$C$9,IF(Raw!$N147&lt;$A$9,IF(Raw!$X147&gt;$C$9,IF(Raw!$X147&lt;$A$9,Raw!H147,-999),-999),-999),-999),-999),-999)</f>
        <v>0.28990899999999997</v>
      </c>
      <c r="F147" s="9">
        <f>IF(Raw!$G147&gt;$C$8,IF(Raw!$Q147&gt;$C$8,IF(Raw!$N147&gt;$C$9,IF(Raw!$N147&lt;$A$9,IF(Raw!$X147&gt;$C$9,IF(Raw!$X147&lt;$A$9,Raw!I147,-999),-999),-999),-999),-999),-999)</f>
        <v>0.56462900000000005</v>
      </c>
      <c r="G147" s="9">
        <f>Raw!G147</f>
        <v>0.98396399999999995</v>
      </c>
      <c r="H147" s="9">
        <f>IF(Raw!$G147&gt;$C$8,IF(Raw!$Q147&gt;$C$8,IF(Raw!$N147&gt;$C$9,IF(Raw!$N147&lt;$A$9,IF(Raw!$X147&gt;$C$9,IF(Raw!$X147&lt;$A$9,Raw!L147,-999),-999),-999),-999),-999),-999)</f>
        <v>609.6</v>
      </c>
      <c r="I147" s="9">
        <f>IF(Raw!$G147&gt;$C$8,IF(Raw!$Q147&gt;$C$8,IF(Raw!$N147&gt;$C$9,IF(Raw!$N147&lt;$A$9,IF(Raw!$X147&gt;$C$9,IF(Raw!$X147&lt;$A$9,Raw!M147,-999),-999),-999),-999),-999),-999)</f>
        <v>0.27876000000000001</v>
      </c>
      <c r="J147" s="9">
        <f>IF(Raw!$G147&gt;$C$8,IF(Raw!$Q147&gt;$C$8,IF(Raw!$N147&gt;$C$9,IF(Raw!$N147&lt;$A$9,IF(Raw!$X147&gt;$C$9,IF(Raw!$X147&lt;$A$9,Raw!N147,-999),-999),-999),-999),-999),-999)</f>
        <v>345</v>
      </c>
      <c r="K147" s="9">
        <f>IF(Raw!$G147&gt;$C$8,IF(Raw!$Q147&gt;$C$8,IF(Raw!$N147&gt;$C$9,IF(Raw!$N147&lt;$A$9,IF(Raw!$X147&gt;$C$9,IF(Raw!$X147&lt;$A$9,Raw!R147,-999),-999),-999),-999),-999),-999)</f>
        <v>0.30090800000000001</v>
      </c>
      <c r="L147" s="9">
        <f>IF(Raw!$G147&gt;$C$8,IF(Raw!$Q147&gt;$C$8,IF(Raw!$N147&gt;$C$9,IF(Raw!$N147&lt;$A$9,IF(Raw!$X147&gt;$C$9,IF(Raw!$X147&lt;$A$9,Raw!S147,-999),-999),-999),-999),-999),-999)</f>
        <v>0.60086799999999996</v>
      </c>
      <c r="M147" s="9">
        <f>Raw!Q147</f>
        <v>0.98656100000000002</v>
      </c>
      <c r="N147" s="9">
        <f>IF(Raw!$G147&gt;$C$8,IF(Raw!$Q147&gt;$C$8,IF(Raw!$N147&gt;$C$9,IF(Raw!$N147&lt;$A$9,IF(Raw!$X147&gt;$C$9,IF(Raw!$X147&lt;$A$9,Raw!V147,-999),-999),-999),-999),-999),-999)</f>
        <v>678.1</v>
      </c>
      <c r="O147" s="9">
        <f>IF(Raw!$G147&gt;$C$8,IF(Raw!$Q147&gt;$C$8,IF(Raw!$N147&gt;$C$9,IF(Raw!$N147&lt;$A$9,IF(Raw!$X147&gt;$C$9,IF(Raw!$X147&lt;$A$9,Raw!W147,-999),-999),-999),-999),-999),-999)</f>
        <v>0.33782299999999998</v>
      </c>
      <c r="P147" s="9">
        <f>IF(Raw!$G147&gt;$C$8,IF(Raw!$Q147&gt;$C$8,IF(Raw!$N147&gt;$C$9,IF(Raw!$N147&lt;$A$9,IF(Raw!$X147&gt;$C$9,IF(Raw!$X147&lt;$A$9,Raw!X147,-999),-999),-999),-999),-999),-999)</f>
        <v>348</v>
      </c>
      <c r="R147" s="9">
        <f t="shared" si="36"/>
        <v>0.27472000000000008</v>
      </c>
      <c r="S147" s="9">
        <f t="shared" si="37"/>
        <v>0.48654957503068397</v>
      </c>
      <c r="T147" s="9">
        <f t="shared" si="38"/>
        <v>0.29995999999999995</v>
      </c>
      <c r="U147" s="9">
        <f t="shared" si="39"/>
        <v>0.49921114121570787</v>
      </c>
      <c r="V147" s="15">
        <f t="shared" si="32"/>
        <v>0.30788476319999997</v>
      </c>
      <c r="X147" s="11">
        <f t="shared" si="40"/>
        <v>4.7558E+18</v>
      </c>
      <c r="Y147" s="11">
        <f t="shared" si="41"/>
        <v>6.0959999999999998E-18</v>
      </c>
      <c r="Z147" s="11">
        <f t="shared" si="42"/>
        <v>3.4499999999999998E-4</v>
      </c>
      <c r="AA147" s="16">
        <f t="shared" si="43"/>
        <v>9.9029684265930975E-3</v>
      </c>
      <c r="AB147" s="9">
        <f t="shared" si="33"/>
        <v>0.30387849440924086</v>
      </c>
      <c r="AC147" s="9">
        <f t="shared" si="34"/>
        <v>0.99009703157340689</v>
      </c>
      <c r="AD147" s="15">
        <f t="shared" si="35"/>
        <v>28.704256308965505</v>
      </c>
      <c r="AE147" s="3">
        <f t="shared" si="44"/>
        <v>733.95839999999976</v>
      </c>
      <c r="AF147" s="2">
        <f t="shared" si="45"/>
        <v>0.25</v>
      </c>
      <c r="AG147" s="9">
        <f t="shared" si="46"/>
        <v>1.1022680422882195E-2</v>
      </c>
      <c r="AH147" s="2">
        <f t="shared" si="47"/>
        <v>0.53338176918157199</v>
      </c>
    </row>
    <row r="148" spans="1:34">
      <c r="A148" s="1">
        <f>Raw!A148</f>
        <v>135</v>
      </c>
      <c r="B148" s="14">
        <f>Raw!B148</f>
        <v>0.18891203703703704</v>
      </c>
      <c r="C148" s="15">
        <f>Raw!C148</f>
        <v>79.2</v>
      </c>
      <c r="D148" s="15">
        <f>IF(C148&gt;0.5,Raw!D148*D$11,-999)</f>
        <v>7.9</v>
      </c>
      <c r="E148" s="9">
        <f>IF(Raw!$G148&gt;$C$8,IF(Raw!$Q148&gt;$C$8,IF(Raw!$N148&gt;$C$9,IF(Raw!$N148&lt;$A$9,IF(Raw!$X148&gt;$C$9,IF(Raw!$X148&lt;$A$9,Raw!H148,-999),-999),-999),-999),-999),-999)</f>
        <v>0.27758500000000003</v>
      </c>
      <c r="F148" s="9">
        <f>IF(Raw!$G148&gt;$C$8,IF(Raw!$Q148&gt;$C$8,IF(Raw!$N148&gt;$C$9,IF(Raw!$N148&lt;$A$9,IF(Raw!$X148&gt;$C$9,IF(Raw!$X148&lt;$A$9,Raw!I148,-999),-999),-999),-999),-999),-999)</f>
        <v>0.52384500000000001</v>
      </c>
      <c r="G148" s="9">
        <f>Raw!G148</f>
        <v>0.98360099999999995</v>
      </c>
      <c r="H148" s="9">
        <f>IF(Raw!$G148&gt;$C$8,IF(Raw!$Q148&gt;$C$8,IF(Raw!$N148&gt;$C$9,IF(Raw!$N148&lt;$A$9,IF(Raw!$X148&gt;$C$9,IF(Raw!$X148&lt;$A$9,Raw!L148,-999),-999),-999),-999),-999),-999)</f>
        <v>593.1</v>
      </c>
      <c r="I148" s="9">
        <f>IF(Raw!$G148&gt;$C$8,IF(Raw!$Q148&gt;$C$8,IF(Raw!$N148&gt;$C$9,IF(Raw!$N148&lt;$A$9,IF(Raw!$X148&gt;$C$9,IF(Raw!$X148&lt;$A$9,Raw!M148,-999),-999),-999),-999),-999),-999)</f>
        <v>0.34689500000000001</v>
      </c>
      <c r="J148" s="9">
        <f>IF(Raw!$G148&gt;$C$8,IF(Raw!$Q148&gt;$C$8,IF(Raw!$N148&gt;$C$9,IF(Raw!$N148&lt;$A$9,IF(Raw!$X148&gt;$C$9,IF(Raw!$X148&lt;$A$9,Raw!N148,-999),-999),-999),-999),-999),-999)</f>
        <v>440</v>
      </c>
      <c r="K148" s="9">
        <f>IF(Raw!$G148&gt;$C$8,IF(Raw!$Q148&gt;$C$8,IF(Raw!$N148&gt;$C$9,IF(Raw!$N148&lt;$A$9,IF(Raw!$X148&gt;$C$9,IF(Raw!$X148&lt;$A$9,Raw!R148,-999),-999),-999),-999),-999),-999)</f>
        <v>0.27174300000000001</v>
      </c>
      <c r="L148" s="9">
        <f>IF(Raw!$G148&gt;$C$8,IF(Raw!$Q148&gt;$C$8,IF(Raw!$N148&gt;$C$9,IF(Raw!$N148&lt;$A$9,IF(Raw!$X148&gt;$C$9,IF(Raw!$X148&lt;$A$9,Raw!S148,-999),-999),-999),-999),-999),-999)</f>
        <v>0.54657</v>
      </c>
      <c r="M148" s="9">
        <f>Raw!Q148</f>
        <v>0.98410299999999995</v>
      </c>
      <c r="N148" s="9">
        <f>IF(Raw!$G148&gt;$C$8,IF(Raw!$Q148&gt;$C$8,IF(Raw!$N148&gt;$C$9,IF(Raw!$N148&lt;$A$9,IF(Raw!$X148&gt;$C$9,IF(Raw!$X148&lt;$A$9,Raw!V148,-999),-999),-999),-999),-999),-999)</f>
        <v>705.9</v>
      </c>
      <c r="O148" s="9">
        <f>IF(Raw!$G148&gt;$C$8,IF(Raw!$Q148&gt;$C$8,IF(Raw!$N148&gt;$C$9,IF(Raw!$N148&lt;$A$9,IF(Raw!$X148&gt;$C$9,IF(Raw!$X148&lt;$A$9,Raw!W148,-999),-999),-999),-999),-999),-999)</f>
        <v>0.28286800000000001</v>
      </c>
      <c r="P148" s="9">
        <f>IF(Raw!$G148&gt;$C$8,IF(Raw!$Q148&gt;$C$8,IF(Raw!$N148&gt;$C$9,IF(Raw!$N148&lt;$A$9,IF(Raw!$X148&gt;$C$9,IF(Raw!$X148&lt;$A$9,Raw!X148,-999),-999),-999),-999),-999),-999)</f>
        <v>394</v>
      </c>
      <c r="R148" s="9">
        <f t="shared" si="36"/>
        <v>0.24625999999999998</v>
      </c>
      <c r="S148" s="9">
        <f t="shared" si="37"/>
        <v>0.47010088862163424</v>
      </c>
      <c r="T148" s="9">
        <f t="shared" si="38"/>
        <v>0.27482699999999999</v>
      </c>
      <c r="U148" s="9">
        <f t="shared" si="39"/>
        <v>0.50282123058345685</v>
      </c>
      <c r="V148" s="15">
        <f t="shared" si="32"/>
        <v>0.28006246800000001</v>
      </c>
      <c r="X148" s="11">
        <f t="shared" si="40"/>
        <v>4.7558E+18</v>
      </c>
      <c r="Y148" s="11">
        <f t="shared" si="41"/>
        <v>5.9310000000000003E-18</v>
      </c>
      <c r="Z148" s="11">
        <f t="shared" si="42"/>
        <v>4.3999999999999996E-4</v>
      </c>
      <c r="AA148" s="16">
        <f t="shared" si="43"/>
        <v>1.2258783063626056E-2</v>
      </c>
      <c r="AB148" s="9">
        <f t="shared" si="33"/>
        <v>0.27511204457302718</v>
      </c>
      <c r="AC148" s="9">
        <f t="shared" si="34"/>
        <v>0.98774121693637396</v>
      </c>
      <c r="AD148" s="15">
        <f t="shared" si="35"/>
        <v>27.860870599150129</v>
      </c>
      <c r="AE148" s="3">
        <f t="shared" si="44"/>
        <v>714.09239999999988</v>
      </c>
      <c r="AF148" s="2">
        <f t="shared" si="45"/>
        <v>0.25</v>
      </c>
      <c r="AG148" s="9">
        <f t="shared" si="46"/>
        <v>1.0776182492147015E-2</v>
      </c>
      <c r="AH148" s="2">
        <f t="shared" si="47"/>
        <v>0.52145386259705451</v>
      </c>
    </row>
    <row r="149" spans="1:34">
      <c r="A149" s="1">
        <f>Raw!A149</f>
        <v>136</v>
      </c>
      <c r="B149" s="14">
        <f>Raw!B149</f>
        <v>0.18896990740740741</v>
      </c>
      <c r="C149" s="15">
        <f>Raw!C149</f>
        <v>80.5</v>
      </c>
      <c r="D149" s="15">
        <f>IF(C149&gt;0.5,Raw!D149*D$11,-999)</f>
        <v>7.9</v>
      </c>
      <c r="E149" s="9">
        <f>IF(Raw!$G149&gt;$C$8,IF(Raw!$Q149&gt;$C$8,IF(Raw!$N149&gt;$C$9,IF(Raw!$N149&lt;$A$9,IF(Raw!$X149&gt;$C$9,IF(Raw!$X149&lt;$A$9,Raw!H149,-999),-999),-999),-999),-999),-999)</f>
        <v>0.26471499999999998</v>
      </c>
      <c r="F149" s="9">
        <f>IF(Raw!$G149&gt;$C$8,IF(Raw!$Q149&gt;$C$8,IF(Raw!$N149&gt;$C$9,IF(Raw!$N149&lt;$A$9,IF(Raw!$X149&gt;$C$9,IF(Raw!$X149&lt;$A$9,Raw!I149,-999),-999),-999),-999),-999),-999)</f>
        <v>0.51072799999999996</v>
      </c>
      <c r="G149" s="9">
        <f>Raw!G149</f>
        <v>0.97315300000000005</v>
      </c>
      <c r="H149" s="9">
        <f>IF(Raw!$G149&gt;$C$8,IF(Raw!$Q149&gt;$C$8,IF(Raw!$N149&gt;$C$9,IF(Raw!$N149&lt;$A$9,IF(Raw!$X149&gt;$C$9,IF(Raw!$X149&lt;$A$9,Raw!L149,-999),-999),-999),-999),-999),-999)</f>
        <v>574.20000000000005</v>
      </c>
      <c r="I149" s="9">
        <f>IF(Raw!$G149&gt;$C$8,IF(Raw!$Q149&gt;$C$8,IF(Raw!$N149&gt;$C$9,IF(Raw!$N149&lt;$A$9,IF(Raw!$X149&gt;$C$9,IF(Raw!$X149&lt;$A$9,Raw!M149,-999),-999),-999),-999),-999),-999)</f>
        <v>0.101022</v>
      </c>
      <c r="J149" s="9">
        <f>IF(Raw!$G149&gt;$C$8,IF(Raw!$Q149&gt;$C$8,IF(Raw!$N149&gt;$C$9,IF(Raw!$N149&lt;$A$9,IF(Raw!$X149&gt;$C$9,IF(Raw!$X149&lt;$A$9,Raw!N149,-999),-999),-999),-999),-999),-999)</f>
        <v>596</v>
      </c>
      <c r="K149" s="9">
        <f>IF(Raw!$G149&gt;$C$8,IF(Raw!$Q149&gt;$C$8,IF(Raw!$N149&gt;$C$9,IF(Raw!$N149&lt;$A$9,IF(Raw!$X149&gt;$C$9,IF(Raw!$X149&lt;$A$9,Raw!R149,-999),-999),-999),-999),-999),-999)</f>
        <v>0.26635199999999998</v>
      </c>
      <c r="L149" s="9">
        <f>IF(Raw!$G149&gt;$C$8,IF(Raw!$Q149&gt;$C$8,IF(Raw!$N149&gt;$C$9,IF(Raw!$N149&lt;$A$9,IF(Raw!$X149&gt;$C$9,IF(Raw!$X149&lt;$A$9,Raw!S149,-999),-999),-999),-999),-999),-999)</f>
        <v>0.52531600000000001</v>
      </c>
      <c r="M149" s="9">
        <f>Raw!Q149</f>
        <v>0.98701700000000003</v>
      </c>
      <c r="N149" s="9">
        <f>IF(Raw!$G149&gt;$C$8,IF(Raw!$Q149&gt;$C$8,IF(Raw!$N149&gt;$C$9,IF(Raw!$N149&lt;$A$9,IF(Raw!$X149&gt;$C$9,IF(Raw!$X149&lt;$A$9,Raw!V149,-999),-999),-999),-999),-999),-999)</f>
        <v>693.9</v>
      </c>
      <c r="O149" s="9">
        <f>IF(Raw!$G149&gt;$C$8,IF(Raw!$Q149&gt;$C$8,IF(Raw!$N149&gt;$C$9,IF(Raw!$N149&lt;$A$9,IF(Raw!$X149&gt;$C$9,IF(Raw!$X149&lt;$A$9,Raw!W149,-999),-999),-999),-999),-999),-999)</f>
        <v>0.27910600000000002</v>
      </c>
      <c r="P149" s="9">
        <f>IF(Raw!$G149&gt;$C$8,IF(Raw!$Q149&gt;$C$8,IF(Raw!$N149&gt;$C$9,IF(Raw!$N149&lt;$A$9,IF(Raw!$X149&gt;$C$9,IF(Raw!$X149&lt;$A$9,Raw!X149,-999),-999),-999),-999),-999),-999)</f>
        <v>595</v>
      </c>
      <c r="R149" s="9">
        <f t="shared" si="36"/>
        <v>0.24601299999999998</v>
      </c>
      <c r="S149" s="9">
        <f t="shared" si="37"/>
        <v>0.48169084130887674</v>
      </c>
      <c r="T149" s="9">
        <f t="shared" si="38"/>
        <v>0.25896400000000003</v>
      </c>
      <c r="U149" s="9">
        <f t="shared" si="39"/>
        <v>0.49296804209275946</v>
      </c>
      <c r="V149" s="15">
        <f t="shared" si="32"/>
        <v>0.26917191839999999</v>
      </c>
      <c r="X149" s="11">
        <f t="shared" si="40"/>
        <v>4.7558E+18</v>
      </c>
      <c r="Y149" s="11">
        <f t="shared" si="41"/>
        <v>5.742E-18</v>
      </c>
      <c r="Z149" s="11">
        <f t="shared" si="42"/>
        <v>5.9599999999999996E-4</v>
      </c>
      <c r="AA149" s="16">
        <f t="shared" si="43"/>
        <v>1.601480280809342E-2</v>
      </c>
      <c r="AB149" s="9">
        <f t="shared" si="33"/>
        <v>0.27049925739439507</v>
      </c>
      <c r="AC149" s="9">
        <f t="shared" si="34"/>
        <v>0.98398519719190669</v>
      </c>
      <c r="AD149" s="15">
        <f t="shared" si="35"/>
        <v>26.870474510223858</v>
      </c>
      <c r="AE149" s="3">
        <f t="shared" si="44"/>
        <v>691.33679999999981</v>
      </c>
      <c r="AF149" s="2">
        <f t="shared" si="45"/>
        <v>0.25</v>
      </c>
      <c r="AG149" s="9">
        <f t="shared" si="46"/>
        <v>1.0189450161083427E-2</v>
      </c>
      <c r="AH149" s="2">
        <f t="shared" si="47"/>
        <v>0.49306219044723337</v>
      </c>
    </row>
    <row r="150" spans="1:34">
      <c r="A150" s="1">
        <f>Raw!A150</f>
        <v>137</v>
      </c>
      <c r="B150" s="14">
        <f>Raw!B150</f>
        <v>0.18902777777777779</v>
      </c>
      <c r="C150" s="15">
        <f>Raw!C150</f>
        <v>81.2</v>
      </c>
      <c r="D150" s="15">
        <f>IF(C150&gt;0.5,Raw!D150*D$11,-999)</f>
        <v>7</v>
      </c>
      <c r="E150" s="9">
        <f>IF(Raw!$G150&gt;$C$8,IF(Raw!$Q150&gt;$C$8,IF(Raw!$N150&gt;$C$9,IF(Raw!$N150&lt;$A$9,IF(Raw!$X150&gt;$C$9,IF(Raw!$X150&lt;$A$9,Raw!H150,-999),-999),-999),-999),-999),-999)</f>
        <v>0.25774200000000003</v>
      </c>
      <c r="F150" s="9">
        <f>IF(Raw!$G150&gt;$C$8,IF(Raw!$Q150&gt;$C$8,IF(Raw!$N150&gt;$C$9,IF(Raw!$N150&lt;$A$9,IF(Raw!$X150&gt;$C$9,IF(Raw!$X150&lt;$A$9,Raw!I150,-999),-999),-999),-999),-999),-999)</f>
        <v>0.49598300000000001</v>
      </c>
      <c r="G150" s="9">
        <f>Raw!G150</f>
        <v>0.98444100000000001</v>
      </c>
      <c r="H150" s="9">
        <f>IF(Raw!$G150&gt;$C$8,IF(Raw!$Q150&gt;$C$8,IF(Raw!$N150&gt;$C$9,IF(Raw!$N150&lt;$A$9,IF(Raw!$X150&gt;$C$9,IF(Raw!$X150&lt;$A$9,Raw!L150,-999),-999),-999),-999),-999),-999)</f>
        <v>621.4</v>
      </c>
      <c r="I150" s="9">
        <f>IF(Raw!$G150&gt;$C$8,IF(Raw!$Q150&gt;$C$8,IF(Raw!$N150&gt;$C$9,IF(Raw!$N150&lt;$A$9,IF(Raw!$X150&gt;$C$9,IF(Raw!$X150&lt;$A$9,Raw!M150,-999),-999),-999),-999),-999),-999)</f>
        <v>0.37081999999999998</v>
      </c>
      <c r="J150" s="9">
        <f>IF(Raw!$G150&gt;$C$8,IF(Raw!$Q150&gt;$C$8,IF(Raw!$N150&gt;$C$9,IF(Raw!$N150&lt;$A$9,IF(Raw!$X150&gt;$C$9,IF(Raw!$X150&lt;$A$9,Raw!N150,-999),-999),-999),-999),-999),-999)</f>
        <v>395</v>
      </c>
      <c r="K150" s="9">
        <f>IF(Raw!$G150&gt;$C$8,IF(Raw!$Q150&gt;$C$8,IF(Raw!$N150&gt;$C$9,IF(Raw!$N150&lt;$A$9,IF(Raw!$X150&gt;$C$9,IF(Raw!$X150&lt;$A$9,Raw!R150,-999),-999),-999),-999),-999),-999)</f>
        <v>0.26103900000000002</v>
      </c>
      <c r="L150" s="9">
        <f>IF(Raw!$G150&gt;$C$8,IF(Raw!$Q150&gt;$C$8,IF(Raw!$N150&gt;$C$9,IF(Raw!$N150&lt;$A$9,IF(Raw!$X150&gt;$C$9,IF(Raw!$X150&lt;$A$9,Raw!S150,-999),-999),-999),-999),-999),-999)</f>
        <v>0.52751000000000003</v>
      </c>
      <c r="M150" s="9">
        <f>Raw!Q150</f>
        <v>0.98620600000000003</v>
      </c>
      <c r="N150" s="9">
        <f>IF(Raw!$G150&gt;$C$8,IF(Raw!$Q150&gt;$C$8,IF(Raw!$N150&gt;$C$9,IF(Raw!$N150&lt;$A$9,IF(Raw!$X150&gt;$C$9,IF(Raw!$X150&lt;$A$9,Raw!V150,-999),-999),-999),-999),-999),-999)</f>
        <v>698.5</v>
      </c>
      <c r="O150" s="9">
        <f>IF(Raw!$G150&gt;$C$8,IF(Raw!$Q150&gt;$C$8,IF(Raw!$N150&gt;$C$9,IF(Raw!$N150&lt;$A$9,IF(Raw!$X150&gt;$C$9,IF(Raw!$X150&lt;$A$9,Raw!W150,-999),-999),-999),-999),-999),-999)</f>
        <v>0.27281300000000003</v>
      </c>
      <c r="P150" s="9">
        <f>IF(Raw!$G150&gt;$C$8,IF(Raw!$Q150&gt;$C$8,IF(Raw!$N150&gt;$C$9,IF(Raw!$N150&lt;$A$9,IF(Raw!$X150&gt;$C$9,IF(Raw!$X150&lt;$A$9,Raw!X150,-999),-999),-999),-999),-999),-999)</f>
        <v>352</v>
      </c>
      <c r="R150" s="9">
        <f t="shared" si="36"/>
        <v>0.23824099999999998</v>
      </c>
      <c r="S150" s="9">
        <f t="shared" si="37"/>
        <v>0.48034106007665583</v>
      </c>
      <c r="T150" s="9">
        <f t="shared" si="38"/>
        <v>0.26647100000000001</v>
      </c>
      <c r="U150" s="9">
        <f t="shared" si="39"/>
        <v>0.50514871755985669</v>
      </c>
      <c r="V150" s="15">
        <f t="shared" si="32"/>
        <v>0.27029612400000003</v>
      </c>
      <c r="X150" s="11">
        <f t="shared" si="40"/>
        <v>4.2139999999999995E+18</v>
      </c>
      <c r="Y150" s="11">
        <f t="shared" si="41"/>
        <v>6.2139999999999994E-18</v>
      </c>
      <c r="Z150" s="11">
        <f t="shared" si="42"/>
        <v>3.9500000000000001E-4</v>
      </c>
      <c r="AA150" s="16">
        <f t="shared" si="43"/>
        <v>1.023749898134905E-2</v>
      </c>
      <c r="AB150" s="9">
        <f t="shared" si="33"/>
        <v>0.26376699659105907</v>
      </c>
      <c r="AC150" s="9">
        <f t="shared" si="34"/>
        <v>0.98976250101865104</v>
      </c>
      <c r="AD150" s="15">
        <f t="shared" si="35"/>
        <v>25.917718940124182</v>
      </c>
      <c r="AE150" s="3">
        <f t="shared" si="44"/>
        <v>748.1655999999997</v>
      </c>
      <c r="AF150" s="2">
        <f t="shared" si="45"/>
        <v>0.25</v>
      </c>
      <c r="AG150" s="9">
        <f t="shared" si="46"/>
        <v>1.0071001911292721E-2</v>
      </c>
      <c r="AH150" s="2">
        <f t="shared" si="47"/>
        <v>0.48733054128332637</v>
      </c>
    </row>
    <row r="151" spans="1:34">
      <c r="A151" s="1">
        <f>Raw!A151</f>
        <v>138</v>
      </c>
      <c r="B151" s="14">
        <f>Raw!B151</f>
        <v>0.18908564814814813</v>
      </c>
      <c r="C151" s="15">
        <f>Raw!C151</f>
        <v>82.5</v>
      </c>
      <c r="D151" s="15">
        <f>IF(C151&gt;0.5,Raw!D151*D$11,-999)</f>
        <v>7</v>
      </c>
      <c r="E151" s="9">
        <f>IF(Raw!$G151&gt;$C$8,IF(Raw!$Q151&gt;$C$8,IF(Raw!$N151&gt;$C$9,IF(Raw!$N151&lt;$A$9,IF(Raw!$X151&gt;$C$9,IF(Raw!$X151&lt;$A$9,Raw!H151,-999),-999),-999),-999),-999),-999)</f>
        <v>0.252355</v>
      </c>
      <c r="F151" s="9">
        <f>IF(Raw!$G151&gt;$C$8,IF(Raw!$Q151&gt;$C$8,IF(Raw!$N151&gt;$C$9,IF(Raw!$N151&lt;$A$9,IF(Raw!$X151&gt;$C$9,IF(Raw!$X151&lt;$A$9,Raw!I151,-999),-999),-999),-999),-999),-999)</f>
        <v>0.49610500000000002</v>
      </c>
      <c r="G151" s="9">
        <f>Raw!G151</f>
        <v>0.98445899999999997</v>
      </c>
      <c r="H151" s="9">
        <f>IF(Raw!$G151&gt;$C$8,IF(Raw!$Q151&gt;$C$8,IF(Raw!$N151&gt;$C$9,IF(Raw!$N151&lt;$A$9,IF(Raw!$X151&gt;$C$9,IF(Raw!$X151&lt;$A$9,Raw!L151,-999),-999),-999),-999),-999),-999)</f>
        <v>592.70000000000005</v>
      </c>
      <c r="I151" s="9">
        <f>IF(Raw!$G151&gt;$C$8,IF(Raw!$Q151&gt;$C$8,IF(Raw!$N151&gt;$C$9,IF(Raw!$N151&lt;$A$9,IF(Raw!$X151&gt;$C$9,IF(Raw!$X151&lt;$A$9,Raw!M151,-999),-999),-999),-999),-999),-999)</f>
        <v>0.27838000000000002</v>
      </c>
      <c r="J151" s="9">
        <f>IF(Raw!$G151&gt;$C$8,IF(Raw!$Q151&gt;$C$8,IF(Raw!$N151&gt;$C$9,IF(Raw!$N151&lt;$A$9,IF(Raw!$X151&gt;$C$9,IF(Raw!$X151&lt;$A$9,Raw!N151,-999),-999),-999),-999),-999),-999)</f>
        <v>475</v>
      </c>
      <c r="K151" s="9">
        <f>IF(Raw!$G151&gt;$C$8,IF(Raw!$Q151&gt;$C$8,IF(Raw!$N151&gt;$C$9,IF(Raw!$N151&lt;$A$9,IF(Raw!$X151&gt;$C$9,IF(Raw!$X151&lt;$A$9,Raw!R151,-999),-999),-999),-999),-999),-999)</f>
        <v>0.26596399999999998</v>
      </c>
      <c r="L151" s="9">
        <f>IF(Raw!$G151&gt;$C$8,IF(Raw!$Q151&gt;$C$8,IF(Raw!$N151&gt;$C$9,IF(Raw!$N151&lt;$A$9,IF(Raw!$X151&gt;$C$9,IF(Raw!$X151&lt;$A$9,Raw!S151,-999),-999),-999),-999),-999),-999)</f>
        <v>0.51357900000000001</v>
      </c>
      <c r="M151" s="9">
        <f>Raw!Q151</f>
        <v>0.98475000000000001</v>
      </c>
      <c r="N151" s="9">
        <f>IF(Raw!$G151&gt;$C$8,IF(Raw!$Q151&gt;$C$8,IF(Raw!$N151&gt;$C$9,IF(Raw!$N151&lt;$A$9,IF(Raw!$X151&gt;$C$9,IF(Raw!$X151&lt;$A$9,Raw!V151,-999),-999),-999),-999),-999),-999)</f>
        <v>672.5</v>
      </c>
      <c r="O151" s="9">
        <f>IF(Raw!$G151&gt;$C$8,IF(Raw!$Q151&gt;$C$8,IF(Raw!$N151&gt;$C$9,IF(Raw!$N151&lt;$A$9,IF(Raw!$X151&gt;$C$9,IF(Raw!$X151&lt;$A$9,Raw!W151,-999),-999),-999),-999),-999),-999)</f>
        <v>0.31373000000000001</v>
      </c>
      <c r="P151" s="9">
        <f>IF(Raw!$G151&gt;$C$8,IF(Raw!$Q151&gt;$C$8,IF(Raw!$N151&gt;$C$9,IF(Raw!$N151&lt;$A$9,IF(Raw!$X151&gt;$C$9,IF(Raw!$X151&lt;$A$9,Raw!X151,-999),-999),-999),-999),-999),-999)</f>
        <v>489</v>
      </c>
      <c r="R151" s="9">
        <f t="shared" si="36"/>
        <v>0.24375000000000002</v>
      </c>
      <c r="S151" s="9">
        <f t="shared" si="37"/>
        <v>0.49132744076354806</v>
      </c>
      <c r="T151" s="9">
        <f t="shared" si="38"/>
        <v>0.24761500000000003</v>
      </c>
      <c r="U151" s="9">
        <f t="shared" si="39"/>
        <v>0.48213614653247122</v>
      </c>
      <c r="V151" s="15">
        <f t="shared" si="32"/>
        <v>0.26315787959999998</v>
      </c>
      <c r="X151" s="11">
        <f t="shared" si="40"/>
        <v>4.2139999999999995E+18</v>
      </c>
      <c r="Y151" s="11">
        <f t="shared" si="41"/>
        <v>5.9270000000000001E-18</v>
      </c>
      <c r="Z151" s="11">
        <f t="shared" si="42"/>
        <v>4.75E-4</v>
      </c>
      <c r="AA151" s="16">
        <f t="shared" si="43"/>
        <v>1.1724680524957724E-2</v>
      </c>
      <c r="AB151" s="9">
        <f t="shared" si="33"/>
        <v>0.26886720676818737</v>
      </c>
      <c r="AC151" s="9">
        <f t="shared" si="34"/>
        <v>0.98827531947504232</v>
      </c>
      <c r="AD151" s="15">
        <f t="shared" si="35"/>
        <v>24.683537947279415</v>
      </c>
      <c r="AE151" s="3">
        <f t="shared" si="44"/>
        <v>713.61079999999981</v>
      </c>
      <c r="AF151" s="2">
        <f t="shared" si="45"/>
        <v>0.25</v>
      </c>
      <c r="AG151" s="9">
        <f t="shared" si="46"/>
        <v>9.1544814374533243E-3</v>
      </c>
      <c r="AH151" s="2">
        <f t="shared" si="47"/>
        <v>0.44298059253467476</v>
      </c>
    </row>
    <row r="152" spans="1:34">
      <c r="A152" s="1">
        <f>Raw!A152</f>
        <v>139</v>
      </c>
      <c r="B152" s="14">
        <f>Raw!B152</f>
        <v>0.18913194444444445</v>
      </c>
      <c r="C152" s="15">
        <f>Raw!C152</f>
        <v>83.2</v>
      </c>
      <c r="D152" s="15">
        <f>IF(C152&gt;0.5,Raw!D152*D$11,-999)</f>
        <v>7</v>
      </c>
      <c r="E152" s="9">
        <f>IF(Raw!$G152&gt;$C$8,IF(Raw!$Q152&gt;$C$8,IF(Raw!$N152&gt;$C$9,IF(Raw!$N152&lt;$A$9,IF(Raw!$X152&gt;$C$9,IF(Raw!$X152&lt;$A$9,Raw!H152,-999),-999),-999),-999),-999),-999)</f>
        <v>0.249805</v>
      </c>
      <c r="F152" s="9">
        <f>IF(Raw!$G152&gt;$C$8,IF(Raw!$Q152&gt;$C$8,IF(Raw!$N152&gt;$C$9,IF(Raw!$N152&lt;$A$9,IF(Raw!$X152&gt;$C$9,IF(Raw!$X152&lt;$A$9,Raw!I152,-999),-999),-999),-999),-999),-999)</f>
        <v>0.47467999999999999</v>
      </c>
      <c r="G152" s="9">
        <f>Raw!G152</f>
        <v>0.979939</v>
      </c>
      <c r="H152" s="9">
        <f>IF(Raw!$G152&gt;$C$8,IF(Raw!$Q152&gt;$C$8,IF(Raw!$N152&gt;$C$9,IF(Raw!$N152&lt;$A$9,IF(Raw!$X152&gt;$C$9,IF(Raw!$X152&lt;$A$9,Raw!L152,-999),-999),-999),-999),-999),-999)</f>
        <v>568.20000000000005</v>
      </c>
      <c r="I152" s="9">
        <f>IF(Raw!$G152&gt;$C$8,IF(Raw!$Q152&gt;$C$8,IF(Raw!$N152&gt;$C$9,IF(Raw!$N152&lt;$A$9,IF(Raw!$X152&gt;$C$9,IF(Raw!$X152&lt;$A$9,Raw!M152,-999),-999),-999),-999),-999),-999)</f>
        <v>0.231459</v>
      </c>
      <c r="J152" s="9">
        <f>IF(Raw!$G152&gt;$C$8,IF(Raw!$Q152&gt;$C$8,IF(Raw!$N152&gt;$C$9,IF(Raw!$N152&lt;$A$9,IF(Raw!$X152&gt;$C$9,IF(Raw!$X152&lt;$A$9,Raw!N152,-999),-999),-999),-999),-999),-999)</f>
        <v>443</v>
      </c>
      <c r="K152" s="9">
        <f>IF(Raw!$G152&gt;$C$8,IF(Raw!$Q152&gt;$C$8,IF(Raw!$N152&gt;$C$9,IF(Raw!$N152&lt;$A$9,IF(Raw!$X152&gt;$C$9,IF(Raw!$X152&lt;$A$9,Raw!R152,-999),-999),-999),-999),-999),-999)</f>
        <v>0.26436999999999999</v>
      </c>
      <c r="L152" s="9">
        <f>IF(Raw!$G152&gt;$C$8,IF(Raw!$Q152&gt;$C$8,IF(Raw!$N152&gt;$C$9,IF(Raw!$N152&lt;$A$9,IF(Raw!$X152&gt;$C$9,IF(Raw!$X152&lt;$A$9,Raw!S152,-999),-999),-999),-999),-999),-999)</f>
        <v>0.50321199999999999</v>
      </c>
      <c r="M152" s="9">
        <f>Raw!Q152</f>
        <v>0.97821999999999998</v>
      </c>
      <c r="N152" s="9">
        <f>IF(Raw!$G152&gt;$C$8,IF(Raw!$Q152&gt;$C$8,IF(Raw!$N152&gt;$C$9,IF(Raw!$N152&lt;$A$9,IF(Raw!$X152&gt;$C$9,IF(Raw!$X152&lt;$A$9,Raw!V152,-999),-999),-999),-999),-999),-999)</f>
        <v>685.8</v>
      </c>
      <c r="O152" s="9">
        <f>IF(Raw!$G152&gt;$C$8,IF(Raw!$Q152&gt;$C$8,IF(Raw!$N152&gt;$C$9,IF(Raw!$N152&lt;$A$9,IF(Raw!$X152&gt;$C$9,IF(Raw!$X152&lt;$A$9,Raw!W152,-999),-999),-999),-999),-999),-999)</f>
        <v>0.32053900000000002</v>
      </c>
      <c r="P152" s="9">
        <f>IF(Raw!$G152&gt;$C$8,IF(Raw!$Q152&gt;$C$8,IF(Raw!$N152&gt;$C$9,IF(Raw!$N152&lt;$A$9,IF(Raw!$X152&gt;$C$9,IF(Raw!$X152&lt;$A$9,Raw!X152,-999),-999),-999),-999),-999),-999)</f>
        <v>563</v>
      </c>
      <c r="R152" s="9">
        <f t="shared" si="36"/>
        <v>0.22487499999999999</v>
      </c>
      <c r="S152" s="9">
        <f t="shared" si="37"/>
        <v>0.47374020392685595</v>
      </c>
      <c r="T152" s="9">
        <f t="shared" si="38"/>
        <v>0.238842</v>
      </c>
      <c r="U152" s="9">
        <f t="shared" si="39"/>
        <v>0.47463494511259668</v>
      </c>
      <c r="V152" s="15">
        <f t="shared" si="32"/>
        <v>0.25784582879999995</v>
      </c>
      <c r="X152" s="11">
        <f t="shared" si="40"/>
        <v>4.2139999999999995E+18</v>
      </c>
      <c r="Y152" s="11">
        <f t="shared" si="41"/>
        <v>5.6820000000000003E-18</v>
      </c>
      <c r="Z152" s="11">
        <f t="shared" si="42"/>
        <v>4.4299999999999998E-4</v>
      </c>
      <c r="AA152" s="16">
        <f t="shared" si="43"/>
        <v>1.0495837838626938E-2</v>
      </c>
      <c r="AB152" s="9">
        <f t="shared" si="33"/>
        <v>0.26687684690105334</v>
      </c>
      <c r="AC152" s="9">
        <f t="shared" si="34"/>
        <v>0.98950416216137305</v>
      </c>
      <c r="AD152" s="15">
        <f t="shared" si="35"/>
        <v>23.692636204575482</v>
      </c>
      <c r="AE152" s="3">
        <f t="shared" si="44"/>
        <v>684.11279999999988</v>
      </c>
      <c r="AF152" s="2">
        <f t="shared" si="45"/>
        <v>0.25</v>
      </c>
      <c r="AG152" s="9">
        <f t="shared" si="46"/>
        <v>8.6502716034856948E-3</v>
      </c>
      <c r="AH152" s="2">
        <f t="shared" si="47"/>
        <v>0.41858214107253217</v>
      </c>
    </row>
    <row r="153" spans="1:34">
      <c r="A153" s="1">
        <f>Raw!A153</f>
        <v>140</v>
      </c>
      <c r="B153" s="14">
        <f>Raw!B153</f>
        <v>0.18918981481481481</v>
      </c>
      <c r="C153" s="15">
        <f>Raw!C153</f>
        <v>83.8</v>
      </c>
      <c r="D153" s="15">
        <f>IF(C153&gt;0.5,Raw!D153*D$11,-999)</f>
        <v>7</v>
      </c>
      <c r="E153" s="9">
        <f>IF(Raw!$G153&gt;$C$8,IF(Raw!$Q153&gt;$C$8,IF(Raw!$N153&gt;$C$9,IF(Raw!$N153&lt;$A$9,IF(Raw!$X153&gt;$C$9,IF(Raw!$X153&lt;$A$9,Raw!H153,-999),-999),-999),-999),-999),-999)</f>
        <v>0.226823</v>
      </c>
      <c r="F153" s="9">
        <f>IF(Raw!$G153&gt;$C$8,IF(Raw!$Q153&gt;$C$8,IF(Raw!$N153&gt;$C$9,IF(Raw!$N153&lt;$A$9,IF(Raw!$X153&gt;$C$9,IF(Raw!$X153&lt;$A$9,Raw!I153,-999),-999),-999),-999),-999),-999)</f>
        <v>0.43215100000000001</v>
      </c>
      <c r="G153" s="9">
        <f>Raw!G153</f>
        <v>0.98132900000000001</v>
      </c>
      <c r="H153" s="9">
        <f>IF(Raw!$G153&gt;$C$8,IF(Raw!$Q153&gt;$C$8,IF(Raw!$N153&gt;$C$9,IF(Raw!$N153&lt;$A$9,IF(Raw!$X153&gt;$C$9,IF(Raw!$X153&lt;$A$9,Raw!L153,-999),-999),-999),-999),-999),-999)</f>
        <v>547.70000000000005</v>
      </c>
      <c r="I153" s="9">
        <f>IF(Raw!$G153&gt;$C$8,IF(Raw!$Q153&gt;$C$8,IF(Raw!$N153&gt;$C$9,IF(Raw!$N153&lt;$A$9,IF(Raw!$X153&gt;$C$9,IF(Raw!$X153&lt;$A$9,Raw!M153,-999),-999),-999),-999),-999),-999)</f>
        <v>0.279109</v>
      </c>
      <c r="J153" s="9">
        <f>IF(Raw!$G153&gt;$C$8,IF(Raw!$Q153&gt;$C$8,IF(Raw!$N153&gt;$C$9,IF(Raw!$N153&lt;$A$9,IF(Raw!$X153&gt;$C$9,IF(Raw!$X153&lt;$A$9,Raw!N153,-999),-999),-999),-999),-999),-999)</f>
        <v>363</v>
      </c>
      <c r="K153" s="9">
        <f>IF(Raw!$G153&gt;$C$8,IF(Raw!$Q153&gt;$C$8,IF(Raw!$N153&gt;$C$9,IF(Raw!$N153&lt;$A$9,IF(Raw!$X153&gt;$C$9,IF(Raw!$X153&lt;$A$9,Raw!R153,-999),-999),-999),-999),-999),-999)</f>
        <v>0.224769</v>
      </c>
      <c r="L153" s="9">
        <f>IF(Raw!$G153&gt;$C$8,IF(Raw!$Q153&gt;$C$8,IF(Raw!$N153&gt;$C$9,IF(Raw!$N153&lt;$A$9,IF(Raw!$X153&gt;$C$9,IF(Raw!$X153&lt;$A$9,Raw!S153,-999),-999),-999),-999),-999),-999)</f>
        <v>0.45069900000000002</v>
      </c>
      <c r="M153" s="9">
        <f>Raw!Q153</f>
        <v>0.98008399999999996</v>
      </c>
      <c r="N153" s="9">
        <f>IF(Raw!$G153&gt;$C$8,IF(Raw!$Q153&gt;$C$8,IF(Raw!$N153&gt;$C$9,IF(Raw!$N153&lt;$A$9,IF(Raw!$X153&gt;$C$9,IF(Raw!$X153&lt;$A$9,Raw!V153,-999),-999),-999),-999),-999),-999)</f>
        <v>664.6</v>
      </c>
      <c r="O153" s="9">
        <f>IF(Raw!$G153&gt;$C$8,IF(Raw!$Q153&gt;$C$8,IF(Raw!$N153&gt;$C$9,IF(Raw!$N153&lt;$A$9,IF(Raw!$X153&gt;$C$9,IF(Raw!$X153&lt;$A$9,Raw!W153,-999),-999),-999),-999),-999),-999)</f>
        <v>0.23304800000000001</v>
      </c>
      <c r="P153" s="9">
        <f>IF(Raw!$G153&gt;$C$8,IF(Raw!$Q153&gt;$C$8,IF(Raw!$N153&gt;$C$9,IF(Raw!$N153&lt;$A$9,IF(Raw!$X153&gt;$C$9,IF(Raw!$X153&lt;$A$9,Raw!X153,-999),-999),-999),-999),-999),-999)</f>
        <v>464</v>
      </c>
      <c r="R153" s="9">
        <f t="shared" si="36"/>
        <v>0.20532800000000001</v>
      </c>
      <c r="S153" s="9">
        <f t="shared" si="37"/>
        <v>0.4751302206867507</v>
      </c>
      <c r="T153" s="9">
        <f t="shared" si="38"/>
        <v>0.22593000000000002</v>
      </c>
      <c r="U153" s="9">
        <f t="shared" si="39"/>
        <v>0.50128799930774204</v>
      </c>
      <c r="V153" s="15">
        <f t="shared" si="32"/>
        <v>0.23093816759999999</v>
      </c>
      <c r="X153" s="11">
        <f t="shared" si="40"/>
        <v>4.2139999999999995E+18</v>
      </c>
      <c r="Y153" s="11">
        <f t="shared" si="41"/>
        <v>5.4770000000000002E-18</v>
      </c>
      <c r="Z153" s="11">
        <f t="shared" si="42"/>
        <v>3.6299999999999999E-4</v>
      </c>
      <c r="AA153" s="16">
        <f t="shared" si="43"/>
        <v>8.3084594729515102E-3</v>
      </c>
      <c r="AB153" s="9">
        <f t="shared" si="33"/>
        <v>0.22664613024872393</v>
      </c>
      <c r="AC153" s="9">
        <f t="shared" si="34"/>
        <v>0.99169154052704844</v>
      </c>
      <c r="AD153" s="15">
        <f t="shared" si="35"/>
        <v>22.888318107304436</v>
      </c>
      <c r="AE153" s="3">
        <f t="shared" si="44"/>
        <v>659.43079999999986</v>
      </c>
      <c r="AF153" s="2">
        <f t="shared" si="45"/>
        <v>0.25</v>
      </c>
      <c r="AG153" s="9">
        <f t="shared" si="46"/>
        <v>8.8258763011767744E-3</v>
      </c>
      <c r="AH153" s="2">
        <f t="shared" si="47"/>
        <v>0.42707956100467714</v>
      </c>
    </row>
    <row r="154" spans="1:34">
      <c r="A154" s="1">
        <f>Raw!A154</f>
        <v>141</v>
      </c>
      <c r="B154" s="14">
        <f>Raw!B154</f>
        <v>0.1892476851851852</v>
      </c>
      <c r="C154" s="15">
        <f>Raw!C154</f>
        <v>85.2</v>
      </c>
      <c r="D154" s="15">
        <f>IF(C154&gt;0.5,Raw!D154*D$11,-999)</f>
        <v>7</v>
      </c>
      <c r="E154" s="9">
        <f>IF(Raw!$G154&gt;$C$8,IF(Raw!$Q154&gt;$C$8,IF(Raw!$N154&gt;$C$9,IF(Raw!$N154&lt;$A$9,IF(Raw!$X154&gt;$C$9,IF(Raw!$X154&lt;$A$9,Raw!H154,-999),-999),-999),-999),-999),-999)</f>
        <v>0.21848100000000001</v>
      </c>
      <c r="F154" s="9">
        <f>IF(Raw!$G154&gt;$C$8,IF(Raw!$Q154&gt;$C$8,IF(Raw!$N154&gt;$C$9,IF(Raw!$N154&lt;$A$9,IF(Raw!$X154&gt;$C$9,IF(Raw!$X154&lt;$A$9,Raw!I154,-999),-999),-999),-999),-999),-999)</f>
        <v>0.42306500000000002</v>
      </c>
      <c r="G154" s="9">
        <f>Raw!G154</f>
        <v>0.97976200000000002</v>
      </c>
      <c r="H154" s="9">
        <f>IF(Raw!$G154&gt;$C$8,IF(Raw!$Q154&gt;$C$8,IF(Raw!$N154&gt;$C$9,IF(Raw!$N154&lt;$A$9,IF(Raw!$X154&gt;$C$9,IF(Raw!$X154&lt;$A$9,Raw!L154,-999),-999),-999),-999),-999),-999)</f>
        <v>600.20000000000005</v>
      </c>
      <c r="I154" s="9">
        <f>IF(Raw!$G154&gt;$C$8,IF(Raw!$Q154&gt;$C$8,IF(Raw!$N154&gt;$C$9,IF(Raw!$N154&lt;$A$9,IF(Raw!$X154&gt;$C$9,IF(Raw!$X154&lt;$A$9,Raw!M154,-999),-999),-999),-999),-999),-999)</f>
        <v>0.26072499999999998</v>
      </c>
      <c r="J154" s="9">
        <f>IF(Raw!$G154&gt;$C$8,IF(Raw!$Q154&gt;$C$8,IF(Raw!$N154&gt;$C$9,IF(Raw!$N154&lt;$A$9,IF(Raw!$X154&gt;$C$9,IF(Raw!$X154&lt;$A$9,Raw!N154,-999),-999),-999),-999),-999),-999)</f>
        <v>456</v>
      </c>
      <c r="K154" s="9">
        <f>IF(Raw!$G154&gt;$C$8,IF(Raw!$Q154&gt;$C$8,IF(Raw!$N154&gt;$C$9,IF(Raw!$N154&lt;$A$9,IF(Raw!$X154&gt;$C$9,IF(Raw!$X154&lt;$A$9,Raw!R154,-999),-999),-999),-999),-999),-999)</f>
        <v>0.212537</v>
      </c>
      <c r="L154" s="9">
        <f>IF(Raw!$G154&gt;$C$8,IF(Raw!$Q154&gt;$C$8,IF(Raw!$N154&gt;$C$9,IF(Raw!$N154&lt;$A$9,IF(Raw!$X154&gt;$C$9,IF(Raw!$X154&lt;$A$9,Raw!S154,-999),-999),-999),-999),-999),-999)</f>
        <v>0.413213</v>
      </c>
      <c r="M154" s="9">
        <f>Raw!Q154</f>
        <v>0.97094999999999998</v>
      </c>
      <c r="N154" s="9">
        <f>IF(Raw!$G154&gt;$C$8,IF(Raw!$Q154&gt;$C$8,IF(Raw!$N154&gt;$C$9,IF(Raw!$N154&lt;$A$9,IF(Raw!$X154&gt;$C$9,IF(Raw!$X154&lt;$A$9,Raw!V154,-999),-999),-999),-999),-999),-999)</f>
        <v>685.1</v>
      </c>
      <c r="O154" s="9">
        <f>IF(Raw!$G154&gt;$C$8,IF(Raw!$Q154&gt;$C$8,IF(Raw!$N154&gt;$C$9,IF(Raw!$N154&lt;$A$9,IF(Raw!$X154&gt;$C$9,IF(Raw!$X154&lt;$A$9,Raw!W154,-999),-999),-999),-999),-999),-999)</f>
        <v>0.191742</v>
      </c>
      <c r="P154" s="9">
        <f>IF(Raw!$G154&gt;$C$8,IF(Raw!$Q154&gt;$C$8,IF(Raw!$N154&gt;$C$9,IF(Raw!$N154&lt;$A$9,IF(Raw!$X154&gt;$C$9,IF(Raw!$X154&lt;$A$9,Raw!X154,-999),-999),-999),-999),-999),-999)</f>
        <v>448</v>
      </c>
      <c r="R154" s="9">
        <f t="shared" si="36"/>
        <v>0.20458400000000002</v>
      </c>
      <c r="S154" s="9">
        <f t="shared" si="37"/>
        <v>0.48357580986373255</v>
      </c>
      <c r="T154" s="9">
        <f t="shared" si="38"/>
        <v>0.20067599999999999</v>
      </c>
      <c r="U154" s="9">
        <f t="shared" si="39"/>
        <v>0.48564783779793957</v>
      </c>
      <c r="V154" s="15">
        <f t="shared" si="32"/>
        <v>0.21173034119999998</v>
      </c>
      <c r="X154" s="11">
        <f t="shared" si="40"/>
        <v>4.2139999999999995E+18</v>
      </c>
      <c r="Y154" s="11">
        <f t="shared" si="41"/>
        <v>6.0020000000000001E-18</v>
      </c>
      <c r="Z154" s="11">
        <f t="shared" si="42"/>
        <v>4.5599999999999997E-4</v>
      </c>
      <c r="AA154" s="16">
        <f t="shared" si="43"/>
        <v>1.1401845722921565E-2</v>
      </c>
      <c r="AB154" s="9">
        <f t="shared" si="33"/>
        <v>0.21482507679229301</v>
      </c>
      <c r="AC154" s="9">
        <f t="shared" si="34"/>
        <v>0.98859815427707842</v>
      </c>
      <c r="AD154" s="15">
        <f t="shared" si="35"/>
        <v>25.004047637985895</v>
      </c>
      <c r="AE154" s="3">
        <f t="shared" si="44"/>
        <v>722.64079999999979</v>
      </c>
      <c r="AF154" s="2">
        <f t="shared" si="45"/>
        <v>0.25</v>
      </c>
      <c r="AG154" s="9">
        <f t="shared" si="46"/>
        <v>9.3408935935265589E-3</v>
      </c>
      <c r="AH154" s="2">
        <f t="shared" si="47"/>
        <v>0.45200097975345749</v>
      </c>
    </row>
    <row r="155" spans="1:34">
      <c r="A155" s="1">
        <f>Raw!A155</f>
        <v>142</v>
      </c>
      <c r="B155" s="14">
        <f>Raw!B155</f>
        <v>0.18930555555555553</v>
      </c>
      <c r="C155" s="15">
        <f>Raw!C155</f>
        <v>85.6</v>
      </c>
      <c r="D155" s="15">
        <f>IF(C155&gt;0.5,Raw!D155*D$11,-999)</f>
        <v>7</v>
      </c>
      <c r="E155" s="9">
        <f>IF(Raw!$G155&gt;$C$8,IF(Raw!$Q155&gt;$C$8,IF(Raw!$N155&gt;$C$9,IF(Raw!$N155&lt;$A$9,IF(Raw!$X155&gt;$C$9,IF(Raw!$X155&lt;$A$9,Raw!H155,-999),-999),-999),-999),-999),-999)</f>
        <v>0.190251</v>
      </c>
      <c r="F155" s="9">
        <f>IF(Raw!$G155&gt;$C$8,IF(Raw!$Q155&gt;$C$8,IF(Raw!$N155&gt;$C$9,IF(Raw!$N155&lt;$A$9,IF(Raw!$X155&gt;$C$9,IF(Raw!$X155&lt;$A$9,Raw!I155,-999),-999),-999),-999),-999),-999)</f>
        <v>0.36543700000000001</v>
      </c>
      <c r="G155" s="9">
        <f>Raw!G155</f>
        <v>0.972495</v>
      </c>
      <c r="H155" s="9">
        <f>IF(Raw!$G155&gt;$C$8,IF(Raw!$Q155&gt;$C$8,IF(Raw!$N155&gt;$C$9,IF(Raw!$N155&lt;$A$9,IF(Raw!$X155&gt;$C$9,IF(Raw!$X155&lt;$A$9,Raw!L155,-999),-999),-999),-999),-999),-999)</f>
        <v>624.70000000000005</v>
      </c>
      <c r="I155" s="9">
        <f>IF(Raw!$G155&gt;$C$8,IF(Raw!$Q155&gt;$C$8,IF(Raw!$N155&gt;$C$9,IF(Raw!$N155&lt;$A$9,IF(Raw!$X155&gt;$C$9,IF(Raw!$X155&lt;$A$9,Raw!M155,-999),-999),-999),-999),-999),-999)</f>
        <v>0.37081999999999998</v>
      </c>
      <c r="J155" s="9">
        <f>IF(Raw!$G155&gt;$C$8,IF(Raw!$Q155&gt;$C$8,IF(Raw!$N155&gt;$C$9,IF(Raw!$N155&lt;$A$9,IF(Raw!$X155&gt;$C$9,IF(Raw!$X155&lt;$A$9,Raw!N155,-999),-999),-999),-999),-999),-999)</f>
        <v>444</v>
      </c>
      <c r="K155" s="9">
        <f>IF(Raw!$G155&gt;$C$8,IF(Raw!$Q155&gt;$C$8,IF(Raw!$N155&gt;$C$9,IF(Raw!$N155&lt;$A$9,IF(Raw!$X155&gt;$C$9,IF(Raw!$X155&lt;$A$9,Raw!R155,-999),-999),-999),-999),-999),-999)</f>
        <v>0.18990299999999999</v>
      </c>
      <c r="L155" s="9">
        <f>IF(Raw!$G155&gt;$C$8,IF(Raw!$Q155&gt;$C$8,IF(Raw!$N155&gt;$C$9,IF(Raw!$N155&lt;$A$9,IF(Raw!$X155&gt;$C$9,IF(Raw!$X155&lt;$A$9,Raw!S155,-999),-999),-999),-999),-999),-999)</f>
        <v>0.38082700000000003</v>
      </c>
      <c r="M155" s="9">
        <f>Raw!Q155</f>
        <v>0.97072400000000003</v>
      </c>
      <c r="N155" s="9">
        <f>IF(Raw!$G155&gt;$C$8,IF(Raw!$Q155&gt;$C$8,IF(Raw!$N155&gt;$C$9,IF(Raw!$N155&lt;$A$9,IF(Raw!$X155&gt;$C$9,IF(Raw!$X155&lt;$A$9,Raw!V155,-999),-999),-999),-999),-999),-999)</f>
        <v>728.4</v>
      </c>
      <c r="O155" s="9">
        <f>IF(Raw!$G155&gt;$C$8,IF(Raw!$Q155&gt;$C$8,IF(Raw!$N155&gt;$C$9,IF(Raw!$N155&lt;$A$9,IF(Raw!$X155&gt;$C$9,IF(Raw!$X155&lt;$A$9,Raw!W155,-999),-999),-999),-999),-999),-999)</f>
        <v>0.25093399999999999</v>
      </c>
      <c r="P155" s="9">
        <f>IF(Raw!$G155&gt;$C$8,IF(Raw!$Q155&gt;$C$8,IF(Raw!$N155&gt;$C$9,IF(Raw!$N155&lt;$A$9,IF(Raw!$X155&gt;$C$9,IF(Raw!$X155&lt;$A$9,Raw!X155,-999),-999),-999),-999),-999),-999)</f>
        <v>509</v>
      </c>
      <c r="R155" s="9">
        <f t="shared" si="36"/>
        <v>0.17518600000000001</v>
      </c>
      <c r="S155" s="9">
        <f t="shared" si="37"/>
        <v>0.47938769199615805</v>
      </c>
      <c r="T155" s="9">
        <f t="shared" si="38"/>
        <v>0.19092400000000004</v>
      </c>
      <c r="U155" s="9">
        <f t="shared" si="39"/>
        <v>0.50134050369327809</v>
      </c>
      <c r="V155" s="15">
        <f t="shared" si="32"/>
        <v>0.19513575480000001</v>
      </c>
      <c r="X155" s="11">
        <f t="shared" si="40"/>
        <v>4.2139999999999995E+18</v>
      </c>
      <c r="Y155" s="11">
        <f t="shared" si="41"/>
        <v>6.247E-18</v>
      </c>
      <c r="Z155" s="11">
        <f t="shared" si="42"/>
        <v>4.44E-4</v>
      </c>
      <c r="AA155" s="16">
        <f t="shared" si="43"/>
        <v>1.1553200408076458E-2</v>
      </c>
      <c r="AB155" s="9">
        <f t="shared" si="33"/>
        <v>0.19210878323471159</v>
      </c>
      <c r="AC155" s="9">
        <f t="shared" si="34"/>
        <v>0.9884467995919235</v>
      </c>
      <c r="AD155" s="15">
        <f t="shared" si="35"/>
        <v>26.020721639811839</v>
      </c>
      <c r="AE155" s="3">
        <f t="shared" si="44"/>
        <v>752.13879999999983</v>
      </c>
      <c r="AF155" s="2">
        <f t="shared" si="45"/>
        <v>0.25</v>
      </c>
      <c r="AG155" s="9">
        <f t="shared" si="46"/>
        <v>1.0034801302589113E-2</v>
      </c>
      <c r="AH155" s="2">
        <f t="shared" si="47"/>
        <v>0.48557881266787117</v>
      </c>
    </row>
    <row r="156" spans="1:34">
      <c r="A156" s="1">
        <f>Raw!A156</f>
        <v>143</v>
      </c>
      <c r="B156" s="14">
        <f>Raw!B156</f>
        <v>0.18936342592592592</v>
      </c>
      <c r="C156" s="15">
        <f>Raw!C156</f>
        <v>87.2</v>
      </c>
      <c r="D156" s="15">
        <f>IF(C156&gt;0.5,Raw!D156*D$11,-999)</f>
        <v>7</v>
      </c>
      <c r="E156" s="9">
        <f>IF(Raw!$G156&gt;$C$8,IF(Raw!$Q156&gt;$C$8,IF(Raw!$N156&gt;$C$9,IF(Raw!$N156&lt;$A$9,IF(Raw!$X156&gt;$C$9,IF(Raw!$X156&lt;$A$9,Raw!H156,-999),-999),-999),-999),-999),-999)</f>
        <v>0.17607200000000001</v>
      </c>
      <c r="F156" s="9">
        <f>IF(Raw!$G156&gt;$C$8,IF(Raw!$Q156&gt;$C$8,IF(Raw!$N156&gt;$C$9,IF(Raw!$N156&lt;$A$9,IF(Raw!$X156&gt;$C$9,IF(Raw!$X156&lt;$A$9,Raw!I156,-999),-999),-999),-999),-999),-999)</f>
        <v>0.35030299999999998</v>
      </c>
      <c r="G156" s="9">
        <f>Raw!G156</f>
        <v>0.95469199999999999</v>
      </c>
      <c r="H156" s="9">
        <f>IF(Raw!$G156&gt;$C$8,IF(Raw!$Q156&gt;$C$8,IF(Raw!$N156&gt;$C$9,IF(Raw!$N156&lt;$A$9,IF(Raw!$X156&gt;$C$9,IF(Raw!$X156&lt;$A$9,Raw!L156,-999),-999),-999),-999),-999),-999)</f>
        <v>615.20000000000005</v>
      </c>
      <c r="I156" s="9">
        <f>IF(Raw!$G156&gt;$C$8,IF(Raw!$Q156&gt;$C$8,IF(Raw!$N156&gt;$C$9,IF(Raw!$N156&lt;$A$9,IF(Raw!$X156&gt;$C$9,IF(Raw!$X156&lt;$A$9,Raw!M156,-999),-999),-999),-999),-999),-999)</f>
        <v>0.176316</v>
      </c>
      <c r="J156" s="9">
        <f>IF(Raw!$G156&gt;$C$8,IF(Raw!$Q156&gt;$C$8,IF(Raw!$N156&gt;$C$9,IF(Raw!$N156&lt;$A$9,IF(Raw!$X156&gt;$C$9,IF(Raw!$X156&lt;$A$9,Raw!N156,-999),-999),-999),-999),-999),-999)</f>
        <v>633</v>
      </c>
      <c r="K156" s="9">
        <f>IF(Raw!$G156&gt;$C$8,IF(Raw!$Q156&gt;$C$8,IF(Raw!$N156&gt;$C$9,IF(Raw!$N156&lt;$A$9,IF(Raw!$X156&gt;$C$9,IF(Raw!$X156&lt;$A$9,Raw!R156,-999),-999),-999),-999),-999),-999)</f>
        <v>0.18084700000000001</v>
      </c>
      <c r="L156" s="9">
        <f>IF(Raw!$G156&gt;$C$8,IF(Raw!$Q156&gt;$C$8,IF(Raw!$N156&gt;$C$9,IF(Raw!$N156&lt;$A$9,IF(Raw!$X156&gt;$C$9,IF(Raw!$X156&lt;$A$9,Raw!S156,-999),-999),-999),-999),-999),-999)</f>
        <v>0.36123499999999997</v>
      </c>
      <c r="M156" s="9">
        <f>Raw!Q156</f>
        <v>0.96852199999999999</v>
      </c>
      <c r="N156" s="9">
        <f>IF(Raw!$G156&gt;$C$8,IF(Raw!$Q156&gt;$C$8,IF(Raw!$N156&gt;$C$9,IF(Raw!$N156&lt;$A$9,IF(Raw!$X156&gt;$C$9,IF(Raw!$X156&lt;$A$9,Raw!V156,-999),-999),-999),-999),-999),-999)</f>
        <v>674.1</v>
      </c>
      <c r="O156" s="9">
        <f>IF(Raw!$G156&gt;$C$8,IF(Raw!$Q156&gt;$C$8,IF(Raw!$N156&gt;$C$9,IF(Raw!$N156&lt;$A$9,IF(Raw!$X156&gt;$C$9,IF(Raw!$X156&lt;$A$9,Raw!W156,-999),-999),-999),-999),-999),-999)</f>
        <v>0.27567700000000001</v>
      </c>
      <c r="P156" s="9">
        <f>IF(Raw!$G156&gt;$C$8,IF(Raw!$Q156&gt;$C$8,IF(Raw!$N156&gt;$C$9,IF(Raw!$N156&lt;$A$9,IF(Raw!$X156&gt;$C$9,IF(Raw!$X156&lt;$A$9,Raw!X156,-999),-999),-999),-999),-999),-999)</f>
        <v>431</v>
      </c>
      <c r="R156" s="9">
        <f t="shared" si="36"/>
        <v>0.17423099999999997</v>
      </c>
      <c r="S156" s="9">
        <f t="shared" si="37"/>
        <v>0.49737227485919328</v>
      </c>
      <c r="T156" s="9">
        <f t="shared" si="38"/>
        <v>0.18038799999999997</v>
      </c>
      <c r="U156" s="9">
        <f t="shared" si="39"/>
        <v>0.49936467950226299</v>
      </c>
      <c r="V156" s="15">
        <f t="shared" si="32"/>
        <v>0.18509681399999997</v>
      </c>
      <c r="X156" s="11">
        <f t="shared" si="40"/>
        <v>4.2139999999999995E+18</v>
      </c>
      <c r="Y156" s="11">
        <f t="shared" si="41"/>
        <v>6.1520000000000001E-18</v>
      </c>
      <c r="Z156" s="11">
        <f t="shared" si="42"/>
        <v>6.3299999999999999E-4</v>
      </c>
      <c r="AA156" s="16">
        <f t="shared" si="43"/>
        <v>1.6145278550536206E-2</v>
      </c>
      <c r="AB156" s="9">
        <f t="shared" si="33"/>
        <v>0.18375941450717415</v>
      </c>
      <c r="AC156" s="9">
        <f t="shared" si="34"/>
        <v>0.98385472144946373</v>
      </c>
      <c r="AD156" s="15">
        <f t="shared" si="35"/>
        <v>25.505969274148821</v>
      </c>
      <c r="AE156" s="3">
        <f t="shared" si="44"/>
        <v>740.70079999999984</v>
      </c>
      <c r="AF156" s="2">
        <f t="shared" si="45"/>
        <v>0.25</v>
      </c>
      <c r="AG156" s="9">
        <f t="shared" si="46"/>
        <v>9.797523209215302E-3</v>
      </c>
      <c r="AH156" s="2">
        <f t="shared" si="47"/>
        <v>0.47409704921503387</v>
      </c>
    </row>
    <row r="157" spans="1:34">
      <c r="A157" s="1">
        <f>Raw!A157</f>
        <v>144</v>
      </c>
      <c r="B157" s="14">
        <f>Raw!B157</f>
        <v>0.18942129629629631</v>
      </c>
      <c r="C157" s="15">
        <f>Raw!C157</f>
        <v>87.4</v>
      </c>
      <c r="D157" s="15">
        <f>IF(C157&gt;0.5,Raw!D157*D$11,-999)</f>
        <v>7</v>
      </c>
      <c r="E157" s="9">
        <f>IF(Raw!$G157&gt;$C$8,IF(Raw!$Q157&gt;$C$8,IF(Raw!$N157&gt;$C$9,IF(Raw!$N157&lt;$A$9,IF(Raw!$X157&gt;$C$9,IF(Raw!$X157&lt;$A$9,Raw!H157,-999),-999),-999),-999),-999),-999)</f>
        <v>0.17454900000000001</v>
      </c>
      <c r="F157" s="9">
        <f>IF(Raw!$G157&gt;$C$8,IF(Raw!$Q157&gt;$C$8,IF(Raw!$N157&gt;$C$9,IF(Raw!$N157&lt;$A$9,IF(Raw!$X157&gt;$C$9,IF(Raw!$X157&lt;$A$9,Raw!I157,-999),-999),-999),-999),-999),-999)</f>
        <v>0.32839099999999999</v>
      </c>
      <c r="G157" s="9">
        <f>Raw!G157</f>
        <v>0.96277699999999999</v>
      </c>
      <c r="H157" s="9">
        <f>IF(Raw!$G157&gt;$C$8,IF(Raw!$Q157&gt;$C$8,IF(Raw!$N157&gt;$C$9,IF(Raw!$N157&lt;$A$9,IF(Raw!$X157&gt;$C$9,IF(Raw!$X157&lt;$A$9,Raw!L157,-999),-999),-999),-999),-999),-999)</f>
        <v>573.20000000000005</v>
      </c>
      <c r="I157" s="9">
        <f>IF(Raw!$G157&gt;$C$8,IF(Raw!$Q157&gt;$C$8,IF(Raw!$N157&gt;$C$9,IF(Raw!$N157&lt;$A$9,IF(Raw!$X157&gt;$C$9,IF(Raw!$X157&lt;$A$9,Raw!M157,-999),-999),-999),-999),-999),-999)</f>
        <v>0.27534799999999998</v>
      </c>
      <c r="J157" s="9">
        <f>IF(Raw!$G157&gt;$C$8,IF(Raw!$Q157&gt;$C$8,IF(Raw!$N157&gt;$C$9,IF(Raw!$N157&lt;$A$9,IF(Raw!$X157&gt;$C$9,IF(Raw!$X157&lt;$A$9,Raw!N157,-999),-999),-999),-999),-999),-999)</f>
        <v>477</v>
      </c>
      <c r="K157" s="9">
        <f>IF(Raw!$G157&gt;$C$8,IF(Raw!$Q157&gt;$C$8,IF(Raw!$N157&gt;$C$9,IF(Raw!$N157&lt;$A$9,IF(Raw!$X157&gt;$C$9,IF(Raw!$X157&lt;$A$9,Raw!R157,-999),-999),-999),-999),-999),-999)</f>
        <v>0.18295</v>
      </c>
      <c r="L157" s="9">
        <f>IF(Raw!$G157&gt;$C$8,IF(Raw!$Q157&gt;$C$8,IF(Raw!$N157&gt;$C$9,IF(Raw!$N157&lt;$A$9,IF(Raw!$X157&gt;$C$9,IF(Raw!$X157&lt;$A$9,Raw!S157,-999),-999),-999),-999),-999),-999)</f>
        <v>0.34174900000000002</v>
      </c>
      <c r="M157" s="9">
        <f>Raw!Q157</f>
        <v>0.94803499999999996</v>
      </c>
      <c r="N157" s="9">
        <f>IF(Raw!$G157&gt;$C$8,IF(Raw!$Q157&gt;$C$8,IF(Raw!$N157&gt;$C$9,IF(Raw!$N157&lt;$A$9,IF(Raw!$X157&gt;$C$9,IF(Raw!$X157&lt;$A$9,Raw!V157,-999),-999),-999),-999),-999),-999)</f>
        <v>670.8</v>
      </c>
      <c r="O157" s="9">
        <f>IF(Raw!$G157&gt;$C$8,IF(Raw!$Q157&gt;$C$8,IF(Raw!$N157&gt;$C$9,IF(Raw!$N157&lt;$A$9,IF(Raw!$X157&gt;$C$9,IF(Raw!$X157&lt;$A$9,Raw!W157,-999),-999),-999),-999),-999),-999)</f>
        <v>0.34190100000000001</v>
      </c>
      <c r="P157" s="9">
        <f>IF(Raw!$G157&gt;$C$8,IF(Raw!$Q157&gt;$C$8,IF(Raw!$N157&gt;$C$9,IF(Raw!$N157&lt;$A$9,IF(Raw!$X157&gt;$C$9,IF(Raw!$X157&lt;$A$9,Raw!X157,-999),-999),-999),-999),-999),-999)</f>
        <v>497</v>
      </c>
      <c r="R157" s="9">
        <f t="shared" si="36"/>
        <v>0.15384199999999998</v>
      </c>
      <c r="S157" s="9">
        <f t="shared" si="37"/>
        <v>0.46847203486088224</v>
      </c>
      <c r="T157" s="9">
        <f t="shared" si="38"/>
        <v>0.15879900000000002</v>
      </c>
      <c r="U157" s="9">
        <f t="shared" si="39"/>
        <v>0.46466558790223239</v>
      </c>
      <c r="V157" s="15">
        <f t="shared" si="32"/>
        <v>0.1751121876</v>
      </c>
      <c r="X157" s="11">
        <f t="shared" si="40"/>
        <v>4.2139999999999995E+18</v>
      </c>
      <c r="Y157" s="11">
        <f t="shared" si="41"/>
        <v>5.732E-18</v>
      </c>
      <c r="Z157" s="11">
        <f t="shared" si="42"/>
        <v>4.7699999999999999E-4</v>
      </c>
      <c r="AA157" s="16">
        <f t="shared" si="43"/>
        <v>1.1390528084312106E-2</v>
      </c>
      <c r="AB157" s="9">
        <f t="shared" si="33"/>
        <v>0.18475880446926068</v>
      </c>
      <c r="AC157" s="9">
        <f t="shared" si="34"/>
        <v>0.98860947191568782</v>
      </c>
      <c r="AD157" s="15">
        <f t="shared" si="35"/>
        <v>23.879513803589322</v>
      </c>
      <c r="AE157" s="3">
        <f t="shared" si="44"/>
        <v>690.13279999999986</v>
      </c>
      <c r="AF157" s="2">
        <f t="shared" si="45"/>
        <v>0.25</v>
      </c>
      <c r="AG157" s="9">
        <f t="shared" si="46"/>
        <v>8.5353756310494657E-3</v>
      </c>
      <c r="AH157" s="2">
        <f t="shared" si="47"/>
        <v>0.41302238476111319</v>
      </c>
    </row>
    <row r="158" spans="1:34">
      <c r="A158" s="1">
        <f>Raw!A158</f>
        <v>145</v>
      </c>
      <c r="B158" s="14">
        <f>Raw!B158</f>
        <v>0.1894675925925926</v>
      </c>
      <c r="C158" s="15">
        <f>Raw!C158</f>
        <v>88.7</v>
      </c>
      <c r="D158" s="15">
        <f>IF(C158&gt;0.5,Raw!D158*D$11,-999)</f>
        <v>7</v>
      </c>
      <c r="E158" s="9">
        <f>IF(Raw!$G158&gt;$C$8,IF(Raw!$Q158&gt;$C$8,IF(Raw!$N158&gt;$C$9,IF(Raw!$N158&lt;$A$9,IF(Raw!$X158&gt;$C$9,IF(Raw!$X158&lt;$A$9,Raw!H158,-999),-999),-999),-999),-999),-999)</f>
        <v>0.16223299999999999</v>
      </c>
      <c r="F158" s="9">
        <f>IF(Raw!$G158&gt;$C$8,IF(Raw!$Q158&gt;$C$8,IF(Raw!$N158&gt;$C$9,IF(Raw!$N158&lt;$A$9,IF(Raw!$X158&gt;$C$9,IF(Raw!$X158&lt;$A$9,Raw!I158,-999),-999),-999),-999),-999),-999)</f>
        <v>0.29351100000000002</v>
      </c>
      <c r="G158" s="9">
        <f>Raw!G158</f>
        <v>0.95674000000000003</v>
      </c>
      <c r="H158" s="9">
        <f>IF(Raw!$G158&gt;$C$8,IF(Raw!$Q158&gt;$C$8,IF(Raw!$N158&gt;$C$9,IF(Raw!$N158&lt;$A$9,IF(Raw!$X158&gt;$C$9,IF(Raw!$X158&lt;$A$9,Raw!L158,-999),-999),-999),-999),-999),-999)</f>
        <v>623.70000000000005</v>
      </c>
      <c r="I158" s="9">
        <f>IF(Raw!$G158&gt;$C$8,IF(Raw!$Q158&gt;$C$8,IF(Raw!$N158&gt;$C$9,IF(Raw!$N158&lt;$A$9,IF(Raw!$X158&gt;$C$9,IF(Raw!$X158&lt;$A$9,Raw!M158,-999),-999),-999),-999),-999),-999)</f>
        <v>0.43836700000000001</v>
      </c>
      <c r="J158" s="9">
        <f>IF(Raw!$G158&gt;$C$8,IF(Raw!$Q158&gt;$C$8,IF(Raw!$N158&gt;$C$9,IF(Raw!$N158&lt;$A$9,IF(Raw!$X158&gt;$C$9,IF(Raw!$X158&lt;$A$9,Raw!N158,-999),-999),-999),-999),-999),-999)</f>
        <v>648</v>
      </c>
      <c r="K158" s="9">
        <f>IF(Raw!$G158&gt;$C$8,IF(Raw!$Q158&gt;$C$8,IF(Raw!$N158&gt;$C$9,IF(Raw!$N158&lt;$A$9,IF(Raw!$X158&gt;$C$9,IF(Raw!$X158&lt;$A$9,Raw!R158,-999),-999),-999),-999),-999),-999)</f>
        <v>0.15903800000000001</v>
      </c>
      <c r="L158" s="9">
        <f>IF(Raw!$G158&gt;$C$8,IF(Raw!$Q158&gt;$C$8,IF(Raw!$N158&gt;$C$9,IF(Raw!$N158&lt;$A$9,IF(Raw!$X158&gt;$C$9,IF(Raw!$X158&lt;$A$9,Raw!S158,-999),-999),-999),-999),-999),-999)</f>
        <v>0.30210900000000002</v>
      </c>
      <c r="M158" s="9">
        <f>Raw!Q158</f>
        <v>0.97211199999999998</v>
      </c>
      <c r="N158" s="9">
        <f>IF(Raw!$G158&gt;$C$8,IF(Raw!$Q158&gt;$C$8,IF(Raw!$N158&gt;$C$9,IF(Raw!$N158&lt;$A$9,IF(Raw!$X158&gt;$C$9,IF(Raw!$X158&lt;$A$9,Raw!V158,-999),-999),-999),-999),-999),-999)</f>
        <v>679.4</v>
      </c>
      <c r="O158" s="9">
        <f>IF(Raw!$G158&gt;$C$8,IF(Raw!$Q158&gt;$C$8,IF(Raw!$N158&gt;$C$9,IF(Raw!$N158&lt;$A$9,IF(Raw!$X158&gt;$C$9,IF(Raw!$X158&lt;$A$9,Raw!W158,-999),-999),-999),-999),-999),-999)</f>
        <v>0.346522</v>
      </c>
      <c r="P158" s="9">
        <f>IF(Raw!$G158&gt;$C$8,IF(Raw!$Q158&gt;$C$8,IF(Raw!$N158&gt;$C$9,IF(Raw!$N158&lt;$A$9,IF(Raw!$X158&gt;$C$9,IF(Raw!$X158&lt;$A$9,Raw!X158,-999),-999),-999),-999),-999),-999)</f>
        <v>578</v>
      </c>
      <c r="R158" s="9">
        <f t="shared" si="36"/>
        <v>0.13127800000000003</v>
      </c>
      <c r="S158" s="9">
        <f t="shared" si="37"/>
        <v>0.44726773442903339</v>
      </c>
      <c r="T158" s="9">
        <f t="shared" si="38"/>
        <v>0.143071</v>
      </c>
      <c r="U158" s="9">
        <f t="shared" si="39"/>
        <v>0.47357410735860234</v>
      </c>
      <c r="V158" s="15">
        <f t="shared" si="32"/>
        <v>0.15480065160000001</v>
      </c>
      <c r="X158" s="11">
        <f t="shared" si="40"/>
        <v>4.2139999999999995E+18</v>
      </c>
      <c r="Y158" s="11">
        <f t="shared" si="41"/>
        <v>6.237E-18</v>
      </c>
      <c r="Z158" s="11">
        <f t="shared" si="42"/>
        <v>6.4799999999999992E-4</v>
      </c>
      <c r="AA158" s="16">
        <f t="shared" si="43"/>
        <v>1.6745996821762258E-2</v>
      </c>
      <c r="AB158" s="9">
        <f t="shared" si="33"/>
        <v>0.16143386651128636</v>
      </c>
      <c r="AC158" s="9">
        <f t="shared" si="34"/>
        <v>0.98325400317823775</v>
      </c>
      <c r="AD158" s="15">
        <f t="shared" si="35"/>
        <v>25.842587687904722</v>
      </c>
      <c r="AE158" s="3">
        <f t="shared" si="44"/>
        <v>750.93479999999977</v>
      </c>
      <c r="AF158" s="2">
        <f t="shared" si="45"/>
        <v>0.25</v>
      </c>
      <c r="AG158" s="9">
        <f t="shared" si="46"/>
        <v>9.4141387662583734E-3</v>
      </c>
      <c r="AH158" s="2">
        <f t="shared" si="47"/>
        <v>0.45554527554330954</v>
      </c>
    </row>
    <row r="159" spans="1:34">
      <c r="A159" s="1">
        <f>Raw!A159</f>
        <v>146</v>
      </c>
      <c r="B159" s="14">
        <f>Raw!B159</f>
        <v>0.18952546296296294</v>
      </c>
      <c r="C159" s="15">
        <f>Raw!C159</f>
        <v>89.8</v>
      </c>
      <c r="D159" s="15">
        <f>IF(C159&gt;0.5,Raw!D159*D$11,-999)</f>
        <v>6.2</v>
      </c>
      <c r="E159" s="9">
        <f>IF(Raw!$G159&gt;$C$8,IF(Raw!$Q159&gt;$C$8,IF(Raw!$N159&gt;$C$9,IF(Raw!$N159&lt;$A$9,IF(Raw!$X159&gt;$C$9,IF(Raw!$X159&lt;$A$9,Raw!H159,-999),-999),-999),-999),-999),-999)</f>
        <v>0.13437199999999999</v>
      </c>
      <c r="F159" s="9">
        <f>IF(Raw!$G159&gt;$C$8,IF(Raw!$Q159&gt;$C$8,IF(Raw!$N159&gt;$C$9,IF(Raw!$N159&lt;$A$9,IF(Raw!$X159&gt;$C$9,IF(Raw!$X159&lt;$A$9,Raw!I159,-999),-999),-999),-999),-999),-999)</f>
        <v>0.243839</v>
      </c>
      <c r="G159" s="9">
        <f>Raw!G159</f>
        <v>0.94178600000000001</v>
      </c>
      <c r="H159" s="9">
        <f>IF(Raw!$G159&gt;$C$8,IF(Raw!$Q159&gt;$C$8,IF(Raw!$N159&gt;$C$9,IF(Raw!$N159&lt;$A$9,IF(Raw!$X159&gt;$C$9,IF(Raw!$X159&lt;$A$9,Raw!L159,-999),-999),-999),-999),-999),-999)</f>
        <v>612.6</v>
      </c>
      <c r="I159" s="9">
        <f>IF(Raw!$G159&gt;$C$8,IF(Raw!$Q159&gt;$C$8,IF(Raw!$N159&gt;$C$9,IF(Raw!$N159&lt;$A$9,IF(Raw!$X159&gt;$C$9,IF(Raw!$X159&lt;$A$9,Raw!M159,-999),-999),-999),-999),-999),-999)</f>
        <v>0.31853300000000001</v>
      </c>
      <c r="J159" s="9">
        <f>IF(Raw!$G159&gt;$C$8,IF(Raw!$Q159&gt;$C$8,IF(Raw!$N159&gt;$C$9,IF(Raw!$N159&lt;$A$9,IF(Raw!$X159&gt;$C$9,IF(Raw!$X159&lt;$A$9,Raw!N159,-999),-999),-999),-999),-999),-999)</f>
        <v>528</v>
      </c>
      <c r="K159" s="9">
        <f>IF(Raw!$G159&gt;$C$8,IF(Raw!$Q159&gt;$C$8,IF(Raw!$N159&gt;$C$9,IF(Raw!$N159&lt;$A$9,IF(Raw!$X159&gt;$C$9,IF(Raw!$X159&lt;$A$9,Raw!R159,-999),-999),-999),-999),-999),-999)</f>
        <v>0.142237</v>
      </c>
      <c r="L159" s="9">
        <f>IF(Raw!$G159&gt;$C$8,IF(Raw!$Q159&gt;$C$8,IF(Raw!$N159&gt;$C$9,IF(Raw!$N159&lt;$A$9,IF(Raw!$X159&gt;$C$9,IF(Raw!$X159&lt;$A$9,Raw!S159,-999),-999),-999),-999),-999),-999)</f>
        <v>0.27074900000000002</v>
      </c>
      <c r="M159" s="9">
        <f>Raw!Q159</f>
        <v>0.95065699999999997</v>
      </c>
      <c r="N159" s="9">
        <f>IF(Raw!$G159&gt;$C$8,IF(Raw!$Q159&gt;$C$8,IF(Raw!$N159&gt;$C$9,IF(Raw!$N159&lt;$A$9,IF(Raw!$X159&gt;$C$9,IF(Raw!$X159&lt;$A$9,Raw!V159,-999),-999),-999),-999),-999),-999)</f>
        <v>690.9</v>
      </c>
      <c r="O159" s="9">
        <f>IF(Raw!$G159&gt;$C$8,IF(Raw!$Q159&gt;$C$8,IF(Raw!$N159&gt;$C$9,IF(Raw!$N159&lt;$A$9,IF(Raw!$X159&gt;$C$9,IF(Raw!$X159&lt;$A$9,Raw!W159,-999),-999),-999),-999),-999),-999)</f>
        <v>0.27601399999999998</v>
      </c>
      <c r="P159" s="9">
        <f>IF(Raw!$G159&gt;$C$8,IF(Raw!$Q159&gt;$C$8,IF(Raw!$N159&gt;$C$9,IF(Raw!$N159&lt;$A$9,IF(Raw!$X159&gt;$C$9,IF(Raw!$X159&lt;$A$9,Raw!X159,-999),-999),-999),-999),-999),-999)</f>
        <v>432</v>
      </c>
      <c r="R159" s="9">
        <f t="shared" si="36"/>
        <v>0.10946700000000001</v>
      </c>
      <c r="S159" s="9">
        <f t="shared" si="37"/>
        <v>0.44893146707458614</v>
      </c>
      <c r="T159" s="9">
        <f t="shared" si="38"/>
        <v>0.12851200000000002</v>
      </c>
      <c r="U159" s="9">
        <f t="shared" si="39"/>
        <v>0.47465364599684579</v>
      </c>
      <c r="V159" s="15">
        <f t="shared" si="32"/>
        <v>0.13873178759999999</v>
      </c>
      <c r="X159" s="11">
        <f t="shared" si="40"/>
        <v>3.7323999999999995E+18</v>
      </c>
      <c r="Y159" s="11">
        <f t="shared" si="41"/>
        <v>6.1259999999999996E-18</v>
      </c>
      <c r="Z159" s="11">
        <f t="shared" si="42"/>
        <v>5.2799999999999993E-4</v>
      </c>
      <c r="AA159" s="16">
        <f t="shared" si="43"/>
        <v>1.192854433180552E-2</v>
      </c>
      <c r="AB159" s="9">
        <f t="shared" si="33"/>
        <v>0.14376996108916901</v>
      </c>
      <c r="AC159" s="9">
        <f t="shared" si="34"/>
        <v>0.98807145566819432</v>
      </c>
      <c r="AD159" s="15">
        <f t="shared" si="35"/>
        <v>22.591940022358941</v>
      </c>
      <c r="AE159" s="3">
        <f t="shared" si="44"/>
        <v>737.57039999999972</v>
      </c>
      <c r="AF159" s="2">
        <f t="shared" si="45"/>
        <v>0.25</v>
      </c>
      <c r="AG159" s="9">
        <f t="shared" si="46"/>
        <v>8.2487282321190257E-3</v>
      </c>
      <c r="AH159" s="2">
        <f t="shared" si="47"/>
        <v>0.39915166630542603</v>
      </c>
    </row>
    <row r="160" spans="1:34">
      <c r="A160" s="1">
        <f>Raw!A160</f>
        <v>147</v>
      </c>
      <c r="B160" s="14">
        <f>Raw!B160</f>
        <v>0.18958333333333333</v>
      </c>
      <c r="C160" s="15">
        <f>Raw!C160</f>
        <v>90.2</v>
      </c>
      <c r="D160" s="15">
        <f>IF(C160&gt;0.5,Raw!D160*D$11,-999)</f>
        <v>6.2</v>
      </c>
      <c r="E160" s="9">
        <f>IF(Raw!$G160&gt;$C$8,IF(Raw!$Q160&gt;$C$8,IF(Raw!$N160&gt;$C$9,IF(Raw!$N160&lt;$A$9,IF(Raw!$X160&gt;$C$9,IF(Raw!$X160&lt;$A$9,Raw!H160,-999),-999),-999),-999),-999),-999)</f>
        <v>0.12478599999999999</v>
      </c>
      <c r="F160" s="9">
        <f>IF(Raw!$G160&gt;$C$8,IF(Raw!$Q160&gt;$C$8,IF(Raw!$N160&gt;$C$9,IF(Raw!$N160&lt;$A$9,IF(Raw!$X160&gt;$C$9,IF(Raw!$X160&lt;$A$9,Raw!I160,-999),-999),-999),-999),-999),-999)</f>
        <v>0.218336</v>
      </c>
      <c r="G160" s="9">
        <f>Raw!G160</f>
        <v>0.92681000000000002</v>
      </c>
      <c r="H160" s="9">
        <f>IF(Raw!$G160&gt;$C$8,IF(Raw!$Q160&gt;$C$8,IF(Raw!$N160&gt;$C$9,IF(Raw!$N160&lt;$A$9,IF(Raw!$X160&gt;$C$9,IF(Raw!$X160&lt;$A$9,Raw!L160,-999),-999),-999),-999),-999),-999)</f>
        <v>543.29999999999995</v>
      </c>
      <c r="I160" s="9">
        <f>IF(Raw!$G160&gt;$C$8,IF(Raw!$Q160&gt;$C$8,IF(Raw!$N160&gt;$C$9,IF(Raw!$N160&lt;$A$9,IF(Raw!$X160&gt;$C$9,IF(Raw!$X160&lt;$A$9,Raw!M160,-999),-999),-999),-999),-999),-999)</f>
        <v>0.23289799999999999</v>
      </c>
      <c r="J160" s="9">
        <f>IF(Raw!$G160&gt;$C$8,IF(Raw!$Q160&gt;$C$8,IF(Raw!$N160&gt;$C$9,IF(Raw!$N160&lt;$A$9,IF(Raw!$X160&gt;$C$9,IF(Raw!$X160&lt;$A$9,Raw!N160,-999),-999),-999),-999),-999),-999)</f>
        <v>664</v>
      </c>
      <c r="K160" s="9">
        <f>IF(Raw!$G160&gt;$C$8,IF(Raw!$Q160&gt;$C$8,IF(Raw!$N160&gt;$C$9,IF(Raw!$N160&lt;$A$9,IF(Raw!$X160&gt;$C$9,IF(Raw!$X160&lt;$A$9,Raw!R160,-999),-999),-999),-999),-999),-999)</f>
        <v>0.132995</v>
      </c>
      <c r="L160" s="9">
        <f>IF(Raw!$G160&gt;$C$8,IF(Raw!$Q160&gt;$C$8,IF(Raw!$N160&gt;$C$9,IF(Raw!$N160&lt;$A$9,IF(Raw!$X160&gt;$C$9,IF(Raw!$X160&lt;$A$9,Raw!S160,-999),-999),-999),-999),-999),-999)</f>
        <v>0.22778599999999999</v>
      </c>
      <c r="M160" s="9">
        <f>Raw!Q160</f>
        <v>0.91940599999999995</v>
      </c>
      <c r="N160" s="9">
        <f>IF(Raw!$G160&gt;$C$8,IF(Raw!$Q160&gt;$C$8,IF(Raw!$N160&gt;$C$9,IF(Raw!$N160&lt;$A$9,IF(Raw!$X160&gt;$C$9,IF(Raw!$X160&lt;$A$9,Raw!V160,-999),-999),-999),-999),-999),-999)</f>
        <v>717.1</v>
      </c>
      <c r="O160" s="9">
        <f>IF(Raw!$G160&gt;$C$8,IF(Raw!$Q160&gt;$C$8,IF(Raw!$N160&gt;$C$9,IF(Raw!$N160&lt;$A$9,IF(Raw!$X160&gt;$C$9,IF(Raw!$X160&lt;$A$9,Raw!W160,-999),-999),-999),-999),-999),-999)</f>
        <v>0.37081999999999998</v>
      </c>
      <c r="P160" s="9">
        <f>IF(Raw!$G160&gt;$C$8,IF(Raw!$Q160&gt;$C$8,IF(Raw!$N160&gt;$C$9,IF(Raw!$N160&lt;$A$9,IF(Raw!$X160&gt;$C$9,IF(Raw!$X160&lt;$A$9,Raw!X160,-999),-999),-999),-999),-999),-999)</f>
        <v>562</v>
      </c>
      <c r="R160" s="9">
        <f t="shared" si="36"/>
        <v>9.3550000000000008E-2</v>
      </c>
      <c r="S160" s="9">
        <f t="shared" si="37"/>
        <v>0.4284680492452001</v>
      </c>
      <c r="T160" s="9">
        <f t="shared" si="38"/>
        <v>9.4790999999999986E-2</v>
      </c>
      <c r="U160" s="9">
        <f t="shared" si="39"/>
        <v>0.41614058809584431</v>
      </c>
      <c r="V160" s="15">
        <f t="shared" si="32"/>
        <v>0.11671754639999998</v>
      </c>
      <c r="X160" s="11">
        <f t="shared" si="40"/>
        <v>3.7323999999999995E+18</v>
      </c>
      <c r="Y160" s="11">
        <f t="shared" si="41"/>
        <v>5.4329999999999995E-18</v>
      </c>
      <c r="Z160" s="11">
        <f t="shared" si="42"/>
        <v>6.6399999999999999E-4</v>
      </c>
      <c r="AA160" s="16">
        <f t="shared" si="43"/>
        <v>1.3285788921797978E-2</v>
      </c>
      <c r="AB160" s="9">
        <f t="shared" si="33"/>
        <v>0.13425437321768616</v>
      </c>
      <c r="AC160" s="9">
        <f t="shared" si="34"/>
        <v>0.98671421107820201</v>
      </c>
      <c r="AD160" s="15">
        <f t="shared" si="35"/>
        <v>20.008718255719845</v>
      </c>
      <c r="AE160" s="3">
        <f t="shared" si="44"/>
        <v>654.13319999999976</v>
      </c>
      <c r="AF160" s="2">
        <f t="shared" si="45"/>
        <v>0.25</v>
      </c>
      <c r="AG160" s="9">
        <f t="shared" si="46"/>
        <v>6.4049536784456249E-3</v>
      </c>
      <c r="AH160" s="2">
        <f t="shared" si="47"/>
        <v>0.30993237520008399</v>
      </c>
    </row>
    <row r="161" spans="1:34">
      <c r="A161" s="1">
        <f>Raw!A161</f>
        <v>148</v>
      </c>
      <c r="B161" s="14">
        <f>Raw!B161</f>
        <v>0.18964120370370371</v>
      </c>
      <c r="C161" s="15">
        <f>Raw!C161</f>
        <v>91.8</v>
      </c>
      <c r="D161" s="15">
        <f>IF(C161&gt;0.5,Raw!D161*D$11,-999)</f>
        <v>6.2</v>
      </c>
      <c r="E161" s="9">
        <f>IF(Raw!$G161&gt;$C$8,IF(Raw!$Q161&gt;$C$8,IF(Raw!$N161&gt;$C$9,IF(Raw!$N161&lt;$A$9,IF(Raw!$X161&gt;$C$9,IF(Raw!$X161&lt;$A$9,Raw!H161,-999),-999),-999),-999),-999),-999)</f>
        <v>0.12083099999999999</v>
      </c>
      <c r="F161" s="9">
        <f>IF(Raw!$G161&gt;$C$8,IF(Raw!$Q161&gt;$C$8,IF(Raw!$N161&gt;$C$9,IF(Raw!$N161&lt;$A$9,IF(Raw!$X161&gt;$C$9,IF(Raw!$X161&lt;$A$9,Raw!I161,-999),-999),-999),-999),-999),-999)</f>
        <v>0.21523100000000001</v>
      </c>
      <c r="G161" s="9">
        <f>Raw!G161</f>
        <v>0.93560100000000002</v>
      </c>
      <c r="H161" s="9">
        <f>IF(Raw!$G161&gt;$C$8,IF(Raw!$Q161&gt;$C$8,IF(Raw!$N161&gt;$C$9,IF(Raw!$N161&lt;$A$9,IF(Raw!$X161&gt;$C$9,IF(Raw!$X161&lt;$A$9,Raw!L161,-999),-999),-999),-999),-999),-999)</f>
        <v>655.8</v>
      </c>
      <c r="I161" s="9">
        <f>IF(Raw!$G161&gt;$C$8,IF(Raw!$Q161&gt;$C$8,IF(Raw!$N161&gt;$C$9,IF(Raw!$N161&lt;$A$9,IF(Raw!$X161&gt;$C$9,IF(Raw!$X161&lt;$A$9,Raw!M161,-999),-999),-999),-999),-999),-999)</f>
        <v>0.18282000000000001</v>
      </c>
      <c r="J161" s="9">
        <f>IF(Raw!$G161&gt;$C$8,IF(Raw!$Q161&gt;$C$8,IF(Raw!$N161&gt;$C$9,IF(Raw!$N161&lt;$A$9,IF(Raw!$X161&gt;$C$9,IF(Raw!$X161&lt;$A$9,Raw!N161,-999),-999),-999),-999),-999),-999)</f>
        <v>589</v>
      </c>
      <c r="K161" s="9">
        <f>IF(Raw!$G161&gt;$C$8,IF(Raw!$Q161&gt;$C$8,IF(Raw!$N161&gt;$C$9,IF(Raw!$N161&lt;$A$9,IF(Raw!$X161&gt;$C$9,IF(Raw!$X161&lt;$A$9,Raw!R161,-999),-999),-999),-999),-999),-999)</f>
        <v>0.118782</v>
      </c>
      <c r="L161" s="9">
        <f>IF(Raw!$G161&gt;$C$8,IF(Raw!$Q161&gt;$C$8,IF(Raw!$N161&gt;$C$9,IF(Raw!$N161&lt;$A$9,IF(Raw!$X161&gt;$C$9,IF(Raw!$X161&lt;$A$9,Raw!S161,-999),-999),-999),-999),-999),-999)</f>
        <v>0.22544600000000001</v>
      </c>
      <c r="M161" s="9">
        <f>Raw!Q161</f>
        <v>0.95103400000000005</v>
      </c>
      <c r="N161" s="9">
        <f>IF(Raw!$G161&gt;$C$8,IF(Raw!$Q161&gt;$C$8,IF(Raw!$N161&gt;$C$9,IF(Raw!$N161&lt;$A$9,IF(Raw!$X161&gt;$C$9,IF(Raw!$X161&lt;$A$9,Raw!V161,-999),-999),-999),-999),-999),-999)</f>
        <v>769.9</v>
      </c>
      <c r="O161" s="9">
        <f>IF(Raw!$G161&gt;$C$8,IF(Raw!$Q161&gt;$C$8,IF(Raw!$N161&gt;$C$9,IF(Raw!$N161&lt;$A$9,IF(Raw!$X161&gt;$C$9,IF(Raw!$X161&lt;$A$9,Raw!W161,-999),-999),-999),-999),-999),-999)</f>
        <v>0.17074300000000001</v>
      </c>
      <c r="P161" s="9">
        <f>IF(Raw!$G161&gt;$C$8,IF(Raw!$Q161&gt;$C$8,IF(Raw!$N161&gt;$C$9,IF(Raw!$N161&lt;$A$9,IF(Raw!$X161&gt;$C$9,IF(Raw!$X161&lt;$A$9,Raw!X161,-999),-999),-999),-999),-999),-999)</f>
        <v>660</v>
      </c>
      <c r="R161" s="9">
        <f t="shared" si="36"/>
        <v>9.4400000000000012E-2</v>
      </c>
      <c r="S161" s="9">
        <f t="shared" si="37"/>
        <v>0.43859852902230628</v>
      </c>
      <c r="T161" s="9">
        <f t="shared" si="38"/>
        <v>0.10666400000000001</v>
      </c>
      <c r="U161" s="9">
        <f t="shared" si="39"/>
        <v>0.47312438455328554</v>
      </c>
      <c r="V161" s="15">
        <f t="shared" si="32"/>
        <v>0.1155185304</v>
      </c>
      <c r="X161" s="11">
        <f t="shared" si="40"/>
        <v>3.7323999999999995E+18</v>
      </c>
      <c r="Y161" s="11">
        <f t="shared" si="41"/>
        <v>6.5579999999999993E-18</v>
      </c>
      <c r="Z161" s="11">
        <f t="shared" si="42"/>
        <v>5.8900000000000001E-4</v>
      </c>
      <c r="AA161" s="16">
        <f t="shared" si="43"/>
        <v>1.42121037539703E-2</v>
      </c>
      <c r="AB161" s="9">
        <f t="shared" si="33"/>
        <v>0.12029791983481349</v>
      </c>
      <c r="AC161" s="9">
        <f t="shared" si="34"/>
        <v>0.98578789624602969</v>
      </c>
      <c r="AD161" s="15">
        <f t="shared" si="35"/>
        <v>24.129208410815448</v>
      </c>
      <c r="AE161" s="3">
        <f t="shared" si="44"/>
        <v>789.58319999999969</v>
      </c>
      <c r="AF161" s="2">
        <f t="shared" si="45"/>
        <v>0.25</v>
      </c>
      <c r="AG161" s="9">
        <f t="shared" si="46"/>
        <v>8.7816283685577066E-3</v>
      </c>
      <c r="AH161" s="2">
        <f t="shared" si="47"/>
        <v>0.42493842657298375</v>
      </c>
    </row>
    <row r="162" spans="1:34">
      <c r="A162" s="1">
        <f>Raw!A162</f>
        <v>149</v>
      </c>
      <c r="B162" s="14">
        <f>Raw!B162</f>
        <v>0.18969907407407408</v>
      </c>
      <c r="C162" s="15">
        <f>Raw!C162</f>
        <v>92.2</v>
      </c>
      <c r="D162" s="15">
        <f>IF(C162&gt;0.5,Raw!D162*D$11,-999)</f>
        <v>6.2</v>
      </c>
      <c r="E162" s="9">
        <f>IF(Raw!$G162&gt;$C$8,IF(Raw!$Q162&gt;$C$8,IF(Raw!$N162&gt;$C$9,IF(Raw!$N162&lt;$A$9,IF(Raw!$X162&gt;$C$9,IF(Raw!$X162&lt;$A$9,Raw!H162,-999),-999),-999),-999),-999),-999)</f>
        <v>0.114887</v>
      </c>
      <c r="F162" s="9">
        <f>IF(Raw!$G162&gt;$C$8,IF(Raw!$Q162&gt;$C$8,IF(Raw!$N162&gt;$C$9,IF(Raw!$N162&lt;$A$9,IF(Raw!$X162&gt;$C$9,IF(Raw!$X162&lt;$A$9,Raw!I162,-999),-999),-999),-999),-999),-999)</f>
        <v>0.21108299999999999</v>
      </c>
      <c r="G162" s="9">
        <f>Raw!G162</f>
        <v>0.91991500000000004</v>
      </c>
      <c r="H162" s="9">
        <f>IF(Raw!$G162&gt;$C$8,IF(Raw!$Q162&gt;$C$8,IF(Raw!$N162&gt;$C$9,IF(Raw!$N162&lt;$A$9,IF(Raw!$X162&gt;$C$9,IF(Raw!$X162&lt;$A$9,Raw!L162,-999),-999),-999),-999),-999),-999)</f>
        <v>600.5</v>
      </c>
      <c r="I162" s="9">
        <f>IF(Raw!$G162&gt;$C$8,IF(Raw!$Q162&gt;$C$8,IF(Raw!$N162&gt;$C$9,IF(Raw!$N162&lt;$A$9,IF(Raw!$X162&gt;$C$9,IF(Raw!$X162&lt;$A$9,Raw!M162,-999),-999),-999),-999),-999),-999)</f>
        <v>3.3000000000000003E-5</v>
      </c>
      <c r="J162" s="9">
        <f>IF(Raw!$G162&gt;$C$8,IF(Raw!$Q162&gt;$C$8,IF(Raw!$N162&gt;$C$9,IF(Raw!$N162&lt;$A$9,IF(Raw!$X162&gt;$C$9,IF(Raw!$X162&lt;$A$9,Raw!N162,-999),-999),-999),-999),-999),-999)</f>
        <v>673</v>
      </c>
      <c r="K162" s="9">
        <f>IF(Raw!$G162&gt;$C$8,IF(Raw!$Q162&gt;$C$8,IF(Raw!$N162&gt;$C$9,IF(Raw!$N162&lt;$A$9,IF(Raw!$X162&gt;$C$9,IF(Raw!$X162&lt;$A$9,Raw!R162,-999),-999),-999),-999),-999),-999)</f>
        <v>0.119369</v>
      </c>
      <c r="L162" s="9">
        <f>IF(Raw!$G162&gt;$C$8,IF(Raw!$Q162&gt;$C$8,IF(Raw!$N162&gt;$C$9,IF(Raw!$N162&lt;$A$9,IF(Raw!$X162&gt;$C$9,IF(Raw!$X162&lt;$A$9,Raw!S162,-999),-999),-999),-999),-999),-999)</f>
        <v>0.21728500000000001</v>
      </c>
      <c r="M162" s="9">
        <f>Raw!Q162</f>
        <v>0.93561799999999995</v>
      </c>
      <c r="N162" s="9">
        <f>IF(Raw!$G162&gt;$C$8,IF(Raw!$Q162&gt;$C$8,IF(Raw!$N162&gt;$C$9,IF(Raw!$N162&lt;$A$9,IF(Raw!$X162&gt;$C$9,IF(Raw!$X162&lt;$A$9,Raw!V162,-999),-999),-999),-999),-999),-999)</f>
        <v>740.7</v>
      </c>
      <c r="O162" s="9">
        <f>IF(Raw!$G162&gt;$C$8,IF(Raw!$Q162&gt;$C$8,IF(Raw!$N162&gt;$C$9,IF(Raw!$N162&lt;$A$9,IF(Raw!$X162&gt;$C$9,IF(Raw!$X162&lt;$A$9,Raw!W162,-999),-999),-999),-999),-999),-999)</f>
        <v>0.37081999999999998</v>
      </c>
      <c r="P162" s="9">
        <f>IF(Raw!$G162&gt;$C$8,IF(Raw!$Q162&gt;$C$8,IF(Raw!$N162&gt;$C$9,IF(Raw!$N162&lt;$A$9,IF(Raw!$X162&gt;$C$9,IF(Raw!$X162&lt;$A$9,Raw!X162,-999),-999),-999),-999),-999),-999)</f>
        <v>547</v>
      </c>
      <c r="R162" s="9">
        <f t="shared" si="36"/>
        <v>9.619599999999999E-2</v>
      </c>
      <c r="S162" s="9">
        <f t="shared" si="37"/>
        <v>0.45572594666552962</v>
      </c>
      <c r="T162" s="9">
        <f t="shared" si="38"/>
        <v>9.7916000000000003E-2</v>
      </c>
      <c r="U162" s="9">
        <f t="shared" si="39"/>
        <v>0.45063396000644318</v>
      </c>
      <c r="V162" s="15">
        <f t="shared" si="32"/>
        <v>0.111336834</v>
      </c>
      <c r="X162" s="11">
        <f t="shared" si="40"/>
        <v>3.7323999999999995E+18</v>
      </c>
      <c r="Y162" s="11">
        <f t="shared" si="41"/>
        <v>6.005E-18</v>
      </c>
      <c r="Z162" s="11">
        <f t="shared" si="42"/>
        <v>6.7299999999999999E-4</v>
      </c>
      <c r="AA162" s="16">
        <f t="shared" si="43"/>
        <v>1.4859844962397397E-2</v>
      </c>
      <c r="AB162" s="9">
        <f t="shared" si="33"/>
        <v>0.12082401657933811</v>
      </c>
      <c r="AC162" s="9">
        <f t="shared" si="34"/>
        <v>0.98514015503760255</v>
      </c>
      <c r="AD162" s="15">
        <f t="shared" si="35"/>
        <v>22.080007373547396</v>
      </c>
      <c r="AE162" s="3">
        <f t="shared" si="44"/>
        <v>723.00199999999984</v>
      </c>
      <c r="AF162" s="2">
        <f t="shared" si="45"/>
        <v>0.25</v>
      </c>
      <c r="AG162" s="9">
        <f t="shared" si="46"/>
        <v>7.6538470459331749E-3</v>
      </c>
      <c r="AH162" s="2">
        <f t="shared" si="47"/>
        <v>0.37036567529710884</v>
      </c>
    </row>
    <row r="163" spans="1:34">
      <c r="A163" s="1">
        <f>Raw!A163</f>
        <v>150</v>
      </c>
      <c r="B163" s="14">
        <f>Raw!B163</f>
        <v>0.18974537037037034</v>
      </c>
      <c r="C163" s="15">
        <f>Raw!C163</f>
        <v>93.1</v>
      </c>
      <c r="D163" s="15">
        <f>IF(C163&gt;0.5,Raw!D163*D$11,-999)</f>
        <v>6.2</v>
      </c>
      <c r="E163" s="9">
        <f>IF(Raw!$G163&gt;$C$8,IF(Raw!$Q163&gt;$C$8,IF(Raw!$N163&gt;$C$9,IF(Raw!$N163&lt;$A$9,IF(Raw!$X163&gt;$C$9,IF(Raw!$X163&lt;$A$9,Raw!H163,-999),-999),-999),-999),-999),-999)</f>
        <v>0.125362</v>
      </c>
      <c r="F163" s="9">
        <f>IF(Raw!$G163&gt;$C$8,IF(Raw!$Q163&gt;$C$8,IF(Raw!$N163&gt;$C$9,IF(Raw!$N163&lt;$A$9,IF(Raw!$X163&gt;$C$9,IF(Raw!$X163&lt;$A$9,Raw!I163,-999),-999),-999),-999),-999),-999)</f>
        <v>0.207789</v>
      </c>
      <c r="G163" s="9">
        <f>Raw!G163</f>
        <v>0.90647800000000001</v>
      </c>
      <c r="H163" s="9">
        <f>IF(Raw!$G163&gt;$C$8,IF(Raw!$Q163&gt;$C$8,IF(Raw!$N163&gt;$C$9,IF(Raw!$N163&lt;$A$9,IF(Raw!$X163&gt;$C$9,IF(Raw!$X163&lt;$A$9,Raw!L163,-999),-999),-999),-999),-999),-999)</f>
        <v>559</v>
      </c>
      <c r="I163" s="9">
        <f>IF(Raw!$G163&gt;$C$8,IF(Raw!$Q163&gt;$C$8,IF(Raw!$N163&gt;$C$9,IF(Raw!$N163&lt;$A$9,IF(Raw!$X163&gt;$C$9,IF(Raw!$X163&lt;$A$9,Raw!M163,-999),-999),-999),-999),-999),-999)</f>
        <v>0.404256</v>
      </c>
      <c r="J163" s="9">
        <f>IF(Raw!$G163&gt;$C$8,IF(Raw!$Q163&gt;$C$8,IF(Raw!$N163&gt;$C$9,IF(Raw!$N163&lt;$A$9,IF(Raw!$X163&gt;$C$9,IF(Raw!$X163&lt;$A$9,Raw!N163,-999),-999),-999),-999),-999),-999)</f>
        <v>686</v>
      </c>
      <c r="K163" s="9">
        <f>IF(Raw!$G163&gt;$C$8,IF(Raw!$Q163&gt;$C$8,IF(Raw!$N163&gt;$C$9,IF(Raw!$N163&lt;$A$9,IF(Raw!$X163&gt;$C$9,IF(Raw!$X163&lt;$A$9,Raw!R163,-999),-999),-999),-999),-999),-999)</f>
        <v>0.113221</v>
      </c>
      <c r="L163" s="9">
        <f>IF(Raw!$G163&gt;$C$8,IF(Raw!$Q163&gt;$C$8,IF(Raw!$N163&gt;$C$9,IF(Raw!$N163&lt;$A$9,IF(Raw!$X163&gt;$C$9,IF(Raw!$X163&lt;$A$9,Raw!S163,-999),-999),-999),-999),-999),-999)</f>
        <v>0.20859800000000001</v>
      </c>
      <c r="M163" s="9">
        <f>Raw!Q163</f>
        <v>0.95703300000000002</v>
      </c>
      <c r="N163" s="9">
        <f>IF(Raw!$G163&gt;$C$8,IF(Raw!$Q163&gt;$C$8,IF(Raw!$N163&gt;$C$9,IF(Raw!$N163&lt;$A$9,IF(Raw!$X163&gt;$C$9,IF(Raw!$X163&lt;$A$9,Raw!V163,-999),-999),-999),-999),-999),-999)</f>
        <v>798.3</v>
      </c>
      <c r="O163" s="9">
        <f>IF(Raw!$G163&gt;$C$8,IF(Raw!$Q163&gt;$C$8,IF(Raw!$N163&gt;$C$9,IF(Raw!$N163&lt;$A$9,IF(Raw!$X163&gt;$C$9,IF(Raw!$X163&lt;$A$9,Raw!W163,-999),-999),-999),-999),-999),-999)</f>
        <v>0.29993300000000001</v>
      </c>
      <c r="P163" s="9">
        <f>IF(Raw!$G163&gt;$C$8,IF(Raw!$Q163&gt;$C$8,IF(Raw!$N163&gt;$C$9,IF(Raw!$N163&lt;$A$9,IF(Raw!$X163&gt;$C$9,IF(Raw!$X163&lt;$A$9,Raw!X163,-999),-999),-999),-999),-999),-999)</f>
        <v>686</v>
      </c>
      <c r="R163" s="9">
        <f t="shared" si="36"/>
        <v>8.2427E-2</v>
      </c>
      <c r="S163" s="9">
        <f t="shared" si="37"/>
        <v>0.39668606134107193</v>
      </c>
      <c r="T163" s="9">
        <f t="shared" si="38"/>
        <v>9.5377000000000003E-2</v>
      </c>
      <c r="U163" s="9">
        <f t="shared" si="39"/>
        <v>0.45722873661300684</v>
      </c>
      <c r="V163" s="15">
        <f t="shared" si="32"/>
        <v>0.10688561519999999</v>
      </c>
      <c r="X163" s="11">
        <f t="shared" si="40"/>
        <v>3.7323999999999995E+18</v>
      </c>
      <c r="Y163" s="11">
        <f t="shared" si="41"/>
        <v>5.5899999999999995E-18</v>
      </c>
      <c r="Z163" s="11">
        <f t="shared" si="42"/>
        <v>6.8599999999999998E-4</v>
      </c>
      <c r="AA163" s="16">
        <f t="shared" si="43"/>
        <v>1.4110818484944762E-2</v>
      </c>
      <c r="AB163" s="9">
        <f t="shared" si="33"/>
        <v>0.11456684753463858</v>
      </c>
      <c r="AC163" s="9">
        <f t="shared" si="34"/>
        <v>0.98588918151505522</v>
      </c>
      <c r="AD163" s="15">
        <f t="shared" si="35"/>
        <v>20.569706246275164</v>
      </c>
      <c r="AE163" s="3">
        <f t="shared" si="44"/>
        <v>673.03599999999972</v>
      </c>
      <c r="AF163" s="2">
        <f t="shared" si="45"/>
        <v>0.25</v>
      </c>
      <c r="AG163" s="9">
        <f t="shared" si="46"/>
        <v>7.2346621534500524E-3</v>
      </c>
      <c r="AH163" s="2">
        <f t="shared" si="47"/>
        <v>0.35008153650427137</v>
      </c>
    </row>
    <row r="164" spans="1:34">
      <c r="A164" s="1">
        <f>Raw!A164</f>
        <v>151</v>
      </c>
      <c r="B164" s="14">
        <f>Raw!B164</f>
        <v>0.18980324074074073</v>
      </c>
      <c r="C164" s="15">
        <f>Raw!C164</f>
        <v>94</v>
      </c>
      <c r="D164" s="15">
        <f>IF(C164&gt;0.5,Raw!D164*D$11,-999)</f>
        <v>6.2</v>
      </c>
      <c r="E164" s="9">
        <f>IF(Raw!$G164&gt;$C$8,IF(Raw!$Q164&gt;$C$8,IF(Raw!$N164&gt;$C$9,IF(Raw!$N164&lt;$A$9,IF(Raw!$X164&gt;$C$9,IF(Raw!$X164&lt;$A$9,Raw!H164,-999),-999),-999),-999),-999),-999)</f>
        <v>0.109554</v>
      </c>
      <c r="F164" s="9">
        <f>IF(Raw!$G164&gt;$C$8,IF(Raw!$Q164&gt;$C$8,IF(Raw!$N164&gt;$C$9,IF(Raw!$N164&lt;$A$9,IF(Raw!$X164&gt;$C$9,IF(Raw!$X164&lt;$A$9,Raw!I164,-999),-999),-999),-999),-999),-999)</f>
        <v>0.187054</v>
      </c>
      <c r="G164" s="9">
        <f>Raw!G164</f>
        <v>0.90080499999999997</v>
      </c>
      <c r="H164" s="9">
        <f>IF(Raw!$G164&gt;$C$8,IF(Raw!$Q164&gt;$C$8,IF(Raw!$N164&gt;$C$9,IF(Raw!$N164&lt;$A$9,IF(Raw!$X164&gt;$C$9,IF(Raw!$X164&lt;$A$9,Raw!L164,-999),-999),-999),-999),-999),-999)</f>
        <v>692.5</v>
      </c>
      <c r="I164" s="9">
        <f>IF(Raw!$G164&gt;$C$8,IF(Raw!$Q164&gt;$C$8,IF(Raw!$N164&gt;$C$9,IF(Raw!$N164&lt;$A$9,IF(Raw!$X164&gt;$C$9,IF(Raw!$X164&lt;$A$9,Raw!M164,-999),-999),-999),-999),-999),-999)</f>
        <v>0.37081999999999998</v>
      </c>
      <c r="J164" s="9">
        <f>IF(Raw!$G164&gt;$C$8,IF(Raw!$Q164&gt;$C$8,IF(Raw!$N164&gt;$C$9,IF(Raw!$N164&lt;$A$9,IF(Raw!$X164&gt;$C$9,IF(Raw!$X164&lt;$A$9,Raw!N164,-999),-999),-999),-999),-999),-999)</f>
        <v>792</v>
      </c>
      <c r="K164" s="9">
        <f>IF(Raw!$G164&gt;$C$8,IF(Raw!$Q164&gt;$C$8,IF(Raw!$N164&gt;$C$9,IF(Raw!$N164&lt;$A$9,IF(Raw!$X164&gt;$C$9,IF(Raw!$X164&lt;$A$9,Raw!R164,-999),-999),-999),-999),-999),-999)</f>
        <v>0.116785</v>
      </c>
      <c r="L164" s="9">
        <f>IF(Raw!$G164&gt;$C$8,IF(Raw!$Q164&gt;$C$8,IF(Raw!$N164&gt;$C$9,IF(Raw!$N164&lt;$A$9,IF(Raw!$X164&gt;$C$9,IF(Raw!$X164&lt;$A$9,Raw!S164,-999),-999),-999),-999),-999),-999)</f>
        <v>0.198433</v>
      </c>
      <c r="M164" s="9">
        <f>Raw!Q164</f>
        <v>0.93689100000000003</v>
      </c>
      <c r="N164" s="9">
        <f>IF(Raw!$G164&gt;$C$8,IF(Raw!$Q164&gt;$C$8,IF(Raw!$N164&gt;$C$9,IF(Raw!$N164&lt;$A$9,IF(Raw!$X164&gt;$C$9,IF(Raw!$X164&lt;$A$9,Raw!V164,-999),-999),-999),-999),-999),-999)</f>
        <v>720.3</v>
      </c>
      <c r="O164" s="9">
        <f>IF(Raw!$G164&gt;$C$8,IF(Raw!$Q164&gt;$C$8,IF(Raw!$N164&gt;$C$9,IF(Raw!$N164&lt;$A$9,IF(Raw!$X164&gt;$C$9,IF(Raw!$X164&lt;$A$9,Raw!W164,-999),-999),-999),-999),-999),-999)</f>
        <v>0.55414699999999995</v>
      </c>
      <c r="P164" s="9">
        <f>IF(Raw!$G164&gt;$C$8,IF(Raw!$Q164&gt;$C$8,IF(Raw!$N164&gt;$C$9,IF(Raw!$N164&lt;$A$9,IF(Raw!$X164&gt;$C$9,IF(Raw!$X164&lt;$A$9,Raw!X164,-999),-999),-999),-999),-999),-999)</f>
        <v>949</v>
      </c>
      <c r="R164" s="9">
        <f t="shared" si="36"/>
        <v>7.7499999999999999E-2</v>
      </c>
      <c r="S164" s="9">
        <f t="shared" si="37"/>
        <v>0.41431885979449784</v>
      </c>
      <c r="T164" s="9">
        <f t="shared" si="38"/>
        <v>8.1647999999999998E-2</v>
      </c>
      <c r="U164" s="9">
        <f t="shared" si="39"/>
        <v>0.41146381902203766</v>
      </c>
      <c r="V164" s="15">
        <f t="shared" si="32"/>
        <v>0.1016770692</v>
      </c>
      <c r="X164" s="11">
        <f t="shared" si="40"/>
        <v>3.7323999999999995E+18</v>
      </c>
      <c r="Y164" s="11">
        <f t="shared" si="41"/>
        <v>6.9249999999999997E-18</v>
      </c>
      <c r="Z164" s="11">
        <f t="shared" si="42"/>
        <v>7.9199999999999995E-4</v>
      </c>
      <c r="AA164" s="16">
        <f t="shared" si="43"/>
        <v>2.0060076803710265E-2</v>
      </c>
      <c r="AB164" s="9">
        <f t="shared" si="33"/>
        <v>0.11842286515086933</v>
      </c>
      <c r="AC164" s="9">
        <f t="shared" si="34"/>
        <v>0.97993992319628975</v>
      </c>
      <c r="AD164" s="15">
        <f t="shared" si="35"/>
        <v>25.328379802664482</v>
      </c>
      <c r="AE164" s="3">
        <f t="shared" si="44"/>
        <v>833.76999999999975</v>
      </c>
      <c r="AF164" s="2">
        <f t="shared" si="45"/>
        <v>0.25</v>
      </c>
      <c r="AG164" s="9">
        <f t="shared" si="46"/>
        <v>8.0167014486499776E-3</v>
      </c>
      <c r="AH164" s="2">
        <f t="shared" si="47"/>
        <v>0.3879240110059658</v>
      </c>
    </row>
    <row r="165" spans="1:34">
      <c r="A165" s="1">
        <f>Raw!A165</f>
        <v>152</v>
      </c>
      <c r="B165" s="14">
        <f>Raw!B165</f>
        <v>0.18986111111111112</v>
      </c>
      <c r="C165" s="15">
        <f>Raw!C165</f>
        <v>95.1</v>
      </c>
      <c r="D165" s="15">
        <f>IF(C165&gt;0.5,Raw!D165*D$11,-999)</f>
        <v>6.2</v>
      </c>
      <c r="E165" s="9">
        <f>IF(Raw!$G165&gt;$C$8,IF(Raw!$Q165&gt;$C$8,IF(Raw!$N165&gt;$C$9,IF(Raw!$N165&lt;$A$9,IF(Raw!$X165&gt;$C$9,IF(Raw!$X165&lt;$A$9,Raw!H165,-999),-999),-999),-999),-999),-999)</f>
        <v>0.102923</v>
      </c>
      <c r="F165" s="9">
        <f>IF(Raw!$G165&gt;$C$8,IF(Raw!$Q165&gt;$C$8,IF(Raw!$N165&gt;$C$9,IF(Raw!$N165&lt;$A$9,IF(Raw!$X165&gt;$C$9,IF(Raw!$X165&lt;$A$9,Raw!I165,-999),-999),-999),-999),-999),-999)</f>
        <v>0.17735699999999999</v>
      </c>
      <c r="G165" s="9">
        <f>Raw!G165</f>
        <v>0.90775700000000004</v>
      </c>
      <c r="H165" s="9">
        <f>IF(Raw!$G165&gt;$C$8,IF(Raw!$Q165&gt;$C$8,IF(Raw!$N165&gt;$C$9,IF(Raw!$N165&lt;$A$9,IF(Raw!$X165&gt;$C$9,IF(Raw!$X165&lt;$A$9,Raw!L165,-999),-999),-999),-999),-999),-999)</f>
        <v>684.3</v>
      </c>
      <c r="I165" s="9">
        <f>IF(Raw!$G165&gt;$C$8,IF(Raw!$Q165&gt;$C$8,IF(Raw!$N165&gt;$C$9,IF(Raw!$N165&lt;$A$9,IF(Raw!$X165&gt;$C$9,IF(Raw!$X165&lt;$A$9,Raw!M165,-999),-999),-999),-999),-999),-999)</f>
        <v>0.37081999999999998</v>
      </c>
      <c r="J165" s="9">
        <f>IF(Raw!$G165&gt;$C$8,IF(Raw!$Q165&gt;$C$8,IF(Raw!$N165&gt;$C$9,IF(Raw!$N165&lt;$A$9,IF(Raw!$X165&gt;$C$9,IF(Raw!$X165&lt;$A$9,Raw!N165,-999),-999),-999),-999),-999),-999)</f>
        <v>1122</v>
      </c>
      <c r="K165" s="9">
        <f>IF(Raw!$G165&gt;$C$8,IF(Raw!$Q165&gt;$C$8,IF(Raw!$N165&gt;$C$9,IF(Raw!$N165&lt;$A$9,IF(Raw!$X165&gt;$C$9,IF(Raw!$X165&lt;$A$9,Raw!R165,-999),-999),-999),-999),-999),-999)</f>
        <v>0.104856</v>
      </c>
      <c r="L165" s="9">
        <f>IF(Raw!$G165&gt;$C$8,IF(Raw!$Q165&gt;$C$8,IF(Raw!$N165&gt;$C$9,IF(Raw!$N165&lt;$A$9,IF(Raw!$X165&gt;$C$9,IF(Raw!$X165&lt;$A$9,Raw!S165,-999),-999),-999),-999),-999),-999)</f>
        <v>0.177645</v>
      </c>
      <c r="M165" s="9">
        <f>Raw!Q165</f>
        <v>0.91238399999999997</v>
      </c>
      <c r="N165" s="9">
        <f>IF(Raw!$G165&gt;$C$8,IF(Raw!$Q165&gt;$C$8,IF(Raw!$N165&gt;$C$9,IF(Raw!$N165&lt;$A$9,IF(Raw!$X165&gt;$C$9,IF(Raw!$X165&lt;$A$9,Raw!V165,-999),-999),-999),-999),-999),-999)</f>
        <v>640.9</v>
      </c>
      <c r="O165" s="9">
        <f>IF(Raw!$G165&gt;$C$8,IF(Raw!$Q165&gt;$C$8,IF(Raw!$N165&gt;$C$9,IF(Raw!$N165&lt;$A$9,IF(Raw!$X165&gt;$C$9,IF(Raw!$X165&lt;$A$9,Raw!W165,-999),-999),-999),-999),-999),-999)</f>
        <v>0.37081799999999998</v>
      </c>
      <c r="P165" s="9">
        <f>IF(Raw!$G165&gt;$C$8,IF(Raw!$Q165&gt;$C$8,IF(Raw!$N165&gt;$C$9,IF(Raw!$N165&lt;$A$9,IF(Raw!$X165&gt;$C$9,IF(Raw!$X165&lt;$A$9,Raw!X165,-999),-999),-999),-999),-999),-999)</f>
        <v>403</v>
      </c>
      <c r="R165" s="9">
        <f t="shared" si="36"/>
        <v>7.4433999999999986E-2</v>
      </c>
      <c r="S165" s="9">
        <f t="shared" si="37"/>
        <v>0.41968459096624317</v>
      </c>
      <c r="T165" s="9">
        <f t="shared" si="38"/>
        <v>7.2788999999999993E-2</v>
      </c>
      <c r="U165" s="9">
        <f t="shared" si="39"/>
        <v>0.40974415266402092</v>
      </c>
      <c r="V165" s="15">
        <f t="shared" si="32"/>
        <v>9.1025297999999991E-2</v>
      </c>
      <c r="X165" s="11">
        <f t="shared" si="40"/>
        <v>3.7323999999999995E+18</v>
      </c>
      <c r="Y165" s="11">
        <f t="shared" si="41"/>
        <v>6.8429999999999989E-18</v>
      </c>
      <c r="Z165" s="11">
        <f t="shared" si="42"/>
        <v>1.122E-3</v>
      </c>
      <c r="AA165" s="16">
        <f t="shared" si="43"/>
        <v>2.7858458352518104E-2</v>
      </c>
      <c r="AB165" s="9">
        <f t="shared" si="33"/>
        <v>0.10688378932502145</v>
      </c>
      <c r="AC165" s="9">
        <f t="shared" si="34"/>
        <v>0.9721415416474819</v>
      </c>
      <c r="AD165" s="15">
        <f t="shared" si="35"/>
        <v>24.829285519178349</v>
      </c>
      <c r="AE165" s="3">
        <f t="shared" si="44"/>
        <v>823.89719999999966</v>
      </c>
      <c r="AF165" s="2">
        <f t="shared" si="45"/>
        <v>0.25</v>
      </c>
      <c r="AG165" s="9">
        <f t="shared" si="46"/>
        <v>7.8258881202375209E-3</v>
      </c>
      <c r="AH165" s="2">
        <f t="shared" si="47"/>
        <v>0.37869065334816948</v>
      </c>
    </row>
    <row r="166" spans="1:34">
      <c r="A166" s="1">
        <f>Raw!A166</f>
        <v>153</v>
      </c>
      <c r="B166" s="14">
        <f>Raw!B166</f>
        <v>0.18991898148148148</v>
      </c>
      <c r="C166" s="15">
        <f>Raw!C166</f>
        <v>95.6</v>
      </c>
      <c r="D166" s="15">
        <f>IF(C166&gt;0.5,Raw!D166*D$11,-999)</f>
        <v>6.2</v>
      </c>
      <c r="E166" s="9">
        <f>IF(Raw!$G166&gt;$C$8,IF(Raw!$Q166&gt;$C$8,IF(Raw!$N166&gt;$C$9,IF(Raw!$N166&lt;$A$9,IF(Raw!$X166&gt;$C$9,IF(Raw!$X166&lt;$A$9,Raw!H166,-999),-999),-999),-999),-999),-999)</f>
        <v>0.115111</v>
      </c>
      <c r="F166" s="9">
        <f>IF(Raw!$G166&gt;$C$8,IF(Raw!$Q166&gt;$C$8,IF(Raw!$N166&gt;$C$9,IF(Raw!$N166&lt;$A$9,IF(Raw!$X166&gt;$C$9,IF(Raw!$X166&lt;$A$9,Raw!I166,-999),-999),-999),-999),-999),-999)</f>
        <v>0.18476999999999999</v>
      </c>
      <c r="G166" s="9">
        <f>Raw!G166</f>
        <v>0.85469300000000004</v>
      </c>
      <c r="H166" s="9">
        <f>IF(Raw!$G166&gt;$C$8,IF(Raw!$Q166&gt;$C$8,IF(Raw!$N166&gt;$C$9,IF(Raw!$N166&lt;$A$9,IF(Raw!$X166&gt;$C$9,IF(Raw!$X166&lt;$A$9,Raw!L166,-999),-999),-999),-999),-999),-999)</f>
        <v>602.29999999999995</v>
      </c>
      <c r="I166" s="9">
        <f>IF(Raw!$G166&gt;$C$8,IF(Raw!$Q166&gt;$C$8,IF(Raw!$N166&gt;$C$9,IF(Raw!$N166&lt;$A$9,IF(Raw!$X166&gt;$C$9,IF(Raw!$X166&lt;$A$9,Raw!M166,-999),-999),-999),-999),-999),-999)</f>
        <v>2.6870999999999999E-2</v>
      </c>
      <c r="J166" s="9">
        <f>IF(Raw!$G166&gt;$C$8,IF(Raw!$Q166&gt;$C$8,IF(Raw!$N166&gt;$C$9,IF(Raw!$N166&lt;$A$9,IF(Raw!$X166&gt;$C$9,IF(Raw!$X166&lt;$A$9,Raw!N166,-999),-999),-999),-999),-999),-999)</f>
        <v>666</v>
      </c>
      <c r="K166" s="9">
        <f>IF(Raw!$G166&gt;$C$8,IF(Raw!$Q166&gt;$C$8,IF(Raw!$N166&gt;$C$9,IF(Raw!$N166&lt;$A$9,IF(Raw!$X166&gt;$C$9,IF(Raw!$X166&lt;$A$9,Raw!R166,-999),-999),-999),-999),-999),-999)</f>
        <v>0.10427699999999999</v>
      </c>
      <c r="L166" s="9">
        <f>IF(Raw!$G166&gt;$C$8,IF(Raw!$Q166&gt;$C$8,IF(Raw!$N166&gt;$C$9,IF(Raw!$N166&lt;$A$9,IF(Raw!$X166&gt;$C$9,IF(Raw!$X166&lt;$A$9,Raw!S166,-999),-999),-999),-999),-999),-999)</f>
        <v>0.18180199999999999</v>
      </c>
      <c r="M166" s="9">
        <f>Raw!Q166</f>
        <v>0.90733200000000003</v>
      </c>
      <c r="N166" s="9">
        <f>IF(Raw!$G166&gt;$C$8,IF(Raw!$Q166&gt;$C$8,IF(Raw!$N166&gt;$C$9,IF(Raw!$N166&lt;$A$9,IF(Raw!$X166&gt;$C$9,IF(Raw!$X166&lt;$A$9,Raw!V166,-999),-999),-999),-999),-999),-999)</f>
        <v>688</v>
      </c>
      <c r="O166" s="9">
        <f>IF(Raw!$G166&gt;$C$8,IF(Raw!$Q166&gt;$C$8,IF(Raw!$N166&gt;$C$9,IF(Raw!$N166&lt;$A$9,IF(Raw!$X166&gt;$C$9,IF(Raw!$X166&lt;$A$9,Raw!W166,-999),-999),-999),-999),-999),-999)</f>
        <v>0.345078</v>
      </c>
      <c r="P166" s="9">
        <f>IF(Raw!$G166&gt;$C$8,IF(Raw!$Q166&gt;$C$8,IF(Raw!$N166&gt;$C$9,IF(Raw!$N166&lt;$A$9,IF(Raw!$X166&gt;$C$9,IF(Raw!$X166&lt;$A$9,Raw!X166,-999),-999),-999),-999),-999),-999)</f>
        <v>674</v>
      </c>
      <c r="R166" s="9">
        <f t="shared" si="36"/>
        <v>6.9658999999999985E-2</v>
      </c>
      <c r="S166" s="9">
        <f t="shared" si="37"/>
        <v>0.37700384261514308</v>
      </c>
      <c r="T166" s="9">
        <f t="shared" si="38"/>
        <v>7.7524999999999997E-2</v>
      </c>
      <c r="U166" s="9">
        <f t="shared" si="39"/>
        <v>0.42642545186521602</v>
      </c>
      <c r="V166" s="15">
        <f t="shared" si="32"/>
        <v>9.3155344799999984E-2</v>
      </c>
      <c r="X166" s="11">
        <f t="shared" si="40"/>
        <v>3.7323999999999995E+18</v>
      </c>
      <c r="Y166" s="11">
        <f t="shared" si="41"/>
        <v>6.0229999999999995E-18</v>
      </c>
      <c r="Z166" s="11">
        <f t="shared" si="42"/>
        <v>6.6599999999999993E-4</v>
      </c>
      <c r="AA166" s="16">
        <f t="shared" si="43"/>
        <v>1.4750993736411951E-2</v>
      </c>
      <c r="AB166" s="9">
        <f t="shared" si="33"/>
        <v>0.10542057078941533</v>
      </c>
      <c r="AC166" s="9">
        <f t="shared" si="34"/>
        <v>0.98524900626358802</v>
      </c>
      <c r="AD166" s="15">
        <f t="shared" si="35"/>
        <v>22.148639243861791</v>
      </c>
      <c r="AE166" s="3">
        <f t="shared" si="44"/>
        <v>725.16919999999971</v>
      </c>
      <c r="AF166" s="2">
        <f t="shared" si="45"/>
        <v>0.25</v>
      </c>
      <c r="AG166" s="9">
        <f t="shared" si="46"/>
        <v>7.2651873059718618E-3</v>
      </c>
      <c r="AH166" s="2">
        <f t="shared" si="47"/>
        <v>0.35155863274874022</v>
      </c>
    </row>
    <row r="167" spans="1:34">
      <c r="A167" s="1">
        <f>Raw!A167</f>
        <v>154</v>
      </c>
      <c r="B167" s="14">
        <f>Raw!B167</f>
        <v>0.18997685185185187</v>
      </c>
      <c r="C167" s="15">
        <f>Raw!C167</f>
        <v>96.7</v>
      </c>
      <c r="D167" s="15">
        <f>IF(C167&gt;0.5,Raw!D167*D$11,-999)</f>
        <v>6.2</v>
      </c>
      <c r="E167" s="9">
        <f>IF(Raw!$G167&gt;$C$8,IF(Raw!$Q167&gt;$C$8,IF(Raw!$N167&gt;$C$9,IF(Raw!$N167&lt;$A$9,IF(Raw!$X167&gt;$C$9,IF(Raw!$X167&lt;$A$9,Raw!H167,-999),-999),-999),-999),-999),-999)</f>
        <v>0.10879800000000001</v>
      </c>
      <c r="F167" s="9">
        <f>IF(Raw!$G167&gt;$C$8,IF(Raw!$Q167&gt;$C$8,IF(Raw!$N167&gt;$C$9,IF(Raw!$N167&lt;$A$9,IF(Raw!$X167&gt;$C$9,IF(Raw!$X167&lt;$A$9,Raw!I167,-999),-999),-999),-999),-999),-999)</f>
        <v>0.18133099999999999</v>
      </c>
      <c r="G167" s="9">
        <f>Raw!G167</f>
        <v>0.92424399999999995</v>
      </c>
      <c r="H167" s="9">
        <f>IF(Raw!$G167&gt;$C$8,IF(Raw!$Q167&gt;$C$8,IF(Raw!$N167&gt;$C$9,IF(Raw!$N167&lt;$A$9,IF(Raw!$X167&gt;$C$9,IF(Raw!$X167&lt;$A$9,Raw!L167,-999),-999),-999),-999),-999),-999)</f>
        <v>545.20000000000005</v>
      </c>
      <c r="I167" s="9">
        <f>IF(Raw!$G167&gt;$C$8,IF(Raw!$Q167&gt;$C$8,IF(Raw!$N167&gt;$C$9,IF(Raw!$N167&lt;$A$9,IF(Raw!$X167&gt;$C$9,IF(Raw!$X167&lt;$A$9,Raw!M167,-999),-999),-999),-999),-999),-999)</f>
        <v>0.15665200000000001</v>
      </c>
      <c r="J167" s="9">
        <f>IF(Raw!$G167&gt;$C$8,IF(Raw!$Q167&gt;$C$8,IF(Raw!$N167&gt;$C$9,IF(Raw!$N167&lt;$A$9,IF(Raw!$X167&gt;$C$9,IF(Raw!$X167&lt;$A$9,Raw!N167,-999),-999),-999),-999),-999),-999)</f>
        <v>964</v>
      </c>
      <c r="K167" s="9">
        <f>IF(Raw!$G167&gt;$C$8,IF(Raw!$Q167&gt;$C$8,IF(Raw!$N167&gt;$C$9,IF(Raw!$N167&lt;$A$9,IF(Raw!$X167&gt;$C$9,IF(Raw!$X167&lt;$A$9,Raw!R167,-999),-999),-999),-999),-999),-999)</f>
        <v>0.103365</v>
      </c>
      <c r="L167" s="9">
        <f>IF(Raw!$G167&gt;$C$8,IF(Raw!$Q167&gt;$C$8,IF(Raw!$N167&gt;$C$9,IF(Raw!$N167&lt;$A$9,IF(Raw!$X167&gt;$C$9,IF(Raw!$X167&lt;$A$9,Raw!S167,-999),-999),-999),-999),-999),-999)</f>
        <v>0.18556900000000001</v>
      </c>
      <c r="M167" s="9">
        <f>Raw!Q167</f>
        <v>0.87862799999999996</v>
      </c>
      <c r="N167" s="9">
        <f>IF(Raw!$G167&gt;$C$8,IF(Raw!$Q167&gt;$C$8,IF(Raw!$N167&gt;$C$9,IF(Raw!$N167&lt;$A$9,IF(Raw!$X167&gt;$C$9,IF(Raw!$X167&lt;$A$9,Raw!V167,-999),-999),-999),-999),-999),-999)</f>
        <v>758.2</v>
      </c>
      <c r="O167" s="9">
        <f>IF(Raw!$G167&gt;$C$8,IF(Raw!$Q167&gt;$C$8,IF(Raw!$N167&gt;$C$9,IF(Raw!$N167&lt;$A$9,IF(Raw!$X167&gt;$C$9,IF(Raw!$X167&lt;$A$9,Raw!W167,-999),-999),-999),-999),-999),-999)</f>
        <v>0.279225</v>
      </c>
      <c r="P167" s="9">
        <f>IF(Raw!$G167&gt;$C$8,IF(Raw!$Q167&gt;$C$8,IF(Raw!$N167&gt;$C$9,IF(Raw!$N167&lt;$A$9,IF(Raw!$X167&gt;$C$9,IF(Raw!$X167&lt;$A$9,Raw!X167,-999),-999),-999),-999),-999),-999)</f>
        <v>757</v>
      </c>
      <c r="R167" s="9">
        <f t="shared" si="36"/>
        <v>7.2532999999999986E-2</v>
      </c>
      <c r="S167" s="9">
        <f t="shared" si="37"/>
        <v>0.40000330886610669</v>
      </c>
      <c r="T167" s="9">
        <f t="shared" si="38"/>
        <v>8.2204000000000013E-2</v>
      </c>
      <c r="U167" s="9">
        <f t="shared" si="39"/>
        <v>0.44298347245498981</v>
      </c>
      <c r="V167" s="15">
        <f t="shared" si="32"/>
        <v>9.5085555599999996E-2</v>
      </c>
      <c r="X167" s="11">
        <f t="shared" si="40"/>
        <v>3.7323999999999995E+18</v>
      </c>
      <c r="Y167" s="11">
        <f t="shared" si="41"/>
        <v>5.452E-18</v>
      </c>
      <c r="Z167" s="11">
        <f t="shared" si="42"/>
        <v>9.639999999999999E-4</v>
      </c>
      <c r="AA167" s="16">
        <f t="shared" si="43"/>
        <v>1.9239076248392453E-2</v>
      </c>
      <c r="AB167" s="9">
        <f t="shared" si="33"/>
        <v>0.10494652902392285</v>
      </c>
      <c r="AC167" s="9">
        <f t="shared" si="34"/>
        <v>0.98076092375160762</v>
      </c>
      <c r="AD167" s="15">
        <f t="shared" si="35"/>
        <v>19.957547975510845</v>
      </c>
      <c r="AE167" s="3">
        <f t="shared" si="44"/>
        <v>656.42079999999987</v>
      </c>
      <c r="AF167" s="2">
        <f t="shared" si="45"/>
        <v>0.25</v>
      </c>
      <c r="AG167" s="9">
        <f t="shared" si="46"/>
        <v>6.8006645414452659E-3</v>
      </c>
      <c r="AH167" s="2">
        <f t="shared" si="47"/>
        <v>0.3290806179226945</v>
      </c>
    </row>
    <row r="168" spans="1:34">
      <c r="A168" s="1">
        <f>Raw!A168</f>
        <v>155</v>
      </c>
      <c r="B168" s="14">
        <f>Raw!B168</f>
        <v>0.19002314814814814</v>
      </c>
      <c r="C168" s="15">
        <f>Raw!C168</f>
        <v>97.8</v>
      </c>
      <c r="D168" s="15">
        <f>IF(C168&gt;0.5,Raw!D168*D$11,-999)</f>
        <v>6.2</v>
      </c>
      <c r="E168" s="9">
        <f>IF(Raw!$G168&gt;$C$8,IF(Raw!$Q168&gt;$C$8,IF(Raw!$N168&gt;$C$9,IF(Raw!$N168&lt;$A$9,IF(Raw!$X168&gt;$C$9,IF(Raw!$X168&lt;$A$9,Raw!H168,-999),-999),-999),-999),-999),-999)</f>
        <v>9.9669999999999995E-2</v>
      </c>
      <c r="F168" s="9">
        <f>IF(Raw!$G168&gt;$C$8,IF(Raw!$Q168&gt;$C$8,IF(Raw!$N168&gt;$C$9,IF(Raw!$N168&lt;$A$9,IF(Raw!$X168&gt;$C$9,IF(Raw!$X168&lt;$A$9,Raw!I168,-999),-999),-999),-999),-999),-999)</f>
        <v>0.182341</v>
      </c>
      <c r="G168" s="9">
        <f>Raw!G168</f>
        <v>0.90910400000000002</v>
      </c>
      <c r="H168" s="9">
        <f>IF(Raw!$G168&gt;$C$8,IF(Raw!$Q168&gt;$C$8,IF(Raw!$N168&gt;$C$9,IF(Raw!$N168&lt;$A$9,IF(Raw!$X168&gt;$C$9,IF(Raw!$X168&lt;$A$9,Raw!L168,-999),-999),-999),-999),-999),-999)</f>
        <v>712.5</v>
      </c>
      <c r="I168" s="9">
        <f>IF(Raw!$G168&gt;$C$8,IF(Raw!$Q168&gt;$C$8,IF(Raw!$N168&gt;$C$9,IF(Raw!$N168&lt;$A$9,IF(Raw!$X168&gt;$C$9,IF(Raw!$X168&lt;$A$9,Raw!M168,-999),-999),-999),-999),-999),-999)</f>
        <v>0.37081999999999998</v>
      </c>
      <c r="J168" s="9">
        <f>IF(Raw!$G168&gt;$C$8,IF(Raw!$Q168&gt;$C$8,IF(Raw!$N168&gt;$C$9,IF(Raw!$N168&lt;$A$9,IF(Raw!$X168&gt;$C$9,IF(Raw!$X168&lt;$A$9,Raw!N168,-999),-999),-999),-999),-999),-999)</f>
        <v>894</v>
      </c>
      <c r="K168" s="9">
        <f>IF(Raw!$G168&gt;$C$8,IF(Raw!$Q168&gt;$C$8,IF(Raw!$N168&gt;$C$9,IF(Raw!$N168&lt;$A$9,IF(Raw!$X168&gt;$C$9,IF(Raw!$X168&lt;$A$9,Raw!R168,-999),-999),-999),-999),-999),-999)</f>
        <v>0.104213</v>
      </c>
      <c r="L168" s="9">
        <f>IF(Raw!$G168&gt;$C$8,IF(Raw!$Q168&gt;$C$8,IF(Raw!$N168&gt;$C$9,IF(Raw!$N168&lt;$A$9,IF(Raw!$X168&gt;$C$9,IF(Raw!$X168&lt;$A$9,Raw!S168,-999),-999),-999),-999),-999),-999)</f>
        <v>0.180475</v>
      </c>
      <c r="M168" s="9">
        <f>Raw!Q168</f>
        <v>0.91952599999999995</v>
      </c>
      <c r="N168" s="9">
        <f>IF(Raw!$G168&gt;$C$8,IF(Raw!$Q168&gt;$C$8,IF(Raw!$N168&gt;$C$9,IF(Raw!$N168&lt;$A$9,IF(Raw!$X168&gt;$C$9,IF(Raw!$X168&lt;$A$9,Raw!V168,-999),-999),-999),-999),-999),-999)</f>
        <v>702.3</v>
      </c>
      <c r="O168" s="9">
        <f>IF(Raw!$G168&gt;$C$8,IF(Raw!$Q168&gt;$C$8,IF(Raw!$N168&gt;$C$9,IF(Raw!$N168&lt;$A$9,IF(Raw!$X168&gt;$C$9,IF(Raw!$X168&lt;$A$9,Raw!W168,-999),-999),-999),-999),-999),-999)</f>
        <v>4.6223E-2</v>
      </c>
      <c r="P168" s="9">
        <f>IF(Raw!$G168&gt;$C$8,IF(Raw!$Q168&gt;$C$8,IF(Raw!$N168&gt;$C$9,IF(Raw!$N168&lt;$A$9,IF(Raw!$X168&gt;$C$9,IF(Raw!$X168&lt;$A$9,Raw!X168,-999),-999),-999),-999),-999),-999)</f>
        <v>869</v>
      </c>
      <c r="R168" s="9">
        <f t="shared" si="36"/>
        <v>8.2671000000000008E-2</v>
      </c>
      <c r="S168" s="9">
        <f t="shared" si="37"/>
        <v>0.45338678629600587</v>
      </c>
      <c r="T168" s="9">
        <f t="shared" si="38"/>
        <v>7.6261999999999996E-2</v>
      </c>
      <c r="U168" s="9">
        <f t="shared" si="39"/>
        <v>0.42256268181188528</v>
      </c>
      <c r="V168" s="15">
        <f t="shared" si="32"/>
        <v>9.2475389999999991E-2</v>
      </c>
      <c r="X168" s="11">
        <f t="shared" si="40"/>
        <v>3.7323999999999995E+18</v>
      </c>
      <c r="Y168" s="11">
        <f t="shared" si="41"/>
        <v>7.1250000000000002E-18</v>
      </c>
      <c r="Z168" s="11">
        <f t="shared" si="42"/>
        <v>8.9399999999999994E-4</v>
      </c>
      <c r="AA168" s="16">
        <f t="shared" si="43"/>
        <v>2.3222356043570386E-2</v>
      </c>
      <c r="AB168" s="9">
        <f t="shared" si="33"/>
        <v>0.10598398331659477</v>
      </c>
      <c r="AC168" s="9">
        <f t="shared" si="34"/>
        <v>0.97677764395642952</v>
      </c>
      <c r="AD168" s="15">
        <f t="shared" si="35"/>
        <v>25.975789757908711</v>
      </c>
      <c r="AE168" s="3">
        <f t="shared" si="44"/>
        <v>857.8499999999998</v>
      </c>
      <c r="AF168" s="2">
        <f t="shared" si="45"/>
        <v>0.25</v>
      </c>
      <c r="AG168" s="9">
        <f t="shared" si="46"/>
        <v>8.4433841402181582E-3</v>
      </c>
      <c r="AH168" s="2">
        <f t="shared" si="47"/>
        <v>0.40857096439448493</v>
      </c>
    </row>
    <row r="169" spans="1:34">
      <c r="A169" s="1">
        <f>Raw!A169</f>
        <v>156</v>
      </c>
      <c r="B169" s="14">
        <f>Raw!B169</f>
        <v>0.19008101851851852</v>
      </c>
      <c r="C169" s="15">
        <f>Raw!C169</f>
        <v>98.5</v>
      </c>
      <c r="D169" s="15">
        <f>IF(C169&gt;0.5,Raw!D169*D$11,-999)</f>
        <v>6.2</v>
      </c>
      <c r="E169" s="9">
        <f>IF(Raw!$G169&gt;$C$8,IF(Raw!$Q169&gt;$C$8,IF(Raw!$N169&gt;$C$9,IF(Raw!$N169&lt;$A$9,IF(Raw!$X169&gt;$C$9,IF(Raw!$X169&lt;$A$9,Raw!H169,-999),-999),-999),-999),-999),-999)</f>
        <v>0.110806</v>
      </c>
      <c r="F169" s="9">
        <f>IF(Raw!$G169&gt;$C$8,IF(Raw!$Q169&gt;$C$8,IF(Raw!$N169&gt;$C$9,IF(Raw!$N169&lt;$A$9,IF(Raw!$X169&gt;$C$9,IF(Raw!$X169&lt;$A$9,Raw!I169,-999),-999),-999),-999),-999),-999)</f>
        <v>0.17846500000000001</v>
      </c>
      <c r="G169" s="9">
        <f>Raw!G169</f>
        <v>0.90298599999999996</v>
      </c>
      <c r="H169" s="9">
        <f>IF(Raw!$G169&gt;$C$8,IF(Raw!$Q169&gt;$C$8,IF(Raw!$N169&gt;$C$9,IF(Raw!$N169&lt;$A$9,IF(Raw!$X169&gt;$C$9,IF(Raw!$X169&lt;$A$9,Raw!L169,-999),-999),-999),-999),-999),-999)</f>
        <v>576.29999999999995</v>
      </c>
      <c r="I169" s="9">
        <f>IF(Raw!$G169&gt;$C$8,IF(Raw!$Q169&gt;$C$8,IF(Raw!$N169&gt;$C$9,IF(Raw!$N169&lt;$A$9,IF(Raw!$X169&gt;$C$9,IF(Raw!$X169&lt;$A$9,Raw!M169,-999),-999),-999),-999),-999),-999)</f>
        <v>0.17504800000000001</v>
      </c>
      <c r="J169" s="9">
        <f>IF(Raw!$G169&gt;$C$8,IF(Raw!$Q169&gt;$C$8,IF(Raw!$N169&gt;$C$9,IF(Raw!$N169&lt;$A$9,IF(Raw!$X169&gt;$C$9,IF(Raw!$X169&lt;$A$9,Raw!N169,-999),-999),-999),-999),-999),-999)</f>
        <v>639</v>
      </c>
      <c r="K169" s="9">
        <f>IF(Raw!$G169&gt;$C$8,IF(Raw!$Q169&gt;$C$8,IF(Raw!$N169&gt;$C$9,IF(Raw!$N169&lt;$A$9,IF(Raw!$X169&gt;$C$9,IF(Raw!$X169&lt;$A$9,Raw!R169,-999),-999),-999),-999),-999),-999)</f>
        <v>9.2697000000000002E-2</v>
      </c>
      <c r="L169" s="9">
        <f>IF(Raw!$G169&gt;$C$8,IF(Raw!$Q169&gt;$C$8,IF(Raw!$N169&gt;$C$9,IF(Raw!$N169&lt;$A$9,IF(Raw!$X169&gt;$C$9,IF(Raw!$X169&lt;$A$9,Raw!S169,-999),-999),-999),-999),-999),-999)</f>
        <v>0.174958</v>
      </c>
      <c r="M169" s="9">
        <f>Raw!Q169</f>
        <v>0.94397399999999998</v>
      </c>
      <c r="N169" s="9">
        <f>IF(Raw!$G169&gt;$C$8,IF(Raw!$Q169&gt;$C$8,IF(Raw!$N169&gt;$C$9,IF(Raw!$N169&lt;$A$9,IF(Raw!$X169&gt;$C$9,IF(Raw!$X169&lt;$A$9,Raw!V169,-999),-999),-999),-999),-999),-999)</f>
        <v>775.3</v>
      </c>
      <c r="O169" s="9">
        <f>IF(Raw!$G169&gt;$C$8,IF(Raw!$Q169&gt;$C$8,IF(Raw!$N169&gt;$C$9,IF(Raw!$N169&lt;$A$9,IF(Raw!$X169&gt;$C$9,IF(Raw!$X169&lt;$A$9,Raw!W169,-999),-999),-999),-999),-999),-999)</f>
        <v>0.31214700000000001</v>
      </c>
      <c r="P169" s="9">
        <f>IF(Raw!$G169&gt;$C$8,IF(Raw!$Q169&gt;$C$8,IF(Raw!$N169&gt;$C$9,IF(Raw!$N169&lt;$A$9,IF(Raw!$X169&gt;$C$9,IF(Raw!$X169&lt;$A$9,Raw!X169,-999),-999),-999),-999),-999),-999)</f>
        <v>969</v>
      </c>
      <c r="R169" s="9">
        <f t="shared" si="36"/>
        <v>6.7659000000000011E-2</v>
      </c>
      <c r="S169" s="9">
        <f t="shared" si="37"/>
        <v>0.3791163533465946</v>
      </c>
      <c r="T169" s="9">
        <f t="shared" si="38"/>
        <v>8.2261000000000001E-2</v>
      </c>
      <c r="U169" s="9">
        <f t="shared" si="39"/>
        <v>0.4701756993106917</v>
      </c>
      <c r="V169" s="15">
        <f t="shared" si="32"/>
        <v>8.9648479199999992E-2</v>
      </c>
      <c r="X169" s="11">
        <f t="shared" si="40"/>
        <v>3.7323999999999995E+18</v>
      </c>
      <c r="Y169" s="11">
        <f t="shared" si="41"/>
        <v>5.7629999999999993E-18</v>
      </c>
      <c r="Z169" s="11">
        <f t="shared" si="42"/>
        <v>6.3899999999999992E-4</v>
      </c>
      <c r="AA169" s="16">
        <f t="shared" si="43"/>
        <v>1.3558418327408462E-2</v>
      </c>
      <c r="AB169" s="9">
        <f t="shared" si="33"/>
        <v>9.3812329050030951E-2</v>
      </c>
      <c r="AC169" s="9">
        <f t="shared" si="34"/>
        <v>0.98644158167259155</v>
      </c>
      <c r="AD169" s="15">
        <f t="shared" si="35"/>
        <v>21.218182046022637</v>
      </c>
      <c r="AE169" s="3">
        <f t="shared" si="44"/>
        <v>693.86519999999973</v>
      </c>
      <c r="AF169" s="2">
        <f t="shared" si="45"/>
        <v>0.25</v>
      </c>
      <c r="AG169" s="9">
        <f t="shared" si="46"/>
        <v>7.6740566012232737E-3</v>
      </c>
      <c r="AH169" s="2">
        <f t="shared" si="47"/>
        <v>0.37134360516003295</v>
      </c>
    </row>
    <row r="170" spans="1:34">
      <c r="A170" s="1">
        <f>Raw!A170</f>
        <v>157</v>
      </c>
      <c r="B170" s="14">
        <f>Raw!B170</f>
        <v>0.19013888888888889</v>
      </c>
      <c r="C170" s="15">
        <f>Raw!C170</f>
        <v>99.8</v>
      </c>
      <c r="D170" s="15">
        <f>IF(C170&gt;0.5,Raw!D170*D$11,-999)</f>
        <v>6.2</v>
      </c>
      <c r="E170" s="9">
        <f>IF(Raw!$G170&gt;$C$8,IF(Raw!$Q170&gt;$C$8,IF(Raw!$N170&gt;$C$9,IF(Raw!$N170&lt;$A$9,IF(Raw!$X170&gt;$C$9,IF(Raw!$X170&lt;$A$9,Raw!H170,-999),-999),-999),-999),-999),-999)</f>
        <v>8.9304999999999995E-2</v>
      </c>
      <c r="F170" s="9">
        <f>IF(Raw!$G170&gt;$C$8,IF(Raw!$Q170&gt;$C$8,IF(Raw!$N170&gt;$C$9,IF(Raw!$N170&lt;$A$9,IF(Raw!$X170&gt;$C$9,IF(Raw!$X170&lt;$A$9,Raw!I170,-999),-999),-999),-999),-999),-999)</f>
        <v>0.15867400000000001</v>
      </c>
      <c r="G170" s="9">
        <f>Raw!G170</f>
        <v>0.87953999999999999</v>
      </c>
      <c r="H170" s="9">
        <f>IF(Raw!$G170&gt;$C$8,IF(Raw!$Q170&gt;$C$8,IF(Raw!$N170&gt;$C$9,IF(Raw!$N170&lt;$A$9,IF(Raw!$X170&gt;$C$9,IF(Raw!$X170&lt;$A$9,Raw!L170,-999),-999),-999),-999),-999),-999)</f>
        <v>594.6</v>
      </c>
      <c r="I170" s="9">
        <f>IF(Raw!$G170&gt;$C$8,IF(Raw!$Q170&gt;$C$8,IF(Raw!$N170&gt;$C$9,IF(Raw!$N170&lt;$A$9,IF(Raw!$X170&gt;$C$9,IF(Raw!$X170&lt;$A$9,Raw!M170,-999),-999),-999),-999),-999),-999)</f>
        <v>5.0000000000000004E-6</v>
      </c>
      <c r="J170" s="9">
        <f>IF(Raw!$G170&gt;$C$8,IF(Raw!$Q170&gt;$C$8,IF(Raw!$N170&gt;$C$9,IF(Raw!$N170&lt;$A$9,IF(Raw!$X170&gt;$C$9,IF(Raw!$X170&lt;$A$9,Raw!N170,-999),-999),-999),-999),-999),-999)</f>
        <v>865</v>
      </c>
      <c r="K170" s="9">
        <f>IF(Raw!$G170&gt;$C$8,IF(Raw!$Q170&gt;$C$8,IF(Raw!$N170&gt;$C$9,IF(Raw!$N170&lt;$A$9,IF(Raw!$X170&gt;$C$9,IF(Raw!$X170&lt;$A$9,Raw!R170,-999),-999),-999),-999),-999),-999)</f>
        <v>9.5396999999999996E-2</v>
      </c>
      <c r="L170" s="9">
        <f>IF(Raw!$G170&gt;$C$8,IF(Raw!$Q170&gt;$C$8,IF(Raw!$N170&gt;$C$9,IF(Raw!$N170&lt;$A$9,IF(Raw!$X170&gt;$C$9,IF(Raw!$X170&lt;$A$9,Raw!S170,-999),-999),-999),-999),-999),-999)</f>
        <v>0.16428799999999999</v>
      </c>
      <c r="M170" s="9">
        <f>Raw!Q170</f>
        <v>0.88828399999999996</v>
      </c>
      <c r="N170" s="9">
        <f>IF(Raw!$G170&gt;$C$8,IF(Raw!$Q170&gt;$C$8,IF(Raw!$N170&gt;$C$9,IF(Raw!$N170&lt;$A$9,IF(Raw!$X170&gt;$C$9,IF(Raw!$X170&lt;$A$9,Raw!V170,-999),-999),-999),-999),-999),-999)</f>
        <v>789.4</v>
      </c>
      <c r="O170" s="9">
        <f>IF(Raw!$G170&gt;$C$8,IF(Raw!$Q170&gt;$C$8,IF(Raw!$N170&gt;$C$9,IF(Raw!$N170&lt;$A$9,IF(Raw!$X170&gt;$C$9,IF(Raw!$X170&lt;$A$9,Raw!W170,-999),-999),-999),-999),-999),-999)</f>
        <v>0.37081999999999998</v>
      </c>
      <c r="P170" s="9">
        <f>IF(Raw!$G170&gt;$C$8,IF(Raw!$Q170&gt;$C$8,IF(Raw!$N170&gt;$C$9,IF(Raw!$N170&lt;$A$9,IF(Raw!$X170&gt;$C$9,IF(Raw!$X170&lt;$A$9,Raw!X170,-999),-999),-999),-999),-999),-999)</f>
        <v>531</v>
      </c>
      <c r="R170" s="9">
        <f t="shared" si="36"/>
        <v>6.9369000000000014E-2</v>
      </c>
      <c r="S170" s="9">
        <f t="shared" si="37"/>
        <v>0.43717937406254337</v>
      </c>
      <c r="T170" s="9">
        <f t="shared" si="38"/>
        <v>6.8890999999999994E-2</v>
      </c>
      <c r="U170" s="9">
        <f t="shared" si="39"/>
        <v>0.41933068757304243</v>
      </c>
      <c r="V170" s="15">
        <f t="shared" si="32"/>
        <v>8.4181171199999988E-2</v>
      </c>
      <c r="X170" s="11">
        <f t="shared" si="40"/>
        <v>3.7323999999999995E+18</v>
      </c>
      <c r="Y170" s="11">
        <f t="shared" si="41"/>
        <v>5.9459999999999998E-18</v>
      </c>
      <c r="Z170" s="11">
        <f t="shared" si="42"/>
        <v>8.6499999999999999E-4</v>
      </c>
      <c r="AA170" s="16">
        <f t="shared" si="43"/>
        <v>1.8835238986470139E-2</v>
      </c>
      <c r="AB170" s="9">
        <f t="shared" si="33"/>
        <v>9.669457844901691E-2</v>
      </c>
      <c r="AC170" s="9">
        <f t="shared" si="34"/>
        <v>0.9811647610135299</v>
      </c>
      <c r="AD170" s="15">
        <f t="shared" si="35"/>
        <v>21.774842758925018</v>
      </c>
      <c r="AE170" s="3">
        <f t="shared" si="44"/>
        <v>715.89839999999981</v>
      </c>
      <c r="AF170" s="2">
        <f t="shared" si="45"/>
        <v>0.25</v>
      </c>
      <c r="AG170" s="9">
        <f t="shared" si="46"/>
        <v>7.0237382968422407E-3</v>
      </c>
      <c r="AH170" s="2">
        <f t="shared" si="47"/>
        <v>0.33987504085312942</v>
      </c>
    </row>
    <row r="171" spans="1:34">
      <c r="A171" s="1">
        <f>Raw!A171</f>
        <v>158</v>
      </c>
      <c r="B171" s="14">
        <f>Raw!B171</f>
        <v>0.19019675925925927</v>
      </c>
      <c r="C171" s="15">
        <f>Raw!C171</f>
        <v>100.2</v>
      </c>
      <c r="D171" s="15">
        <f>IF(C171&gt;0.5,Raw!D171*D$11,-999)</f>
        <v>6.2</v>
      </c>
      <c r="E171" s="9">
        <f>IF(Raw!$G171&gt;$C$8,IF(Raw!$Q171&gt;$C$8,IF(Raw!$N171&gt;$C$9,IF(Raw!$N171&lt;$A$9,IF(Raw!$X171&gt;$C$9,IF(Raw!$X171&lt;$A$9,Raw!H171,-999),-999),-999),-999),-999),-999)</f>
        <v>9.7342999999999999E-2</v>
      </c>
      <c r="F171" s="9">
        <f>IF(Raw!$G171&gt;$C$8,IF(Raw!$Q171&gt;$C$8,IF(Raw!$N171&gt;$C$9,IF(Raw!$N171&lt;$A$9,IF(Raw!$X171&gt;$C$9,IF(Raw!$X171&lt;$A$9,Raw!I171,-999),-999),-999),-999),-999),-999)</f>
        <v>0.15296199999999999</v>
      </c>
      <c r="G171" s="9">
        <f>Raw!G171</f>
        <v>0.87220699999999995</v>
      </c>
      <c r="H171" s="9">
        <f>IF(Raw!$G171&gt;$C$8,IF(Raw!$Q171&gt;$C$8,IF(Raw!$N171&gt;$C$9,IF(Raw!$N171&lt;$A$9,IF(Raw!$X171&gt;$C$9,IF(Raw!$X171&lt;$A$9,Raw!L171,-999),-999),-999),-999),-999),-999)</f>
        <v>568.5</v>
      </c>
      <c r="I171" s="9">
        <f>IF(Raw!$G171&gt;$C$8,IF(Raw!$Q171&gt;$C$8,IF(Raw!$N171&gt;$C$9,IF(Raw!$N171&lt;$A$9,IF(Raw!$X171&gt;$C$9,IF(Raw!$X171&lt;$A$9,Raw!M171,-999),-999),-999),-999),-999),-999)</f>
        <v>0.40365099999999998</v>
      </c>
      <c r="J171" s="9">
        <f>IF(Raw!$G171&gt;$C$8,IF(Raw!$Q171&gt;$C$8,IF(Raw!$N171&gt;$C$9,IF(Raw!$N171&lt;$A$9,IF(Raw!$X171&gt;$C$9,IF(Raw!$X171&lt;$A$9,Raw!N171,-999),-999),-999),-999),-999),-999)</f>
        <v>851</v>
      </c>
      <c r="K171" s="9">
        <f>IF(Raw!$G171&gt;$C$8,IF(Raw!$Q171&gt;$C$8,IF(Raw!$N171&gt;$C$9,IF(Raw!$N171&lt;$A$9,IF(Raw!$X171&gt;$C$9,IF(Raw!$X171&lt;$A$9,Raw!R171,-999),-999),-999),-999),-999),-999)</f>
        <v>9.2624999999999999E-2</v>
      </c>
      <c r="L171" s="9">
        <f>IF(Raw!$G171&gt;$C$8,IF(Raw!$Q171&gt;$C$8,IF(Raw!$N171&gt;$C$9,IF(Raw!$N171&lt;$A$9,IF(Raw!$X171&gt;$C$9,IF(Raw!$X171&lt;$A$9,Raw!S171,-999),-999),-999),-999),-999),-999)</f>
        <v>0.156247</v>
      </c>
      <c r="M171" s="9">
        <f>Raw!Q171</f>
        <v>0.92850200000000005</v>
      </c>
      <c r="N171" s="9">
        <f>IF(Raw!$G171&gt;$C$8,IF(Raw!$Q171&gt;$C$8,IF(Raw!$N171&gt;$C$9,IF(Raw!$N171&lt;$A$9,IF(Raw!$X171&gt;$C$9,IF(Raw!$X171&lt;$A$9,Raw!V171,-999),-999),-999),-999),-999),-999)</f>
        <v>671.7</v>
      </c>
      <c r="O171" s="9">
        <f>IF(Raw!$G171&gt;$C$8,IF(Raw!$Q171&gt;$C$8,IF(Raw!$N171&gt;$C$9,IF(Raw!$N171&lt;$A$9,IF(Raw!$X171&gt;$C$9,IF(Raw!$X171&lt;$A$9,Raw!W171,-999),-999),-999),-999),-999),-999)</f>
        <v>0.44515500000000002</v>
      </c>
      <c r="P171" s="9">
        <f>IF(Raw!$G171&gt;$C$8,IF(Raw!$Q171&gt;$C$8,IF(Raw!$N171&gt;$C$9,IF(Raw!$N171&lt;$A$9,IF(Raw!$X171&gt;$C$9,IF(Raw!$X171&lt;$A$9,Raw!X171,-999),-999),-999),-999),-999),-999)</f>
        <v>599</v>
      </c>
      <c r="R171" s="9">
        <f t="shared" si="36"/>
        <v>5.5618999999999988E-2</v>
      </c>
      <c r="S171" s="9">
        <f t="shared" si="37"/>
        <v>0.36361318497404577</v>
      </c>
      <c r="T171" s="9">
        <f t="shared" si="38"/>
        <v>6.3621999999999998E-2</v>
      </c>
      <c r="U171" s="9">
        <f t="shared" si="39"/>
        <v>0.407188618021466</v>
      </c>
      <c r="V171" s="15">
        <f t="shared" si="32"/>
        <v>8.0060962799999996E-2</v>
      </c>
      <c r="X171" s="11">
        <f t="shared" si="40"/>
        <v>3.7323999999999995E+18</v>
      </c>
      <c r="Y171" s="11">
        <f t="shared" si="41"/>
        <v>5.6849999999999994E-18</v>
      </c>
      <c r="Z171" s="11">
        <f t="shared" si="42"/>
        <v>8.5099999999999998E-4</v>
      </c>
      <c r="AA171" s="16">
        <f t="shared" si="43"/>
        <v>1.7736832680180371E-2</v>
      </c>
      <c r="AB171" s="9">
        <f t="shared" si="33"/>
        <v>9.3753452768778431E-2</v>
      </c>
      <c r="AC171" s="9">
        <f t="shared" si="34"/>
        <v>0.98226316731981966</v>
      </c>
      <c r="AD171" s="15">
        <f t="shared" si="35"/>
        <v>20.842341574830048</v>
      </c>
      <c r="AE171" s="3">
        <f t="shared" si="44"/>
        <v>684.47399999999971</v>
      </c>
      <c r="AF171" s="2">
        <f t="shared" si="45"/>
        <v>0.25</v>
      </c>
      <c r="AG171" s="9">
        <f t="shared" si="46"/>
        <v>6.5282802016818405E-3</v>
      </c>
      <c r="AH171" s="2">
        <f t="shared" si="47"/>
        <v>0.31590008147724236</v>
      </c>
    </row>
    <row r="172" spans="1:34">
      <c r="A172" s="1">
        <f>Raw!A172</f>
        <v>159</v>
      </c>
      <c r="B172" s="14">
        <f>Raw!B172</f>
        <v>0.19025462962962961</v>
      </c>
      <c r="C172" s="15">
        <f>Raw!C172</f>
        <v>101.6</v>
      </c>
      <c r="D172" s="15">
        <f>IF(C172&gt;0.5,Raw!D172*D$11,-999)</f>
        <v>6.2</v>
      </c>
      <c r="E172" s="9">
        <f>IF(Raw!$G172&gt;$C$8,IF(Raw!$Q172&gt;$C$8,IF(Raw!$N172&gt;$C$9,IF(Raw!$N172&lt;$A$9,IF(Raw!$X172&gt;$C$9,IF(Raw!$X172&lt;$A$9,Raw!H172,-999),-999),-999),-999),-999),-999)</f>
        <v>8.7188000000000002E-2</v>
      </c>
      <c r="F172" s="9">
        <f>IF(Raw!$G172&gt;$C$8,IF(Raw!$Q172&gt;$C$8,IF(Raw!$N172&gt;$C$9,IF(Raw!$N172&lt;$A$9,IF(Raw!$X172&gt;$C$9,IF(Raw!$X172&lt;$A$9,Raw!I172,-999),-999),-999),-999),-999),-999)</f>
        <v>0.14746000000000001</v>
      </c>
      <c r="G172" s="9">
        <f>Raw!G172</f>
        <v>0.84831100000000004</v>
      </c>
      <c r="H172" s="9">
        <f>IF(Raw!$G172&gt;$C$8,IF(Raw!$Q172&gt;$C$8,IF(Raw!$N172&gt;$C$9,IF(Raw!$N172&lt;$A$9,IF(Raw!$X172&gt;$C$9,IF(Raw!$X172&lt;$A$9,Raw!L172,-999),-999),-999),-999),-999),-999)</f>
        <v>601.29999999999995</v>
      </c>
      <c r="I172" s="9">
        <f>IF(Raw!$G172&gt;$C$8,IF(Raw!$Q172&gt;$C$8,IF(Raw!$N172&gt;$C$9,IF(Raw!$N172&lt;$A$9,IF(Raw!$X172&gt;$C$9,IF(Raw!$X172&lt;$A$9,Raw!M172,-999),-999),-999),-999),-999),-999)</f>
        <v>4.3027999999999997E-2</v>
      </c>
      <c r="J172" s="9">
        <f>IF(Raw!$G172&gt;$C$8,IF(Raw!$Q172&gt;$C$8,IF(Raw!$N172&gt;$C$9,IF(Raw!$N172&lt;$A$9,IF(Raw!$X172&gt;$C$9,IF(Raw!$X172&lt;$A$9,Raw!N172,-999),-999),-999),-999),-999),-999)</f>
        <v>1006</v>
      </c>
      <c r="K172" s="9">
        <f>IF(Raw!$G172&gt;$C$8,IF(Raw!$Q172&gt;$C$8,IF(Raw!$N172&gt;$C$9,IF(Raw!$N172&lt;$A$9,IF(Raw!$X172&gt;$C$9,IF(Raw!$X172&lt;$A$9,Raw!R172,-999),-999),-999),-999),-999),-999)</f>
        <v>8.1023999999999999E-2</v>
      </c>
      <c r="L172" s="9">
        <f>IF(Raw!$G172&gt;$C$8,IF(Raw!$Q172&gt;$C$8,IF(Raw!$N172&gt;$C$9,IF(Raw!$N172&lt;$A$9,IF(Raw!$X172&gt;$C$9,IF(Raw!$X172&lt;$A$9,Raw!S172,-999),-999),-999),-999),-999),-999)</f>
        <v>0.15066199999999999</v>
      </c>
      <c r="M172" s="9">
        <f>Raw!Q172</f>
        <v>0.86300500000000002</v>
      </c>
      <c r="N172" s="9">
        <f>IF(Raw!$G172&gt;$C$8,IF(Raw!$Q172&gt;$C$8,IF(Raw!$N172&gt;$C$9,IF(Raw!$N172&lt;$A$9,IF(Raw!$X172&gt;$C$9,IF(Raw!$X172&lt;$A$9,Raw!V172,-999),-999),-999),-999),-999),-999)</f>
        <v>796.7</v>
      </c>
      <c r="O172" s="9">
        <f>IF(Raw!$G172&gt;$C$8,IF(Raw!$Q172&gt;$C$8,IF(Raw!$N172&gt;$C$9,IF(Raw!$N172&lt;$A$9,IF(Raw!$X172&gt;$C$9,IF(Raw!$X172&lt;$A$9,Raw!W172,-999),-999),-999),-999),-999),-999)</f>
        <v>0.22917599999999999</v>
      </c>
      <c r="P172" s="9">
        <f>IF(Raw!$G172&gt;$C$8,IF(Raw!$Q172&gt;$C$8,IF(Raw!$N172&gt;$C$9,IF(Raw!$N172&lt;$A$9,IF(Raw!$X172&gt;$C$9,IF(Raw!$X172&lt;$A$9,Raw!X172,-999),-999),-999),-999),-999),-999)</f>
        <v>730</v>
      </c>
      <c r="R172" s="9">
        <f t="shared" si="36"/>
        <v>6.0272000000000006E-2</v>
      </c>
      <c r="S172" s="9">
        <f t="shared" si="37"/>
        <v>0.40873457208734576</v>
      </c>
      <c r="T172" s="9">
        <f t="shared" si="38"/>
        <v>6.9637999999999992E-2</v>
      </c>
      <c r="U172" s="9">
        <f t="shared" si="39"/>
        <v>0.4622134313894678</v>
      </c>
      <c r="V172" s="15">
        <f t="shared" si="32"/>
        <v>7.7199208799999988E-2</v>
      </c>
      <c r="X172" s="11">
        <f t="shared" si="40"/>
        <v>3.7323999999999995E+18</v>
      </c>
      <c r="Y172" s="11">
        <f t="shared" si="41"/>
        <v>6.0129999999999995E-18</v>
      </c>
      <c r="Z172" s="11">
        <f t="shared" si="42"/>
        <v>1.0059999999999999E-3</v>
      </c>
      <c r="AA172" s="16">
        <f t="shared" si="43"/>
        <v>2.2079086415430948E-2</v>
      </c>
      <c r="AB172" s="9">
        <f t="shared" si="33"/>
        <v>8.2561543419797781E-2</v>
      </c>
      <c r="AC172" s="9">
        <f t="shared" si="34"/>
        <v>0.97792091358456901</v>
      </c>
      <c r="AD172" s="15">
        <f t="shared" si="35"/>
        <v>21.947402003410485</v>
      </c>
      <c r="AE172" s="3">
        <f t="shared" si="44"/>
        <v>723.96519999999975</v>
      </c>
      <c r="AF172" s="2">
        <f t="shared" si="45"/>
        <v>0.25</v>
      </c>
      <c r="AG172" s="9">
        <f t="shared" si="46"/>
        <v>7.8033723000618775E-3</v>
      </c>
      <c r="AH172" s="2">
        <f t="shared" si="47"/>
        <v>0.37760112452767247</v>
      </c>
    </row>
    <row r="173" spans="1:34">
      <c r="A173" s="1">
        <f>Raw!A173</f>
        <v>160</v>
      </c>
      <c r="B173" s="14">
        <f>Raw!B173</f>
        <v>0.1903125</v>
      </c>
      <c r="C173" s="15">
        <f>Raw!C173</f>
        <v>102.2</v>
      </c>
      <c r="D173" s="15">
        <f>IF(C173&gt;0.5,Raw!D173*D$11,-999)</f>
        <v>6.2</v>
      </c>
      <c r="E173" s="9">
        <f>IF(Raw!$G173&gt;$C$8,IF(Raw!$Q173&gt;$C$8,IF(Raw!$N173&gt;$C$9,IF(Raw!$N173&lt;$A$9,IF(Raw!$X173&gt;$C$9,IF(Raw!$X173&lt;$A$9,Raw!H173,-999),-999),-999),-999),-999),-999)</f>
        <v>8.3543000000000006E-2</v>
      </c>
      <c r="F173" s="9">
        <f>IF(Raw!$G173&gt;$C$8,IF(Raw!$Q173&gt;$C$8,IF(Raw!$N173&gt;$C$9,IF(Raw!$N173&lt;$A$9,IF(Raw!$X173&gt;$C$9,IF(Raw!$X173&lt;$A$9,Raw!I173,-999),-999),-999),-999),-999),-999)</f>
        <v>0.13311600000000001</v>
      </c>
      <c r="G173" s="9">
        <f>Raw!G173</f>
        <v>0.86851599999999995</v>
      </c>
      <c r="H173" s="9">
        <f>IF(Raw!$G173&gt;$C$8,IF(Raw!$Q173&gt;$C$8,IF(Raw!$N173&gt;$C$9,IF(Raw!$N173&lt;$A$9,IF(Raw!$X173&gt;$C$9,IF(Raw!$X173&lt;$A$9,Raw!L173,-999),-999),-999),-999),-999),-999)</f>
        <v>515.20000000000005</v>
      </c>
      <c r="I173" s="9">
        <f>IF(Raw!$G173&gt;$C$8,IF(Raw!$Q173&gt;$C$8,IF(Raw!$N173&gt;$C$9,IF(Raw!$N173&lt;$A$9,IF(Raw!$X173&gt;$C$9,IF(Raw!$X173&lt;$A$9,Raw!M173,-999),-999),-999),-999),-999),-999)</f>
        <v>0.45835900000000002</v>
      </c>
      <c r="J173" s="9">
        <f>IF(Raw!$G173&gt;$C$8,IF(Raw!$Q173&gt;$C$8,IF(Raw!$N173&gt;$C$9,IF(Raw!$N173&lt;$A$9,IF(Raw!$X173&gt;$C$9,IF(Raw!$X173&lt;$A$9,Raw!N173,-999),-999),-999),-999),-999),-999)</f>
        <v>1128</v>
      </c>
      <c r="K173" s="9">
        <f>IF(Raw!$G173&gt;$C$8,IF(Raw!$Q173&gt;$C$8,IF(Raw!$N173&gt;$C$9,IF(Raw!$N173&lt;$A$9,IF(Raw!$X173&gt;$C$9,IF(Raw!$X173&lt;$A$9,Raw!R173,-999),-999),-999),-999),-999),-999)</f>
        <v>8.0852999999999994E-2</v>
      </c>
      <c r="L173" s="9">
        <f>IF(Raw!$G173&gt;$C$8,IF(Raw!$Q173&gt;$C$8,IF(Raw!$N173&gt;$C$9,IF(Raw!$N173&lt;$A$9,IF(Raw!$X173&gt;$C$9,IF(Raw!$X173&lt;$A$9,Raw!S173,-999),-999),-999),-999),-999),-999)</f>
        <v>0.13144700000000001</v>
      </c>
      <c r="M173" s="9">
        <f>Raw!Q173</f>
        <v>0.80410000000000004</v>
      </c>
      <c r="N173" s="9">
        <f>IF(Raw!$G173&gt;$C$8,IF(Raw!$Q173&gt;$C$8,IF(Raw!$N173&gt;$C$9,IF(Raw!$N173&lt;$A$9,IF(Raw!$X173&gt;$C$9,IF(Raw!$X173&lt;$A$9,Raw!V173,-999),-999),-999),-999),-999),-999)</f>
        <v>802</v>
      </c>
      <c r="O173" s="9">
        <f>IF(Raw!$G173&gt;$C$8,IF(Raw!$Q173&gt;$C$8,IF(Raw!$N173&gt;$C$9,IF(Raw!$N173&lt;$A$9,IF(Raw!$X173&gt;$C$9,IF(Raw!$X173&lt;$A$9,Raw!W173,-999),-999),-999),-999),-999),-999)</f>
        <v>0.37081999999999998</v>
      </c>
      <c r="P173" s="9">
        <f>IF(Raw!$G173&gt;$C$8,IF(Raw!$Q173&gt;$C$8,IF(Raw!$N173&gt;$C$9,IF(Raw!$N173&lt;$A$9,IF(Raw!$X173&gt;$C$9,IF(Raw!$X173&lt;$A$9,Raw!X173,-999),-999),-999),-999),-999),-999)</f>
        <v>421</v>
      </c>
      <c r="R173" s="9">
        <f t="shared" si="36"/>
        <v>4.9573000000000006E-2</v>
      </c>
      <c r="S173" s="9">
        <f t="shared" si="37"/>
        <v>0.37240451936656754</v>
      </c>
      <c r="T173" s="9">
        <f t="shared" si="38"/>
        <v>5.0594000000000014E-2</v>
      </c>
      <c r="U173" s="9">
        <f t="shared" si="39"/>
        <v>0.38490037809915789</v>
      </c>
      <c r="V173" s="15">
        <f t="shared" si="32"/>
        <v>6.7353442799999996E-2</v>
      </c>
      <c r="X173" s="11">
        <f t="shared" si="40"/>
        <v>3.7323999999999995E+18</v>
      </c>
      <c r="Y173" s="11">
        <f t="shared" si="41"/>
        <v>5.152E-18</v>
      </c>
      <c r="Z173" s="11">
        <f t="shared" si="42"/>
        <v>1.1279999999999999E-3</v>
      </c>
      <c r="AA173" s="16">
        <f t="shared" si="43"/>
        <v>2.1230181339142465E-2</v>
      </c>
      <c r="AB173" s="9">
        <f t="shared" si="33"/>
        <v>8.192711979467257E-2</v>
      </c>
      <c r="AC173" s="9">
        <f t="shared" si="34"/>
        <v>0.97876981866085755</v>
      </c>
      <c r="AD173" s="15">
        <f t="shared" si="35"/>
        <v>18.821082747466729</v>
      </c>
      <c r="AE173" s="3">
        <f t="shared" si="44"/>
        <v>620.30079999999987</v>
      </c>
      <c r="AF173" s="2">
        <f t="shared" si="45"/>
        <v>0.25</v>
      </c>
      <c r="AG173" s="9">
        <f t="shared" si="46"/>
        <v>5.5724937428734472E-3</v>
      </c>
      <c r="AH173" s="2">
        <f t="shared" si="47"/>
        <v>0.26965007215095282</v>
      </c>
    </row>
    <row r="174" spans="1:34">
      <c r="A174" s="1">
        <f>Raw!A174</f>
        <v>161</v>
      </c>
      <c r="B174" s="14">
        <f>Raw!B174</f>
        <v>0.19035879629629629</v>
      </c>
      <c r="C174" s="15">
        <f>Raw!C174</f>
        <v>103.6</v>
      </c>
      <c r="D174" s="15">
        <f>IF(C174&gt;0.5,Raw!D174*D$11,-999)</f>
        <v>5.3</v>
      </c>
      <c r="E174" s="9">
        <f>IF(Raw!$G174&gt;$C$8,IF(Raw!$Q174&gt;$C$8,IF(Raw!$N174&gt;$C$9,IF(Raw!$N174&lt;$A$9,IF(Raw!$X174&gt;$C$9,IF(Raw!$X174&lt;$A$9,Raw!H174,-999),-999),-999),-999),-999),-999)</f>
        <v>7.4720999999999996E-2</v>
      </c>
      <c r="F174" s="9">
        <f>IF(Raw!$G174&gt;$C$8,IF(Raw!$Q174&gt;$C$8,IF(Raw!$N174&gt;$C$9,IF(Raw!$N174&lt;$A$9,IF(Raw!$X174&gt;$C$9,IF(Raw!$X174&lt;$A$9,Raw!I174,-999),-999),-999),-999),-999),-999)</f>
        <v>0.13094900000000001</v>
      </c>
      <c r="G174" s="9">
        <f>Raw!G174</f>
        <v>0.86005299999999996</v>
      </c>
      <c r="H174" s="9">
        <f>IF(Raw!$G174&gt;$C$8,IF(Raw!$Q174&gt;$C$8,IF(Raw!$N174&gt;$C$9,IF(Raw!$N174&lt;$A$9,IF(Raw!$X174&gt;$C$9,IF(Raw!$X174&lt;$A$9,Raw!L174,-999),-999),-999),-999),-999),-999)</f>
        <v>686.6</v>
      </c>
      <c r="I174" s="9">
        <f>IF(Raw!$G174&gt;$C$8,IF(Raw!$Q174&gt;$C$8,IF(Raw!$N174&gt;$C$9,IF(Raw!$N174&lt;$A$9,IF(Raw!$X174&gt;$C$9,IF(Raw!$X174&lt;$A$9,Raw!M174,-999),-999),-999),-999),-999),-999)</f>
        <v>0.40428199999999997</v>
      </c>
      <c r="J174" s="9">
        <f>IF(Raw!$G174&gt;$C$8,IF(Raw!$Q174&gt;$C$8,IF(Raw!$N174&gt;$C$9,IF(Raw!$N174&lt;$A$9,IF(Raw!$X174&gt;$C$9,IF(Raw!$X174&lt;$A$9,Raw!N174,-999),-999),-999),-999),-999),-999)</f>
        <v>556</v>
      </c>
      <c r="K174" s="9">
        <f>IF(Raw!$G174&gt;$C$8,IF(Raw!$Q174&gt;$C$8,IF(Raw!$N174&gt;$C$9,IF(Raw!$N174&lt;$A$9,IF(Raw!$X174&gt;$C$9,IF(Raw!$X174&lt;$A$9,Raw!R174,-999),-999),-999),-999),-999),-999)</f>
        <v>7.6811000000000004E-2</v>
      </c>
      <c r="L174" s="9">
        <f>IF(Raw!$G174&gt;$C$8,IF(Raw!$Q174&gt;$C$8,IF(Raw!$N174&gt;$C$9,IF(Raw!$N174&lt;$A$9,IF(Raw!$X174&gt;$C$9,IF(Raw!$X174&lt;$A$9,Raw!S174,-999),-999),-999),-999),-999),-999)</f>
        <v>0.128825</v>
      </c>
      <c r="M174" s="9">
        <f>Raw!Q174</f>
        <v>0.86482199999999998</v>
      </c>
      <c r="N174" s="9">
        <f>IF(Raw!$G174&gt;$C$8,IF(Raw!$Q174&gt;$C$8,IF(Raw!$N174&gt;$C$9,IF(Raw!$N174&lt;$A$9,IF(Raw!$X174&gt;$C$9,IF(Raw!$X174&lt;$A$9,Raw!V174,-999),-999),-999),-999),-999),-999)</f>
        <v>707</v>
      </c>
      <c r="O174" s="9">
        <f>IF(Raw!$G174&gt;$C$8,IF(Raw!$Q174&gt;$C$8,IF(Raw!$N174&gt;$C$9,IF(Raw!$N174&lt;$A$9,IF(Raw!$X174&gt;$C$9,IF(Raw!$X174&lt;$A$9,Raw!W174,-999),-999),-999),-999),-999),-999)</f>
        <v>0.370809</v>
      </c>
      <c r="P174" s="9">
        <f>IF(Raw!$G174&gt;$C$8,IF(Raw!$Q174&gt;$C$8,IF(Raw!$N174&gt;$C$9,IF(Raw!$N174&lt;$A$9,IF(Raw!$X174&gt;$C$9,IF(Raw!$X174&lt;$A$9,Raw!X174,-999),-999),-999),-999),-999),-999)</f>
        <v>807</v>
      </c>
      <c r="R174" s="9">
        <f t="shared" si="36"/>
        <v>5.6228000000000014E-2</v>
      </c>
      <c r="S174" s="9">
        <f t="shared" si="37"/>
        <v>0.42938854057686587</v>
      </c>
      <c r="T174" s="9">
        <f t="shared" si="38"/>
        <v>5.2013999999999991E-2</v>
      </c>
      <c r="U174" s="9">
        <f t="shared" si="39"/>
        <v>0.40375703473704633</v>
      </c>
      <c r="V174" s="15">
        <f t="shared" si="32"/>
        <v>6.6009929999999994E-2</v>
      </c>
      <c r="X174" s="11">
        <f t="shared" si="40"/>
        <v>3.190599999999999E+18</v>
      </c>
      <c r="Y174" s="11">
        <f t="shared" si="41"/>
        <v>6.8659999999999995E-18</v>
      </c>
      <c r="Z174" s="11">
        <f t="shared" si="42"/>
        <v>5.5599999999999996E-4</v>
      </c>
      <c r="AA174" s="16">
        <f t="shared" si="43"/>
        <v>1.2033533068529003E-2</v>
      </c>
      <c r="AB174" s="9">
        <f t="shared" si="33"/>
        <v>7.7436912189026472E-2</v>
      </c>
      <c r="AC174" s="9">
        <f t="shared" si="34"/>
        <v>0.98796646693147094</v>
      </c>
      <c r="AD174" s="15">
        <f t="shared" si="35"/>
        <v>21.643045087282381</v>
      </c>
      <c r="AE174" s="3">
        <f t="shared" si="44"/>
        <v>826.66639999999973</v>
      </c>
      <c r="AF174" s="2">
        <f t="shared" si="45"/>
        <v>0.25</v>
      </c>
      <c r="AG174" s="9">
        <f t="shared" si="46"/>
        <v>6.7219474670164097E-3</v>
      </c>
      <c r="AH174" s="2">
        <f t="shared" si="47"/>
        <v>0.32527153965743877</v>
      </c>
    </row>
    <row r="175" spans="1:34">
      <c r="A175" s="1">
        <f>Raw!A175</f>
        <v>162</v>
      </c>
      <c r="B175" s="14">
        <f>Raw!B175</f>
        <v>0.19041666666666668</v>
      </c>
      <c r="C175" s="15">
        <f>Raw!C175</f>
        <v>104.2</v>
      </c>
      <c r="D175" s="15">
        <f>IF(C175&gt;0.5,Raw!D175*D$11,-999)</f>
        <v>6.2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0.79876100000000005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0.87926000000000004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3.7323999999999995E+18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0.19047453703703701</v>
      </c>
      <c r="C176" s="15">
        <f>Raw!C176</f>
        <v>105.6</v>
      </c>
      <c r="D176" s="15">
        <f>IF(C176&gt;0.5,Raw!D176*D$11,-999)</f>
        <v>5.3</v>
      </c>
      <c r="E176" s="9">
        <f>IF(Raw!$G176&gt;$C$8,IF(Raw!$Q176&gt;$C$8,IF(Raw!$N176&gt;$C$9,IF(Raw!$N176&lt;$A$9,IF(Raw!$X176&gt;$C$9,IF(Raw!$X176&lt;$A$9,Raw!H176,-999),-999),-999),-999),-999),-999)</f>
        <v>8.0973000000000003E-2</v>
      </c>
      <c r="F176" s="9">
        <f>IF(Raw!$G176&gt;$C$8,IF(Raw!$Q176&gt;$C$8,IF(Raw!$N176&gt;$C$9,IF(Raw!$N176&lt;$A$9,IF(Raw!$X176&gt;$C$9,IF(Raw!$X176&lt;$A$9,Raw!I176,-999),-999),-999),-999),-999),-999)</f>
        <v>0.12592900000000001</v>
      </c>
      <c r="G176" s="9">
        <f>Raw!G176</f>
        <v>0.874108</v>
      </c>
      <c r="H176" s="9">
        <f>IF(Raw!$G176&gt;$C$8,IF(Raw!$Q176&gt;$C$8,IF(Raw!$N176&gt;$C$9,IF(Raw!$N176&lt;$A$9,IF(Raw!$X176&gt;$C$9,IF(Raw!$X176&lt;$A$9,Raw!L176,-999),-999),-999),-999),-999),-999)</f>
        <v>598.20000000000005</v>
      </c>
      <c r="I176" s="9">
        <f>IF(Raw!$G176&gt;$C$8,IF(Raw!$Q176&gt;$C$8,IF(Raw!$N176&gt;$C$9,IF(Raw!$N176&lt;$A$9,IF(Raw!$X176&gt;$C$9,IF(Raw!$X176&lt;$A$9,Raw!M176,-999),-999),-999),-999),-999),-999)</f>
        <v>0.6</v>
      </c>
      <c r="J176" s="9">
        <f>IF(Raw!$G176&gt;$C$8,IF(Raw!$Q176&gt;$C$8,IF(Raw!$N176&gt;$C$9,IF(Raw!$N176&lt;$A$9,IF(Raw!$X176&gt;$C$9,IF(Raw!$X176&lt;$A$9,Raw!N176,-999),-999),-999),-999),-999),-999)</f>
        <v>969</v>
      </c>
      <c r="K176" s="9">
        <f>IF(Raw!$G176&gt;$C$8,IF(Raw!$Q176&gt;$C$8,IF(Raw!$N176&gt;$C$9,IF(Raw!$N176&lt;$A$9,IF(Raw!$X176&gt;$C$9,IF(Raw!$X176&lt;$A$9,Raw!R176,-999),-999),-999),-999),-999),-999)</f>
        <v>6.7261000000000001E-2</v>
      </c>
      <c r="L176" s="9">
        <f>IF(Raw!$G176&gt;$C$8,IF(Raw!$Q176&gt;$C$8,IF(Raw!$N176&gt;$C$9,IF(Raw!$N176&lt;$A$9,IF(Raw!$X176&gt;$C$9,IF(Raw!$X176&lt;$A$9,Raw!S176,-999),-999),-999),-999),-999),-999)</f>
        <v>0.12947900000000001</v>
      </c>
      <c r="M176" s="9">
        <f>Raw!Q176</f>
        <v>0.88585199999999997</v>
      </c>
      <c r="N176" s="9">
        <f>IF(Raw!$G176&gt;$C$8,IF(Raw!$Q176&gt;$C$8,IF(Raw!$N176&gt;$C$9,IF(Raw!$N176&lt;$A$9,IF(Raw!$X176&gt;$C$9,IF(Raw!$X176&lt;$A$9,Raw!V176,-999),-999),-999),-999),-999),-999)</f>
        <v>751.8</v>
      </c>
      <c r="O176" s="9">
        <f>IF(Raw!$G176&gt;$C$8,IF(Raw!$Q176&gt;$C$8,IF(Raw!$N176&gt;$C$9,IF(Raw!$N176&lt;$A$9,IF(Raw!$X176&gt;$C$9,IF(Raw!$X176&lt;$A$9,Raw!W176,-999),-999),-999),-999),-999),-999)</f>
        <v>6.8361000000000005E-2</v>
      </c>
      <c r="P176" s="9">
        <f>IF(Raw!$G176&gt;$C$8,IF(Raw!$Q176&gt;$C$8,IF(Raw!$N176&gt;$C$9,IF(Raw!$N176&lt;$A$9,IF(Raw!$X176&gt;$C$9,IF(Raw!$X176&lt;$A$9,Raw!X176,-999),-999),-999),-999),-999),-999)</f>
        <v>664</v>
      </c>
      <c r="R176" s="9">
        <f t="shared" si="36"/>
        <v>4.495600000000001E-2</v>
      </c>
      <c r="S176" s="9">
        <f t="shared" si="37"/>
        <v>0.35699481453835102</v>
      </c>
      <c r="T176" s="9">
        <f t="shared" si="38"/>
        <v>6.2218000000000009E-2</v>
      </c>
      <c r="U176" s="9">
        <f t="shared" si="39"/>
        <v>0.48052579955050628</v>
      </c>
      <c r="V176" s="15">
        <f t="shared" si="32"/>
        <v>6.6345039600000003E-2</v>
      </c>
      <c r="X176" s="11">
        <f t="shared" si="40"/>
        <v>3.190599999999999E+18</v>
      </c>
      <c r="Y176" s="11">
        <f t="shared" si="41"/>
        <v>5.9820000000000002E-18</v>
      </c>
      <c r="Z176" s="11">
        <f t="shared" si="42"/>
        <v>9.6899999999999992E-4</v>
      </c>
      <c r="AA176" s="16">
        <f t="shared" si="43"/>
        <v>1.8158662606364673E-2</v>
      </c>
      <c r="AB176" s="9">
        <f t="shared" si="33"/>
        <v>6.8390795670042803E-2</v>
      </c>
      <c r="AC176" s="9">
        <f t="shared" si="34"/>
        <v>0.98184133739363522</v>
      </c>
      <c r="AD176" s="15">
        <f t="shared" si="35"/>
        <v>18.739589893049203</v>
      </c>
      <c r="AE176" s="3">
        <f t="shared" si="44"/>
        <v>720.23279999999988</v>
      </c>
      <c r="AF176" s="2">
        <f t="shared" si="45"/>
        <v>0.25</v>
      </c>
      <c r="AG176" s="9">
        <f t="shared" si="46"/>
        <v>6.9268126281585036E-3</v>
      </c>
      <c r="AH176" s="2">
        <f t="shared" si="47"/>
        <v>0.33518485818809296</v>
      </c>
    </row>
    <row r="177" spans="1:34">
      <c r="A177" s="1">
        <f>Raw!A177</f>
        <v>164</v>
      </c>
      <c r="B177" s="14">
        <f>Raw!B177</f>
        <v>0.1905324074074074</v>
      </c>
      <c r="C177" s="15">
        <f>Raw!C177</f>
        <v>105.8</v>
      </c>
      <c r="D177" s="15">
        <f>IF(C177&gt;0.5,Raw!D177*D$11,-999)</f>
        <v>5.3</v>
      </c>
      <c r="E177" s="9">
        <f>IF(Raw!$G177&gt;$C$8,IF(Raw!$Q177&gt;$C$8,IF(Raw!$N177&gt;$C$9,IF(Raw!$N177&lt;$A$9,IF(Raw!$X177&gt;$C$9,IF(Raw!$X177&lt;$A$9,Raw!H177,-999),-999),-999),-999),-999),-999)</f>
        <v>8.6096000000000006E-2</v>
      </c>
      <c r="F177" s="9">
        <f>IF(Raw!$G177&gt;$C$8,IF(Raw!$Q177&gt;$C$8,IF(Raw!$N177&gt;$C$9,IF(Raw!$N177&lt;$A$9,IF(Raw!$X177&gt;$C$9,IF(Raw!$X177&lt;$A$9,Raw!I177,-999),-999),-999),-999),-999),-999)</f>
        <v>0.13312099999999999</v>
      </c>
      <c r="G177" s="9">
        <f>Raw!G177</f>
        <v>0.81303499999999995</v>
      </c>
      <c r="H177" s="9">
        <f>IF(Raw!$G177&gt;$C$8,IF(Raw!$Q177&gt;$C$8,IF(Raw!$N177&gt;$C$9,IF(Raw!$N177&lt;$A$9,IF(Raw!$X177&gt;$C$9,IF(Raw!$X177&lt;$A$9,Raw!L177,-999),-999),-999),-999),-999),-999)</f>
        <v>517.70000000000005</v>
      </c>
      <c r="I177" s="9">
        <f>IF(Raw!$G177&gt;$C$8,IF(Raw!$Q177&gt;$C$8,IF(Raw!$N177&gt;$C$9,IF(Raw!$N177&lt;$A$9,IF(Raw!$X177&gt;$C$9,IF(Raw!$X177&lt;$A$9,Raw!M177,-999),-999),-999),-999),-999),-999)</f>
        <v>0.368226</v>
      </c>
      <c r="J177" s="9">
        <f>IF(Raw!$G177&gt;$C$8,IF(Raw!$Q177&gt;$C$8,IF(Raw!$N177&gt;$C$9,IF(Raw!$N177&lt;$A$9,IF(Raw!$X177&gt;$C$9,IF(Raw!$X177&lt;$A$9,Raw!N177,-999),-999),-999),-999),-999),-999)</f>
        <v>799</v>
      </c>
      <c r="K177" s="9">
        <f>IF(Raw!$G177&gt;$C$8,IF(Raw!$Q177&gt;$C$8,IF(Raw!$N177&gt;$C$9,IF(Raw!$N177&lt;$A$9,IF(Raw!$X177&gt;$C$9,IF(Raw!$X177&lt;$A$9,Raw!R177,-999),-999),-999),-999),-999),-999)</f>
        <v>7.2690000000000005E-2</v>
      </c>
      <c r="L177" s="9">
        <f>IF(Raw!$G177&gt;$C$8,IF(Raw!$Q177&gt;$C$8,IF(Raw!$N177&gt;$C$9,IF(Raw!$N177&lt;$A$9,IF(Raw!$X177&gt;$C$9,IF(Raw!$X177&lt;$A$9,Raw!S177,-999),-999),-999),-999),-999),-999)</f>
        <v>0.132632</v>
      </c>
      <c r="M177" s="9">
        <f>Raw!Q177</f>
        <v>0.88593900000000003</v>
      </c>
      <c r="N177" s="9">
        <f>IF(Raw!$G177&gt;$C$8,IF(Raw!$Q177&gt;$C$8,IF(Raw!$N177&gt;$C$9,IF(Raw!$N177&lt;$A$9,IF(Raw!$X177&gt;$C$9,IF(Raw!$X177&lt;$A$9,Raw!V177,-999),-999),-999),-999),-999),-999)</f>
        <v>763.4</v>
      </c>
      <c r="O177" s="9">
        <f>IF(Raw!$G177&gt;$C$8,IF(Raw!$Q177&gt;$C$8,IF(Raw!$N177&gt;$C$9,IF(Raw!$N177&lt;$A$9,IF(Raw!$X177&gt;$C$9,IF(Raw!$X177&lt;$A$9,Raw!W177,-999),-999),-999),-999),-999),-999)</f>
        <v>0.22917899999999999</v>
      </c>
      <c r="P177" s="9">
        <f>IF(Raw!$G177&gt;$C$8,IF(Raw!$Q177&gt;$C$8,IF(Raw!$N177&gt;$C$9,IF(Raw!$N177&lt;$A$9,IF(Raw!$X177&gt;$C$9,IF(Raw!$X177&lt;$A$9,Raw!X177,-999),-999),-999),-999),-999),-999)</f>
        <v>580</v>
      </c>
      <c r="R177" s="9">
        <f t="shared" si="36"/>
        <v>4.7024999999999983E-2</v>
      </c>
      <c r="S177" s="9">
        <f t="shared" si="37"/>
        <v>0.35325005070574883</v>
      </c>
      <c r="T177" s="9">
        <f t="shared" si="38"/>
        <v>5.9941999999999995E-2</v>
      </c>
      <c r="U177" s="9">
        <f t="shared" si="39"/>
        <v>0.4519422160564569</v>
      </c>
      <c r="V177" s="15">
        <f t="shared" si="32"/>
        <v>6.7960636800000002E-2</v>
      </c>
      <c r="X177" s="11">
        <f t="shared" si="40"/>
        <v>3.190599999999999E+18</v>
      </c>
      <c r="Y177" s="11">
        <f t="shared" si="41"/>
        <v>5.1770000000000003E-18</v>
      </c>
      <c r="Z177" s="11">
        <f t="shared" si="42"/>
        <v>7.9900000000000001E-4</v>
      </c>
      <c r="AA177" s="16">
        <f t="shared" si="43"/>
        <v>1.3025761506004123E-2</v>
      </c>
      <c r="AB177" s="9">
        <f t="shared" si="33"/>
        <v>7.3470790196192903E-2</v>
      </c>
      <c r="AC177" s="9">
        <f t="shared" si="34"/>
        <v>0.9869742384939959</v>
      </c>
      <c r="AD177" s="15">
        <f t="shared" si="35"/>
        <v>16.302580107639706</v>
      </c>
      <c r="AE177" s="3">
        <f t="shared" si="44"/>
        <v>623.31079999999986</v>
      </c>
      <c r="AF177" s="2">
        <f t="shared" si="45"/>
        <v>0.25</v>
      </c>
      <c r="AG177" s="9">
        <f t="shared" si="46"/>
        <v>5.6675570625266151E-3</v>
      </c>
      <c r="AH177" s="2">
        <f t="shared" si="47"/>
        <v>0.2742501367156136</v>
      </c>
    </row>
    <row r="178" spans="1:34">
      <c r="A178" s="1">
        <f>Raw!A178</f>
        <v>165</v>
      </c>
      <c r="B178" s="14">
        <f>Raw!B178</f>
        <v>0.19059027777777779</v>
      </c>
      <c r="C178" s="15">
        <f>Raw!C178</f>
        <v>107.1</v>
      </c>
      <c r="D178" s="15">
        <f>IF(C178&gt;0.5,Raw!D178*D$11,-999)</f>
        <v>5.3</v>
      </c>
      <c r="E178" s="9">
        <f>IF(Raw!$G178&gt;$C$8,IF(Raw!$Q178&gt;$C$8,IF(Raw!$N178&gt;$C$9,IF(Raw!$N178&lt;$A$9,IF(Raw!$X178&gt;$C$9,IF(Raw!$X178&lt;$A$9,Raw!H178,-999),-999),-999),-999),-999),-999)</f>
        <v>7.8216999999999995E-2</v>
      </c>
      <c r="F178" s="9">
        <f>IF(Raw!$G178&gt;$C$8,IF(Raw!$Q178&gt;$C$8,IF(Raw!$N178&gt;$C$9,IF(Raw!$N178&lt;$A$9,IF(Raw!$X178&gt;$C$9,IF(Raw!$X178&lt;$A$9,Raw!I178,-999),-999),-999),-999),-999),-999)</f>
        <v>0.13324900000000001</v>
      </c>
      <c r="G178" s="9">
        <f>Raw!G178</f>
        <v>0.86971200000000004</v>
      </c>
      <c r="H178" s="9">
        <f>IF(Raw!$G178&gt;$C$8,IF(Raw!$Q178&gt;$C$8,IF(Raw!$N178&gt;$C$9,IF(Raw!$N178&lt;$A$9,IF(Raw!$X178&gt;$C$9,IF(Raw!$X178&lt;$A$9,Raw!L178,-999),-999),-999),-999),-999),-999)</f>
        <v>641.6</v>
      </c>
      <c r="I178" s="9">
        <f>IF(Raw!$G178&gt;$C$8,IF(Raw!$Q178&gt;$C$8,IF(Raw!$N178&gt;$C$9,IF(Raw!$N178&lt;$A$9,IF(Raw!$X178&gt;$C$9,IF(Raw!$X178&lt;$A$9,Raw!M178,-999),-999),-999),-999),-999),-999)</f>
        <v>0.22917599999999999</v>
      </c>
      <c r="J178" s="9">
        <f>IF(Raw!$G178&gt;$C$8,IF(Raw!$Q178&gt;$C$8,IF(Raw!$N178&gt;$C$9,IF(Raw!$N178&lt;$A$9,IF(Raw!$X178&gt;$C$9,IF(Raw!$X178&lt;$A$9,Raw!N178,-999),-999),-999),-999),-999),-999)</f>
        <v>528</v>
      </c>
      <c r="K178" s="9">
        <f>IF(Raw!$G178&gt;$C$8,IF(Raw!$Q178&gt;$C$8,IF(Raw!$N178&gt;$C$9,IF(Raw!$N178&lt;$A$9,IF(Raw!$X178&gt;$C$9,IF(Raw!$X178&lt;$A$9,Raw!R178,-999),-999),-999),-999),-999),-999)</f>
        <v>7.3133000000000004E-2</v>
      </c>
      <c r="L178" s="9">
        <f>IF(Raw!$G178&gt;$C$8,IF(Raw!$Q178&gt;$C$8,IF(Raw!$N178&gt;$C$9,IF(Raw!$N178&lt;$A$9,IF(Raw!$X178&gt;$C$9,IF(Raw!$X178&lt;$A$9,Raw!S178,-999),-999),-999),-999),-999),-999)</f>
        <v>0.134212</v>
      </c>
      <c r="M178" s="9">
        <f>Raw!Q178</f>
        <v>0.853827</v>
      </c>
      <c r="N178" s="9">
        <f>IF(Raw!$G178&gt;$C$8,IF(Raw!$Q178&gt;$C$8,IF(Raw!$N178&gt;$C$9,IF(Raw!$N178&lt;$A$9,IF(Raw!$X178&gt;$C$9,IF(Raw!$X178&lt;$A$9,Raw!V178,-999),-999),-999),-999),-999),-999)</f>
        <v>869.4</v>
      </c>
      <c r="O178" s="9">
        <f>IF(Raw!$G178&gt;$C$8,IF(Raw!$Q178&gt;$C$8,IF(Raw!$N178&gt;$C$9,IF(Raw!$N178&lt;$A$9,IF(Raw!$X178&gt;$C$9,IF(Raw!$X178&lt;$A$9,Raw!W178,-999),-999),-999),-999),-999),-999)</f>
        <v>0.22917899999999999</v>
      </c>
      <c r="P178" s="9">
        <f>IF(Raw!$G178&gt;$C$8,IF(Raw!$Q178&gt;$C$8,IF(Raw!$N178&gt;$C$9,IF(Raw!$N178&lt;$A$9,IF(Raw!$X178&gt;$C$9,IF(Raw!$X178&lt;$A$9,Raw!X178,-999),-999),-999),-999),-999),-999)</f>
        <v>896</v>
      </c>
      <c r="R178" s="9">
        <f t="shared" si="36"/>
        <v>5.5032000000000011E-2</v>
      </c>
      <c r="S178" s="9">
        <f t="shared" si="37"/>
        <v>0.41300122327372069</v>
      </c>
      <c r="T178" s="9">
        <f t="shared" si="38"/>
        <v>6.1078999999999994E-2</v>
      </c>
      <c r="U178" s="9">
        <f t="shared" si="39"/>
        <v>0.45509343426817273</v>
      </c>
      <c r="V178" s="15">
        <f t="shared" si="32"/>
        <v>6.8770228799999999E-2</v>
      </c>
      <c r="X178" s="11">
        <f t="shared" si="40"/>
        <v>3.190599999999999E+18</v>
      </c>
      <c r="Y178" s="11">
        <f t="shared" si="41"/>
        <v>6.4159999999999996E-18</v>
      </c>
      <c r="Z178" s="11">
        <f t="shared" si="42"/>
        <v>5.2799999999999993E-4</v>
      </c>
      <c r="AA178" s="16">
        <f t="shared" si="43"/>
        <v>1.0693052464257068E-2</v>
      </c>
      <c r="AB178" s="9">
        <f t="shared" si="33"/>
        <v>7.3786120951464362E-2</v>
      </c>
      <c r="AC178" s="9">
        <f t="shared" si="34"/>
        <v>0.98930694753574289</v>
      </c>
      <c r="AD178" s="15">
        <f t="shared" si="35"/>
        <v>20.251993303517178</v>
      </c>
      <c r="AE178" s="3">
        <f t="shared" si="44"/>
        <v>772.48639999999978</v>
      </c>
      <c r="AF178" s="2">
        <f t="shared" si="45"/>
        <v>0.25</v>
      </c>
      <c r="AG178" s="9">
        <f t="shared" si="46"/>
        <v>7.089653217902823E-3</v>
      </c>
      <c r="AH178" s="2">
        <f t="shared" si="47"/>
        <v>0.34306462957945882</v>
      </c>
    </row>
    <row r="179" spans="1:34">
      <c r="A179" s="1">
        <f>Raw!A179</f>
        <v>166</v>
      </c>
      <c r="B179" s="14">
        <f>Raw!B179</f>
        <v>0.19063657407407408</v>
      </c>
      <c r="C179" s="15">
        <f>Raw!C179</f>
        <v>108</v>
      </c>
      <c r="D179" s="15">
        <f>IF(C179&gt;0.5,Raw!D179*D$11,-999)</f>
        <v>5.3</v>
      </c>
      <c r="E179" s="9">
        <f>IF(Raw!$G179&gt;$C$8,IF(Raw!$Q179&gt;$C$8,IF(Raw!$N179&gt;$C$9,IF(Raw!$N179&lt;$A$9,IF(Raw!$X179&gt;$C$9,IF(Raw!$X179&lt;$A$9,Raw!H179,-999),-999),-999),-999),-999),-999)</f>
        <v>7.7396999999999994E-2</v>
      </c>
      <c r="F179" s="9">
        <f>IF(Raw!$G179&gt;$C$8,IF(Raw!$Q179&gt;$C$8,IF(Raw!$N179&gt;$C$9,IF(Raw!$N179&lt;$A$9,IF(Raw!$X179&gt;$C$9,IF(Raw!$X179&lt;$A$9,Raw!I179,-999),-999),-999),-999),-999),-999)</f>
        <v>0.131131</v>
      </c>
      <c r="G179" s="9">
        <f>Raw!G179</f>
        <v>0.84015700000000004</v>
      </c>
      <c r="H179" s="9">
        <f>IF(Raw!$G179&gt;$C$8,IF(Raw!$Q179&gt;$C$8,IF(Raw!$N179&gt;$C$9,IF(Raw!$N179&lt;$A$9,IF(Raw!$X179&gt;$C$9,IF(Raw!$X179&lt;$A$9,Raw!L179,-999),-999),-999),-999),-999),-999)</f>
        <v>588.70000000000005</v>
      </c>
      <c r="I179" s="9">
        <f>IF(Raw!$G179&gt;$C$8,IF(Raw!$Q179&gt;$C$8,IF(Raw!$N179&gt;$C$9,IF(Raw!$N179&lt;$A$9,IF(Raw!$X179&gt;$C$9,IF(Raw!$X179&lt;$A$9,Raw!M179,-999),-999),-999),-999),-999),-999)</f>
        <v>6.9999999999999999E-6</v>
      </c>
      <c r="J179" s="9">
        <f>IF(Raw!$G179&gt;$C$8,IF(Raw!$Q179&gt;$C$8,IF(Raw!$N179&gt;$C$9,IF(Raw!$N179&lt;$A$9,IF(Raw!$X179&gt;$C$9,IF(Raw!$X179&lt;$A$9,Raw!N179,-999),-999),-999),-999),-999),-999)</f>
        <v>678</v>
      </c>
      <c r="K179" s="9">
        <f>IF(Raw!$G179&gt;$C$8,IF(Raw!$Q179&gt;$C$8,IF(Raw!$N179&gt;$C$9,IF(Raw!$N179&lt;$A$9,IF(Raw!$X179&gt;$C$9,IF(Raw!$X179&lt;$A$9,Raw!R179,-999),-999),-999),-999),-999),-999)</f>
        <v>7.7455999999999997E-2</v>
      </c>
      <c r="L179" s="9">
        <f>IF(Raw!$G179&gt;$C$8,IF(Raw!$Q179&gt;$C$8,IF(Raw!$N179&gt;$C$9,IF(Raw!$N179&lt;$A$9,IF(Raw!$X179&gt;$C$9,IF(Raw!$X179&lt;$A$9,Raw!S179,-999),-999),-999),-999),-999),-999)</f>
        <v>0.130802</v>
      </c>
      <c r="M179" s="9">
        <f>Raw!Q179</f>
        <v>0.82575299999999996</v>
      </c>
      <c r="N179" s="9">
        <f>IF(Raw!$G179&gt;$C$8,IF(Raw!$Q179&gt;$C$8,IF(Raw!$N179&gt;$C$9,IF(Raw!$N179&lt;$A$9,IF(Raw!$X179&gt;$C$9,IF(Raw!$X179&lt;$A$9,Raw!V179,-999),-999),-999),-999),-999),-999)</f>
        <v>772</v>
      </c>
      <c r="O179" s="9">
        <f>IF(Raw!$G179&gt;$C$8,IF(Raw!$Q179&gt;$C$8,IF(Raw!$N179&gt;$C$9,IF(Raw!$N179&lt;$A$9,IF(Raw!$X179&gt;$C$9,IF(Raw!$X179&lt;$A$9,Raw!W179,-999),-999),-999),-999),-999),-999)</f>
        <v>0.31667899999999999</v>
      </c>
      <c r="P179" s="9">
        <f>IF(Raw!$G179&gt;$C$8,IF(Raw!$Q179&gt;$C$8,IF(Raw!$N179&gt;$C$9,IF(Raw!$N179&lt;$A$9,IF(Raw!$X179&gt;$C$9,IF(Raw!$X179&lt;$A$9,Raw!X179,-999),-999),-999),-999),-999),-999)</f>
        <v>436</v>
      </c>
      <c r="R179" s="9">
        <f t="shared" si="36"/>
        <v>5.3734000000000004E-2</v>
      </c>
      <c r="S179" s="9">
        <f t="shared" si="37"/>
        <v>0.40977343267419608</v>
      </c>
      <c r="T179" s="9">
        <f t="shared" si="38"/>
        <v>5.3346000000000005E-2</v>
      </c>
      <c r="U179" s="9">
        <f t="shared" si="39"/>
        <v>0.4078378006452501</v>
      </c>
      <c r="V179" s="15">
        <f t="shared" si="32"/>
        <v>6.7022944799999998E-2</v>
      </c>
      <c r="X179" s="11">
        <f t="shared" si="40"/>
        <v>3.190599999999999E+18</v>
      </c>
      <c r="Y179" s="11">
        <f t="shared" si="41"/>
        <v>5.8870000000000003E-18</v>
      </c>
      <c r="Z179" s="11">
        <f t="shared" si="42"/>
        <v>6.78E-4</v>
      </c>
      <c r="AA179" s="16">
        <f t="shared" si="43"/>
        <v>1.257477743508763E-2</v>
      </c>
      <c r="AB179" s="9">
        <f t="shared" si="33"/>
        <v>7.8126814077052187E-2</v>
      </c>
      <c r="AC179" s="9">
        <f t="shared" si="34"/>
        <v>0.98742522256491227</v>
      </c>
      <c r="AD179" s="15">
        <f t="shared" si="35"/>
        <v>18.546869373285588</v>
      </c>
      <c r="AE179" s="3">
        <f t="shared" si="44"/>
        <v>708.7947999999999</v>
      </c>
      <c r="AF179" s="2">
        <f t="shared" si="45"/>
        <v>0.25</v>
      </c>
      <c r="AG179" s="9">
        <f t="shared" si="46"/>
        <v>5.8185495492734931E-3</v>
      </c>
      <c r="AH179" s="2">
        <f t="shared" si="47"/>
        <v>0.28155658456898569</v>
      </c>
    </row>
    <row r="180" spans="1:34">
      <c r="A180" s="1">
        <f>Raw!A180</f>
        <v>167</v>
      </c>
      <c r="B180" s="14">
        <f>Raw!B180</f>
        <v>0.19069444444444442</v>
      </c>
      <c r="C180" s="15">
        <f>Raw!C180</f>
        <v>108.7</v>
      </c>
      <c r="D180" s="15">
        <f>IF(C180&gt;0.5,Raw!D180*D$11,-999)</f>
        <v>5.3</v>
      </c>
      <c r="E180" s="9">
        <f>IF(Raw!$G180&gt;$C$8,IF(Raw!$Q180&gt;$C$8,IF(Raw!$N180&gt;$C$9,IF(Raw!$N180&lt;$A$9,IF(Raw!$X180&gt;$C$9,IF(Raw!$X180&lt;$A$9,Raw!H180,-999),-999),-999),-999),-999),-999)</f>
        <v>7.7778E-2</v>
      </c>
      <c r="F180" s="9">
        <f>IF(Raw!$G180&gt;$C$8,IF(Raw!$Q180&gt;$C$8,IF(Raw!$N180&gt;$C$9,IF(Raw!$N180&lt;$A$9,IF(Raw!$X180&gt;$C$9,IF(Raw!$X180&lt;$A$9,Raw!I180,-999),-999),-999),-999),-999),-999)</f>
        <v>0.13211600000000001</v>
      </c>
      <c r="G180" s="9">
        <f>Raw!G180</f>
        <v>0.84686099999999997</v>
      </c>
      <c r="H180" s="9">
        <f>IF(Raw!$G180&gt;$C$8,IF(Raw!$Q180&gt;$C$8,IF(Raw!$N180&gt;$C$9,IF(Raw!$N180&lt;$A$9,IF(Raw!$X180&gt;$C$9,IF(Raw!$X180&lt;$A$9,Raw!L180,-999),-999),-999),-999),-999),-999)</f>
        <v>666.5</v>
      </c>
      <c r="I180" s="9">
        <f>IF(Raw!$G180&gt;$C$8,IF(Raw!$Q180&gt;$C$8,IF(Raw!$N180&gt;$C$9,IF(Raw!$N180&lt;$A$9,IF(Raw!$X180&gt;$C$9,IF(Raw!$X180&lt;$A$9,Raw!M180,-999),-999),-999),-999),-999),-999)</f>
        <v>4.8561E-2</v>
      </c>
      <c r="J180" s="9">
        <f>IF(Raw!$G180&gt;$C$8,IF(Raw!$Q180&gt;$C$8,IF(Raw!$N180&gt;$C$9,IF(Raw!$N180&lt;$A$9,IF(Raw!$X180&gt;$C$9,IF(Raw!$X180&lt;$A$9,Raw!N180,-999),-999),-999),-999),-999),-999)</f>
        <v>707</v>
      </c>
      <c r="K180" s="9">
        <f>IF(Raw!$G180&gt;$C$8,IF(Raw!$Q180&gt;$C$8,IF(Raw!$N180&gt;$C$9,IF(Raw!$N180&lt;$A$9,IF(Raw!$X180&gt;$C$9,IF(Raw!$X180&lt;$A$9,Raw!R180,-999),-999),-999),-999),-999),-999)</f>
        <v>8.3625000000000005E-2</v>
      </c>
      <c r="L180" s="9">
        <f>IF(Raw!$G180&gt;$C$8,IF(Raw!$Q180&gt;$C$8,IF(Raw!$N180&gt;$C$9,IF(Raw!$N180&lt;$A$9,IF(Raw!$X180&gt;$C$9,IF(Raw!$X180&lt;$A$9,Raw!S180,-999),-999),-999),-999),-999),-999)</f>
        <v>0.13381000000000001</v>
      </c>
      <c r="M180" s="9">
        <f>Raw!Q180</f>
        <v>0.84474700000000003</v>
      </c>
      <c r="N180" s="9">
        <f>IF(Raw!$G180&gt;$C$8,IF(Raw!$Q180&gt;$C$8,IF(Raw!$N180&gt;$C$9,IF(Raw!$N180&lt;$A$9,IF(Raw!$X180&gt;$C$9,IF(Raw!$X180&lt;$A$9,Raw!V180,-999),-999),-999),-999),-999),-999)</f>
        <v>641.6</v>
      </c>
      <c r="O180" s="9">
        <f>IF(Raw!$G180&gt;$C$8,IF(Raw!$Q180&gt;$C$8,IF(Raw!$N180&gt;$C$9,IF(Raw!$N180&lt;$A$9,IF(Raw!$X180&gt;$C$9,IF(Raw!$X180&lt;$A$9,Raw!W180,-999),-999),-999),-999),-999),-999)</f>
        <v>0.37081599999999998</v>
      </c>
      <c r="P180" s="9">
        <f>IF(Raw!$G180&gt;$C$8,IF(Raw!$Q180&gt;$C$8,IF(Raw!$N180&gt;$C$9,IF(Raw!$N180&lt;$A$9,IF(Raw!$X180&gt;$C$9,IF(Raw!$X180&lt;$A$9,Raw!X180,-999),-999),-999),-999),-999),-999)</f>
        <v>899</v>
      </c>
      <c r="R180" s="9">
        <f t="shared" si="36"/>
        <v>5.4338000000000011E-2</v>
      </c>
      <c r="S180" s="9">
        <f t="shared" si="37"/>
        <v>0.41129007841593757</v>
      </c>
      <c r="T180" s="9">
        <f t="shared" si="38"/>
        <v>5.0185000000000007E-2</v>
      </c>
      <c r="U180" s="9">
        <f t="shared" si="39"/>
        <v>0.37504670801883272</v>
      </c>
      <c r="V180" s="15">
        <f t="shared" si="32"/>
        <v>6.8564243999999996E-2</v>
      </c>
      <c r="X180" s="11">
        <f t="shared" si="40"/>
        <v>3.190599999999999E+18</v>
      </c>
      <c r="Y180" s="11">
        <f t="shared" si="41"/>
        <v>6.6649999999999996E-18</v>
      </c>
      <c r="Z180" s="11">
        <f t="shared" si="42"/>
        <v>7.0699999999999995E-4</v>
      </c>
      <c r="AA180" s="16">
        <f t="shared" si="43"/>
        <v>1.4811910566578552E-2</v>
      </c>
      <c r="AB180" s="9">
        <f t="shared" si="33"/>
        <v>8.4368335731783747E-2</v>
      </c>
      <c r="AC180" s="9">
        <f t="shared" si="34"/>
        <v>0.98518808943342151</v>
      </c>
      <c r="AD180" s="15">
        <f t="shared" si="35"/>
        <v>20.950368552444914</v>
      </c>
      <c r="AE180" s="3">
        <f t="shared" si="44"/>
        <v>802.46599999999978</v>
      </c>
      <c r="AF180" s="2">
        <f t="shared" si="45"/>
        <v>0.25</v>
      </c>
      <c r="AG180" s="9">
        <f t="shared" si="46"/>
        <v>6.0441282749044171E-3</v>
      </c>
      <c r="AH180" s="2">
        <f t="shared" si="47"/>
        <v>0.29247222170539156</v>
      </c>
    </row>
    <row r="181" spans="1:34">
      <c r="A181" s="1">
        <f>Raw!A181</f>
        <v>168</v>
      </c>
      <c r="B181" s="14">
        <f>Raw!B181</f>
        <v>0.19075231481481481</v>
      </c>
      <c r="C181" s="15">
        <f>Raw!C181</f>
        <v>110.2</v>
      </c>
      <c r="D181" s="15">
        <f>IF(C181&gt;0.5,Raw!D181*D$11,-999)</f>
        <v>5.3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0.764768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0.90474200000000005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3.190599999999999E+18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0.19081018518518519</v>
      </c>
      <c r="C182" s="15">
        <f>Raw!C182</f>
        <v>110.7</v>
      </c>
      <c r="D182" s="15">
        <f>IF(C182&gt;0.5,Raw!D182*D$11,-999)</f>
        <v>5.3</v>
      </c>
      <c r="E182" s="9">
        <f>IF(Raw!$G182&gt;$C$8,IF(Raw!$Q182&gt;$C$8,IF(Raw!$N182&gt;$C$9,IF(Raw!$N182&lt;$A$9,IF(Raw!$X182&gt;$C$9,IF(Raw!$X182&lt;$A$9,Raw!H182,-999),-999),-999),-999),-999),-999)</f>
        <v>7.3344000000000006E-2</v>
      </c>
      <c r="F182" s="9">
        <f>IF(Raw!$G182&gt;$C$8,IF(Raw!$Q182&gt;$C$8,IF(Raw!$N182&gt;$C$9,IF(Raw!$N182&lt;$A$9,IF(Raw!$X182&gt;$C$9,IF(Raw!$X182&lt;$A$9,Raw!I182,-999),-999),-999),-999),-999),-999)</f>
        <v>0.127945</v>
      </c>
      <c r="G182" s="9">
        <f>Raw!G182</f>
        <v>0.83661600000000003</v>
      </c>
      <c r="H182" s="9">
        <f>IF(Raw!$G182&gt;$C$8,IF(Raw!$Q182&gt;$C$8,IF(Raw!$N182&gt;$C$9,IF(Raw!$N182&lt;$A$9,IF(Raw!$X182&gt;$C$9,IF(Raw!$X182&lt;$A$9,Raw!L182,-999),-999),-999),-999),-999),-999)</f>
        <v>664.6</v>
      </c>
      <c r="I182" s="9">
        <f>IF(Raw!$G182&gt;$C$8,IF(Raw!$Q182&gt;$C$8,IF(Raw!$N182&gt;$C$9,IF(Raw!$N182&lt;$A$9,IF(Raw!$X182&gt;$C$9,IF(Raw!$X182&lt;$A$9,Raw!M182,-999),-999),-999),-999),-999),-999)</f>
        <v>6.0000000000000002E-6</v>
      </c>
      <c r="J182" s="9">
        <f>IF(Raw!$G182&gt;$C$8,IF(Raw!$Q182&gt;$C$8,IF(Raw!$N182&gt;$C$9,IF(Raw!$N182&lt;$A$9,IF(Raw!$X182&gt;$C$9,IF(Raw!$X182&lt;$A$9,Raw!N182,-999),-999),-999),-999),-999),-999)</f>
        <v>757</v>
      </c>
      <c r="K182" s="9">
        <f>IF(Raw!$G182&gt;$C$8,IF(Raw!$Q182&gt;$C$8,IF(Raw!$N182&gt;$C$9,IF(Raw!$N182&lt;$A$9,IF(Raw!$X182&gt;$C$9,IF(Raw!$X182&lt;$A$9,Raw!R182,-999),-999),-999),-999),-999),-999)</f>
        <v>8.2002000000000005E-2</v>
      </c>
      <c r="L182" s="9">
        <f>IF(Raw!$G182&gt;$C$8,IF(Raw!$Q182&gt;$C$8,IF(Raw!$N182&gt;$C$9,IF(Raw!$N182&lt;$A$9,IF(Raw!$X182&gt;$C$9,IF(Raw!$X182&lt;$A$9,Raw!S182,-999),-999),-999),-999),-999),-999)</f>
        <v>0.126552</v>
      </c>
      <c r="M182" s="9">
        <f>Raw!Q182</f>
        <v>0.83099599999999996</v>
      </c>
      <c r="N182" s="9">
        <f>IF(Raw!$G182&gt;$C$8,IF(Raw!$Q182&gt;$C$8,IF(Raw!$N182&gt;$C$9,IF(Raw!$N182&lt;$A$9,IF(Raw!$X182&gt;$C$9,IF(Raw!$X182&lt;$A$9,Raw!V182,-999),-999),-999),-999),-999),-999)</f>
        <v>623</v>
      </c>
      <c r="O182" s="9">
        <f>IF(Raw!$G182&gt;$C$8,IF(Raw!$Q182&gt;$C$8,IF(Raw!$N182&gt;$C$9,IF(Raw!$N182&lt;$A$9,IF(Raw!$X182&gt;$C$9,IF(Raw!$X182&lt;$A$9,Raw!W182,-999),-999),-999),-999),-999),-999)</f>
        <v>0.28263500000000003</v>
      </c>
      <c r="P182" s="9">
        <f>IF(Raw!$G182&gt;$C$8,IF(Raw!$Q182&gt;$C$8,IF(Raw!$N182&gt;$C$9,IF(Raw!$N182&lt;$A$9,IF(Raw!$X182&gt;$C$9,IF(Raw!$X182&lt;$A$9,Raw!X182,-999),-999),-999),-999),-999),-999)</f>
        <v>797</v>
      </c>
      <c r="R182" s="9">
        <f t="shared" si="36"/>
        <v>5.4600999999999997E-2</v>
      </c>
      <c r="S182" s="9">
        <f t="shared" si="37"/>
        <v>0.42675368322325996</v>
      </c>
      <c r="T182" s="9">
        <f t="shared" si="38"/>
        <v>4.4549999999999992E-2</v>
      </c>
      <c r="U182" s="9">
        <f t="shared" si="39"/>
        <v>0.35202920538592825</v>
      </c>
      <c r="V182" s="15">
        <f t="shared" si="32"/>
        <v>6.4845244799999993E-2</v>
      </c>
      <c r="X182" s="11">
        <f t="shared" si="40"/>
        <v>3.190599999999999E+18</v>
      </c>
      <c r="Y182" s="11">
        <f t="shared" si="41"/>
        <v>6.6459999999999999E-18</v>
      </c>
      <c r="Z182" s="11">
        <f t="shared" si="42"/>
        <v>7.5699999999999997E-4</v>
      </c>
      <c r="AA182" s="16">
        <f t="shared" si="43"/>
        <v>1.5798383476665716E-2</v>
      </c>
      <c r="AB182" s="9">
        <f t="shared" si="33"/>
        <v>8.270581798388546E-2</v>
      </c>
      <c r="AC182" s="9">
        <f t="shared" si="34"/>
        <v>0.98420161652333438</v>
      </c>
      <c r="AD182" s="15">
        <f t="shared" si="35"/>
        <v>20.869727181856959</v>
      </c>
      <c r="AE182" s="3">
        <f t="shared" si="44"/>
        <v>800.17839999999978</v>
      </c>
      <c r="AF182" s="2">
        <f t="shared" si="45"/>
        <v>0.25</v>
      </c>
      <c r="AG182" s="9">
        <f t="shared" si="46"/>
        <v>5.6513488280386251E-3</v>
      </c>
      <c r="AH182" s="2">
        <f t="shared" si="47"/>
        <v>0.27346582868391495</v>
      </c>
    </row>
    <row r="183" spans="1:34">
      <c r="A183" s="1">
        <f>Raw!A183</f>
        <v>170</v>
      </c>
      <c r="B183" s="14">
        <f>Raw!B183</f>
        <v>0.19086805555555555</v>
      </c>
      <c r="C183" s="15">
        <f>Raw!C183</f>
        <v>112</v>
      </c>
      <c r="D183" s="15">
        <f>IF(C183&gt;0.5,Raw!D183*D$11,-999)</f>
        <v>5.3</v>
      </c>
      <c r="E183" s="9">
        <f>IF(Raw!$G183&gt;$C$8,IF(Raw!$Q183&gt;$C$8,IF(Raw!$N183&gt;$C$9,IF(Raw!$N183&lt;$A$9,IF(Raw!$X183&gt;$C$9,IF(Raw!$X183&lt;$A$9,Raw!H183,-999),-999),-999),-999),-999),-999)</f>
        <v>7.7464000000000005E-2</v>
      </c>
      <c r="F183" s="9">
        <f>IF(Raw!$G183&gt;$C$8,IF(Raw!$Q183&gt;$C$8,IF(Raw!$N183&gt;$C$9,IF(Raw!$N183&lt;$A$9,IF(Raw!$X183&gt;$C$9,IF(Raw!$X183&lt;$A$9,Raw!I183,-999),-999),-999),-999),-999),-999)</f>
        <v>0.12911800000000001</v>
      </c>
      <c r="G183" s="9">
        <f>Raw!G183</f>
        <v>0.83240099999999995</v>
      </c>
      <c r="H183" s="9">
        <f>IF(Raw!$G183&gt;$C$8,IF(Raw!$Q183&gt;$C$8,IF(Raw!$N183&gt;$C$9,IF(Raw!$N183&lt;$A$9,IF(Raw!$X183&gt;$C$9,IF(Raw!$X183&lt;$A$9,Raw!L183,-999),-999),-999),-999),-999),-999)</f>
        <v>620.70000000000005</v>
      </c>
      <c r="I183" s="9">
        <f>IF(Raw!$G183&gt;$C$8,IF(Raw!$Q183&gt;$C$8,IF(Raw!$N183&gt;$C$9,IF(Raw!$N183&lt;$A$9,IF(Raw!$X183&gt;$C$9,IF(Raw!$X183&lt;$A$9,Raw!M183,-999),-999),-999),-999),-999),-999)</f>
        <v>1.9000000000000001E-5</v>
      </c>
      <c r="J183" s="9">
        <f>IF(Raw!$G183&gt;$C$8,IF(Raw!$Q183&gt;$C$8,IF(Raw!$N183&gt;$C$9,IF(Raw!$N183&lt;$A$9,IF(Raw!$X183&gt;$C$9,IF(Raw!$X183&lt;$A$9,Raw!N183,-999),-999),-999),-999),-999),-999)</f>
        <v>622</v>
      </c>
      <c r="K183" s="9">
        <f>IF(Raw!$G183&gt;$C$8,IF(Raw!$Q183&gt;$C$8,IF(Raw!$N183&gt;$C$9,IF(Raw!$N183&lt;$A$9,IF(Raw!$X183&gt;$C$9,IF(Raw!$X183&lt;$A$9,Raw!R183,-999),-999),-999),-999),-999),-999)</f>
        <v>7.9438999999999996E-2</v>
      </c>
      <c r="L183" s="9">
        <f>IF(Raw!$G183&gt;$C$8,IF(Raw!$Q183&gt;$C$8,IF(Raw!$N183&gt;$C$9,IF(Raw!$N183&lt;$A$9,IF(Raw!$X183&gt;$C$9,IF(Raw!$X183&lt;$A$9,Raw!S183,-999),-999),-999),-999),-999),-999)</f>
        <v>0.12840299999999999</v>
      </c>
      <c r="M183" s="9">
        <f>Raw!Q183</f>
        <v>0.854765</v>
      </c>
      <c r="N183" s="9">
        <f>IF(Raw!$G183&gt;$C$8,IF(Raw!$Q183&gt;$C$8,IF(Raw!$N183&gt;$C$9,IF(Raw!$N183&lt;$A$9,IF(Raw!$X183&gt;$C$9,IF(Raw!$X183&lt;$A$9,Raw!V183,-999),-999),-999),-999),-999),-999)</f>
        <v>721.4</v>
      </c>
      <c r="O183" s="9">
        <f>IF(Raw!$G183&gt;$C$8,IF(Raw!$Q183&gt;$C$8,IF(Raw!$N183&gt;$C$9,IF(Raw!$N183&lt;$A$9,IF(Raw!$X183&gt;$C$9,IF(Raw!$X183&lt;$A$9,Raw!W183,-999),-999),-999),-999),-999),-999)</f>
        <v>0.37061300000000003</v>
      </c>
      <c r="P183" s="9">
        <f>IF(Raw!$G183&gt;$C$8,IF(Raw!$Q183&gt;$C$8,IF(Raw!$N183&gt;$C$9,IF(Raw!$N183&lt;$A$9,IF(Raw!$X183&gt;$C$9,IF(Raw!$X183&lt;$A$9,Raw!X183,-999),-999),-999),-999),-999),-999)</f>
        <v>880</v>
      </c>
      <c r="R183" s="9">
        <f t="shared" si="36"/>
        <v>5.1654000000000005E-2</v>
      </c>
      <c r="S183" s="9">
        <f t="shared" si="37"/>
        <v>0.4000526650041048</v>
      </c>
      <c r="T183" s="9">
        <f t="shared" si="38"/>
        <v>4.8963999999999994E-2</v>
      </c>
      <c r="U183" s="9">
        <f t="shared" si="39"/>
        <v>0.38133065426820245</v>
      </c>
      <c r="V183" s="15">
        <f t="shared" si="32"/>
        <v>6.5793697199999987E-2</v>
      </c>
      <c r="X183" s="11">
        <f t="shared" si="40"/>
        <v>3.190599999999999E+18</v>
      </c>
      <c r="Y183" s="11">
        <f t="shared" si="41"/>
        <v>6.2070000000000002E-18</v>
      </c>
      <c r="Z183" s="11">
        <f t="shared" si="42"/>
        <v>6.2199999999999994E-4</v>
      </c>
      <c r="AA183" s="16">
        <f t="shared" si="43"/>
        <v>1.2168231950212563E-2</v>
      </c>
      <c r="AB183" s="9">
        <f t="shared" si="33"/>
        <v>8.00348053092102E-2</v>
      </c>
      <c r="AC183" s="9">
        <f t="shared" si="34"/>
        <v>0.98783176804978756</v>
      </c>
      <c r="AD183" s="15">
        <f t="shared" si="35"/>
        <v>19.563073874939818</v>
      </c>
      <c r="AE183" s="3">
        <f t="shared" si="44"/>
        <v>747.3227999999998</v>
      </c>
      <c r="AF183" s="2">
        <f t="shared" si="45"/>
        <v>0.25</v>
      </c>
      <c r="AG183" s="9">
        <f t="shared" si="46"/>
        <v>5.7384613540215224E-3</v>
      </c>
      <c r="AH183" s="2">
        <f t="shared" si="47"/>
        <v>0.27768115848066544</v>
      </c>
    </row>
    <row r="184" spans="1:34">
      <c r="A184" s="1">
        <f>Raw!A184</f>
        <v>171</v>
      </c>
      <c r="B184" s="14">
        <f>Raw!B184</f>
        <v>0.19091435185185182</v>
      </c>
      <c r="C184" s="15">
        <f>Raw!C184</f>
        <v>112.6</v>
      </c>
      <c r="D184" s="15">
        <f>IF(C184&gt;0.5,Raw!D184*D$11,-999)</f>
        <v>5.3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0.79870600000000003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0.83652700000000002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3.190599999999999E+18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0.19097222222222221</v>
      </c>
      <c r="C185" s="15">
        <f>Raw!C185</f>
        <v>114</v>
      </c>
      <c r="D185" s="15">
        <f>IF(C185&gt;0.5,Raw!D185*D$11,-999)</f>
        <v>5.3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0.79074199999999994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0.86391200000000001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3.190599999999999E+18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0.1910300925925926</v>
      </c>
      <c r="C186" s="15">
        <f>Raw!C186</f>
        <v>114.2</v>
      </c>
      <c r="D186" s="15">
        <f>IF(C186&gt;0.5,Raw!D186*D$11,-999)</f>
        <v>5.3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0.79362500000000002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0.865232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3.190599999999999E+18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0.19108796296296296</v>
      </c>
      <c r="C187" s="15">
        <f>Raw!C187</f>
        <v>115.3</v>
      </c>
      <c r="D187" s="15">
        <f>IF(C187&gt;0.5,Raw!D187*D$11,-999)</f>
        <v>5.3</v>
      </c>
      <c r="E187" s="9">
        <f>IF(Raw!$G187&gt;$C$8,IF(Raw!$Q187&gt;$C$8,IF(Raw!$N187&gt;$C$9,IF(Raw!$N187&lt;$A$9,IF(Raw!$X187&gt;$C$9,IF(Raw!$X187&lt;$A$9,Raw!H187,-999),-999),-999),-999),-999),-999)</f>
        <v>7.6175000000000007E-2</v>
      </c>
      <c r="F187" s="9">
        <f>IF(Raw!$G187&gt;$C$8,IF(Raw!$Q187&gt;$C$8,IF(Raw!$N187&gt;$C$9,IF(Raw!$N187&lt;$A$9,IF(Raw!$X187&gt;$C$9,IF(Raw!$X187&lt;$A$9,Raw!I187,-999),-999),-999),-999),-999),-999)</f>
        <v>0.132024</v>
      </c>
      <c r="G187" s="9">
        <f>Raw!G187</f>
        <v>0.80831399999999998</v>
      </c>
      <c r="H187" s="9">
        <f>IF(Raw!$G187&gt;$C$8,IF(Raw!$Q187&gt;$C$8,IF(Raw!$N187&gt;$C$9,IF(Raw!$N187&lt;$A$9,IF(Raw!$X187&gt;$C$9,IF(Raw!$X187&lt;$A$9,Raw!L187,-999),-999),-999),-999),-999),-999)</f>
        <v>613.29999999999995</v>
      </c>
      <c r="I187" s="9">
        <f>IF(Raw!$G187&gt;$C$8,IF(Raw!$Q187&gt;$C$8,IF(Raw!$N187&gt;$C$9,IF(Raw!$N187&lt;$A$9,IF(Raw!$X187&gt;$C$9,IF(Raw!$X187&lt;$A$9,Raw!M187,-999),-999),-999),-999),-999),-999)</f>
        <v>0.14838699999999999</v>
      </c>
      <c r="J187" s="9">
        <f>IF(Raw!$G187&gt;$C$8,IF(Raw!$Q187&gt;$C$8,IF(Raw!$N187&gt;$C$9,IF(Raw!$N187&lt;$A$9,IF(Raw!$X187&gt;$C$9,IF(Raw!$X187&lt;$A$9,Raw!N187,-999),-999),-999),-999),-999),-999)</f>
        <v>1152</v>
      </c>
      <c r="K187" s="9">
        <f>IF(Raw!$G187&gt;$C$8,IF(Raw!$Q187&gt;$C$8,IF(Raw!$N187&gt;$C$9,IF(Raw!$N187&lt;$A$9,IF(Raw!$X187&gt;$C$9,IF(Raw!$X187&lt;$A$9,Raw!R187,-999),-999),-999),-999),-999),-999)</f>
        <v>8.2766000000000006E-2</v>
      </c>
      <c r="L187" s="9">
        <f>IF(Raw!$G187&gt;$C$8,IF(Raw!$Q187&gt;$C$8,IF(Raw!$N187&gt;$C$9,IF(Raw!$N187&lt;$A$9,IF(Raw!$X187&gt;$C$9,IF(Raw!$X187&lt;$A$9,Raw!S187,-999),-999),-999),-999),-999),-999)</f>
        <v>0.12990299999999999</v>
      </c>
      <c r="M187" s="9">
        <f>Raw!Q187</f>
        <v>0.82030000000000003</v>
      </c>
      <c r="N187" s="9">
        <f>IF(Raw!$G187&gt;$C$8,IF(Raw!$Q187&gt;$C$8,IF(Raw!$N187&gt;$C$9,IF(Raw!$N187&lt;$A$9,IF(Raw!$X187&gt;$C$9,IF(Raw!$X187&lt;$A$9,Raw!V187,-999),-999),-999),-999),-999),-999)</f>
        <v>593.79999999999995</v>
      </c>
      <c r="O187" s="9">
        <f>IF(Raw!$G187&gt;$C$8,IF(Raw!$Q187&gt;$C$8,IF(Raw!$N187&gt;$C$9,IF(Raw!$N187&lt;$A$9,IF(Raw!$X187&gt;$C$9,IF(Raw!$X187&lt;$A$9,Raw!W187,-999),-999),-999),-999),-999),-999)</f>
        <v>0.40762399999999999</v>
      </c>
      <c r="P187" s="9">
        <f>IF(Raw!$G187&gt;$C$8,IF(Raw!$Q187&gt;$C$8,IF(Raw!$N187&gt;$C$9,IF(Raw!$N187&lt;$A$9,IF(Raw!$X187&gt;$C$9,IF(Raw!$X187&lt;$A$9,Raw!X187,-999),-999),-999),-999),-999),-999)</f>
        <v>776</v>
      </c>
      <c r="R187" s="9">
        <f t="shared" si="36"/>
        <v>5.5848999999999996E-2</v>
      </c>
      <c r="S187" s="9">
        <f t="shared" si="37"/>
        <v>0.42302157183542383</v>
      </c>
      <c r="T187" s="9">
        <f t="shared" si="38"/>
        <v>4.7136999999999984E-2</v>
      </c>
      <c r="U187" s="9">
        <f t="shared" si="39"/>
        <v>0.362863059359676</v>
      </c>
      <c r="V187" s="15">
        <f t="shared" si="32"/>
        <v>6.6562297199999995E-2</v>
      </c>
      <c r="X187" s="11">
        <f t="shared" si="40"/>
        <v>3.190599999999999E+18</v>
      </c>
      <c r="Y187" s="11">
        <f t="shared" si="41"/>
        <v>6.1329999999999989E-18</v>
      </c>
      <c r="Z187" s="11">
        <f t="shared" si="42"/>
        <v>1.152E-3</v>
      </c>
      <c r="AA187" s="16">
        <f t="shared" si="43"/>
        <v>2.2045326291986436E-2</v>
      </c>
      <c r="AB187" s="9">
        <f t="shared" si="33"/>
        <v>8.3805150545425366E-2</v>
      </c>
      <c r="AC187" s="9">
        <f t="shared" si="34"/>
        <v>0.9779546737080137</v>
      </c>
      <c r="AD187" s="15">
        <f t="shared" si="35"/>
        <v>19.136567961793784</v>
      </c>
      <c r="AE187" s="3">
        <f t="shared" si="44"/>
        <v>738.41319999999962</v>
      </c>
      <c r="AF187" s="2">
        <f t="shared" si="45"/>
        <v>0.25</v>
      </c>
      <c r="AG187" s="9">
        <f t="shared" si="46"/>
        <v>5.3415027663545013E-3</v>
      </c>
      <c r="AH187" s="2">
        <f t="shared" si="47"/>
        <v>0.2584725390107479</v>
      </c>
    </row>
    <row r="188" spans="1:34">
      <c r="A188" s="1">
        <f>Raw!A188</f>
        <v>175</v>
      </c>
      <c r="B188" s="14">
        <f>Raw!B188</f>
        <v>0.19114583333333335</v>
      </c>
      <c r="C188" s="15">
        <f>Raw!C188</f>
        <v>116.6</v>
      </c>
      <c r="D188" s="15">
        <f>IF(C188&gt;0.5,Raw!D188*D$11,-999)</f>
        <v>5.3</v>
      </c>
      <c r="E188" s="9">
        <f>IF(Raw!$G188&gt;$C$8,IF(Raw!$Q188&gt;$C$8,IF(Raw!$N188&gt;$C$9,IF(Raw!$N188&lt;$A$9,IF(Raw!$X188&gt;$C$9,IF(Raw!$X188&lt;$A$9,Raw!H188,-999),-999),-999),-999),-999),-999)</f>
        <v>8.1142000000000006E-2</v>
      </c>
      <c r="F188" s="9">
        <f>IF(Raw!$G188&gt;$C$8,IF(Raw!$Q188&gt;$C$8,IF(Raw!$N188&gt;$C$9,IF(Raw!$N188&lt;$A$9,IF(Raw!$X188&gt;$C$9,IF(Raw!$X188&lt;$A$9,Raw!I188,-999),-999),-999),-999),-999),-999)</f>
        <v>0.12807299999999999</v>
      </c>
      <c r="G188" s="9">
        <f>Raw!G188</f>
        <v>0.83387599999999995</v>
      </c>
      <c r="H188" s="9">
        <f>IF(Raw!$G188&gt;$C$8,IF(Raw!$Q188&gt;$C$8,IF(Raw!$N188&gt;$C$9,IF(Raw!$N188&lt;$A$9,IF(Raw!$X188&gt;$C$9,IF(Raw!$X188&lt;$A$9,Raw!L188,-999),-999),-999),-999),-999),-999)</f>
        <v>554.20000000000005</v>
      </c>
      <c r="I188" s="9">
        <f>IF(Raw!$G188&gt;$C$8,IF(Raw!$Q188&gt;$C$8,IF(Raw!$N188&gt;$C$9,IF(Raw!$N188&lt;$A$9,IF(Raw!$X188&gt;$C$9,IF(Raw!$X188&lt;$A$9,Raw!M188,-999),-999),-999),-999),-999),-999)</f>
        <v>0.27124599999999999</v>
      </c>
      <c r="J188" s="9">
        <f>IF(Raw!$G188&gt;$C$8,IF(Raw!$Q188&gt;$C$8,IF(Raw!$N188&gt;$C$9,IF(Raw!$N188&lt;$A$9,IF(Raw!$X188&gt;$C$9,IF(Raw!$X188&lt;$A$9,Raw!N188,-999),-999),-999),-999),-999),-999)</f>
        <v>761</v>
      </c>
      <c r="K188" s="9">
        <f>IF(Raw!$G188&gt;$C$8,IF(Raw!$Q188&gt;$C$8,IF(Raw!$N188&gt;$C$9,IF(Raw!$N188&lt;$A$9,IF(Raw!$X188&gt;$C$9,IF(Raw!$X188&lt;$A$9,Raw!R188,-999),-999),-999),-999),-999),-999)</f>
        <v>7.6010999999999995E-2</v>
      </c>
      <c r="L188" s="9">
        <f>IF(Raw!$G188&gt;$C$8,IF(Raw!$Q188&gt;$C$8,IF(Raw!$N188&gt;$C$9,IF(Raw!$N188&lt;$A$9,IF(Raw!$X188&gt;$C$9,IF(Raw!$X188&lt;$A$9,Raw!S188,-999),-999),-999),-999),-999),-999)</f>
        <v>0.129271</v>
      </c>
      <c r="M188" s="9">
        <f>Raw!Q188</f>
        <v>0.88851599999999997</v>
      </c>
      <c r="N188" s="9">
        <f>IF(Raw!$G188&gt;$C$8,IF(Raw!$Q188&gt;$C$8,IF(Raw!$N188&gt;$C$9,IF(Raw!$N188&lt;$A$9,IF(Raw!$X188&gt;$C$9,IF(Raw!$X188&lt;$A$9,Raw!V188,-999),-999),-999),-999),-999),-999)</f>
        <v>644.1</v>
      </c>
      <c r="O188" s="9">
        <f>IF(Raw!$G188&gt;$C$8,IF(Raw!$Q188&gt;$C$8,IF(Raw!$N188&gt;$C$9,IF(Raw!$N188&lt;$A$9,IF(Raw!$X188&gt;$C$9,IF(Raw!$X188&lt;$A$9,Raw!W188,-999),-999),-999),-999),-999),-999)</f>
        <v>9.7907999999999995E-2</v>
      </c>
      <c r="P188" s="9">
        <f>IF(Raw!$G188&gt;$C$8,IF(Raw!$Q188&gt;$C$8,IF(Raw!$N188&gt;$C$9,IF(Raw!$N188&lt;$A$9,IF(Raw!$X188&gt;$C$9,IF(Raw!$X188&lt;$A$9,Raw!X188,-999),-999),-999),-999),-999),-999)</f>
        <v>975</v>
      </c>
      <c r="R188" s="9">
        <f t="shared" si="36"/>
        <v>4.6930999999999987E-2</v>
      </c>
      <c r="S188" s="9">
        <f t="shared" si="37"/>
        <v>0.36643945249974613</v>
      </c>
      <c r="T188" s="9">
        <f t="shared" si="38"/>
        <v>5.3260000000000002E-2</v>
      </c>
      <c r="U188" s="9">
        <f t="shared" si="39"/>
        <v>0.41200269201909168</v>
      </c>
      <c r="V188" s="15">
        <f t="shared" si="32"/>
        <v>6.623846039999999E-2</v>
      </c>
      <c r="X188" s="11">
        <f t="shared" si="40"/>
        <v>3.190599999999999E+18</v>
      </c>
      <c r="Y188" s="11">
        <f t="shared" si="41"/>
        <v>5.5420000000000002E-18</v>
      </c>
      <c r="Z188" s="11">
        <f t="shared" si="42"/>
        <v>7.6099999999999996E-4</v>
      </c>
      <c r="AA188" s="16">
        <f t="shared" si="43"/>
        <v>1.327756818927911E-2</v>
      </c>
      <c r="AB188" s="9">
        <f t="shared" si="33"/>
        <v>7.6718163281760995E-2</v>
      </c>
      <c r="AC188" s="9">
        <f t="shared" si="34"/>
        <v>0.98672243181072095</v>
      </c>
      <c r="AD188" s="15">
        <f t="shared" si="35"/>
        <v>17.447527186963352</v>
      </c>
      <c r="AE188" s="3">
        <f t="shared" si="44"/>
        <v>667.25679999999988</v>
      </c>
      <c r="AF188" s="2">
        <f t="shared" si="45"/>
        <v>0.25</v>
      </c>
      <c r="AG188" s="9">
        <f t="shared" si="46"/>
        <v>5.529560130850146E-3</v>
      </c>
      <c r="AH188" s="2">
        <f t="shared" si="47"/>
        <v>0.26757253700888289</v>
      </c>
    </row>
    <row r="189" spans="1:34">
      <c r="A189" s="1">
        <f>Raw!A189</f>
        <v>176</v>
      </c>
      <c r="B189" s="14">
        <f>Raw!B189</f>
        <v>0.19120370370370368</v>
      </c>
      <c r="C189" s="15">
        <f>Raw!C189</f>
        <v>117.5</v>
      </c>
      <c r="D189" s="15">
        <f>IF(C189&gt;0.5,Raw!D189*D$11,-999)</f>
        <v>5.3</v>
      </c>
      <c r="E189" s="9">
        <f>IF(Raw!$G189&gt;$C$8,IF(Raw!$Q189&gt;$C$8,IF(Raw!$N189&gt;$C$9,IF(Raw!$N189&lt;$A$9,IF(Raw!$X189&gt;$C$9,IF(Raw!$X189&lt;$A$9,Raw!H189,-999),-999),-999),-999),-999),-999)</f>
        <v>7.7869999999999995E-2</v>
      </c>
      <c r="F189" s="9">
        <f>IF(Raw!$G189&gt;$C$8,IF(Raw!$Q189&gt;$C$8,IF(Raw!$N189&gt;$C$9,IF(Raw!$N189&lt;$A$9,IF(Raw!$X189&gt;$C$9,IF(Raw!$X189&lt;$A$9,Raw!I189,-999),-999),-999),-999),-999),-999)</f>
        <v>0.12511700000000001</v>
      </c>
      <c r="G189" s="9">
        <f>Raw!G189</f>
        <v>0.85470100000000004</v>
      </c>
      <c r="H189" s="9">
        <f>IF(Raw!$G189&gt;$C$8,IF(Raw!$Q189&gt;$C$8,IF(Raw!$N189&gt;$C$9,IF(Raw!$N189&lt;$A$9,IF(Raw!$X189&gt;$C$9,IF(Raw!$X189&lt;$A$9,Raw!L189,-999),-999),-999),-999),-999),-999)</f>
        <v>586.29999999999995</v>
      </c>
      <c r="I189" s="9">
        <f>IF(Raw!$G189&gt;$C$8,IF(Raw!$Q189&gt;$C$8,IF(Raw!$N189&gt;$C$9,IF(Raw!$N189&lt;$A$9,IF(Raw!$X189&gt;$C$9,IF(Raw!$X189&lt;$A$9,Raw!M189,-999),-999),-999),-999),-999),-999)</f>
        <v>3.9999999999999998E-6</v>
      </c>
      <c r="J189" s="9">
        <f>IF(Raw!$G189&gt;$C$8,IF(Raw!$Q189&gt;$C$8,IF(Raw!$N189&gt;$C$9,IF(Raw!$N189&lt;$A$9,IF(Raw!$X189&gt;$C$9,IF(Raw!$X189&lt;$A$9,Raw!N189,-999),-999),-999),-999),-999),-999)</f>
        <v>935</v>
      </c>
      <c r="K189" s="9">
        <f>IF(Raw!$G189&gt;$C$8,IF(Raw!$Q189&gt;$C$8,IF(Raw!$N189&gt;$C$9,IF(Raw!$N189&lt;$A$9,IF(Raw!$X189&gt;$C$9,IF(Raw!$X189&lt;$A$9,Raw!R189,-999),-999),-999),-999),-999),-999)</f>
        <v>7.7706999999999998E-2</v>
      </c>
      <c r="L189" s="9">
        <f>IF(Raw!$G189&gt;$C$8,IF(Raw!$Q189&gt;$C$8,IF(Raw!$N189&gt;$C$9,IF(Raw!$N189&lt;$A$9,IF(Raw!$X189&gt;$C$9,IF(Raw!$X189&lt;$A$9,Raw!S189,-999),-999),-999),-999),-999),-999)</f>
        <v>0.12894600000000001</v>
      </c>
      <c r="M189" s="9">
        <f>Raw!Q189</f>
        <v>0.82965299999999997</v>
      </c>
      <c r="N189" s="9">
        <f>IF(Raw!$G189&gt;$C$8,IF(Raw!$Q189&gt;$C$8,IF(Raw!$N189&gt;$C$9,IF(Raw!$N189&lt;$A$9,IF(Raw!$X189&gt;$C$9,IF(Raw!$X189&lt;$A$9,Raw!V189,-999),-999),-999),-999),-999),-999)</f>
        <v>614.4</v>
      </c>
      <c r="O189" s="9">
        <f>IF(Raw!$G189&gt;$C$8,IF(Raw!$Q189&gt;$C$8,IF(Raw!$N189&gt;$C$9,IF(Raw!$N189&lt;$A$9,IF(Raw!$X189&gt;$C$9,IF(Raw!$X189&lt;$A$9,Raw!W189,-999),-999),-999),-999),-999),-999)</f>
        <v>0.21574099999999999</v>
      </c>
      <c r="P189" s="9">
        <f>IF(Raw!$G189&gt;$C$8,IF(Raw!$Q189&gt;$C$8,IF(Raw!$N189&gt;$C$9,IF(Raw!$N189&lt;$A$9,IF(Raw!$X189&gt;$C$9,IF(Raw!$X189&lt;$A$9,Raw!X189,-999),-999),-999),-999),-999),-999)</f>
        <v>987</v>
      </c>
      <c r="R189" s="9">
        <f t="shared" si="36"/>
        <v>4.7247000000000011E-2</v>
      </c>
      <c r="S189" s="9">
        <f t="shared" si="37"/>
        <v>0.37762254529760153</v>
      </c>
      <c r="T189" s="9">
        <f t="shared" si="38"/>
        <v>5.1239000000000007E-2</v>
      </c>
      <c r="U189" s="9">
        <f t="shared" si="39"/>
        <v>0.39736789043475568</v>
      </c>
      <c r="V189" s="15">
        <f t="shared" si="32"/>
        <v>6.6071930399999992E-2</v>
      </c>
      <c r="X189" s="11">
        <f t="shared" si="40"/>
        <v>3.190599999999999E+18</v>
      </c>
      <c r="Y189" s="11">
        <f t="shared" si="41"/>
        <v>5.8629999999999995E-18</v>
      </c>
      <c r="Z189" s="11">
        <f t="shared" si="42"/>
        <v>9.3499999999999996E-4</v>
      </c>
      <c r="AA189" s="16">
        <f t="shared" si="43"/>
        <v>1.7189904924780727E-2</v>
      </c>
      <c r="AB189" s="9">
        <f t="shared" si="33"/>
        <v>7.8587793538440837E-2</v>
      </c>
      <c r="AC189" s="9">
        <f t="shared" si="34"/>
        <v>0.98281009507521933</v>
      </c>
      <c r="AD189" s="15">
        <f t="shared" si="35"/>
        <v>18.384925053241421</v>
      </c>
      <c r="AE189" s="3">
        <f t="shared" si="44"/>
        <v>705.90519999999981</v>
      </c>
      <c r="AF189" s="2">
        <f t="shared" si="45"/>
        <v>0.25</v>
      </c>
      <c r="AG189" s="9">
        <f t="shared" si="46"/>
        <v>5.6196760647751007E-3</v>
      </c>
      <c r="AH189" s="2">
        <f t="shared" si="47"/>
        <v>0.27193320015290012</v>
      </c>
    </row>
    <row r="190" spans="1:34">
      <c r="A190" s="1">
        <f>Raw!A190</f>
        <v>177</v>
      </c>
      <c r="B190" s="14">
        <f>Raw!B190</f>
        <v>0.19125</v>
      </c>
      <c r="C190" s="15">
        <f>Raw!C190</f>
        <v>117.8</v>
      </c>
      <c r="D190" s="15">
        <f>IF(C190&gt;0.5,Raw!D190*D$11,-999)</f>
        <v>5.3</v>
      </c>
      <c r="E190" s="9">
        <f>IF(Raw!$G190&gt;$C$8,IF(Raw!$Q190&gt;$C$8,IF(Raw!$N190&gt;$C$9,IF(Raw!$N190&lt;$A$9,IF(Raw!$X190&gt;$C$9,IF(Raw!$X190&lt;$A$9,Raw!H190,-999),-999),-999),-999),-999),-999)</f>
        <v>7.1558999999999998E-2</v>
      </c>
      <c r="F190" s="9">
        <f>IF(Raw!$G190&gt;$C$8,IF(Raw!$Q190&gt;$C$8,IF(Raw!$N190&gt;$C$9,IF(Raw!$N190&lt;$A$9,IF(Raw!$X190&gt;$C$9,IF(Raw!$X190&lt;$A$9,Raw!I190,-999),-999),-999),-999),-999),-999)</f>
        <v>0.12559200000000001</v>
      </c>
      <c r="G190" s="9">
        <f>Raw!G190</f>
        <v>0.89242999999999995</v>
      </c>
      <c r="H190" s="9">
        <f>IF(Raw!$G190&gt;$C$8,IF(Raw!$Q190&gt;$C$8,IF(Raw!$N190&gt;$C$9,IF(Raw!$N190&lt;$A$9,IF(Raw!$X190&gt;$C$9,IF(Raw!$X190&lt;$A$9,Raw!L190,-999),-999),-999),-999),-999),-999)</f>
        <v>603.29999999999995</v>
      </c>
      <c r="I190" s="9">
        <f>IF(Raw!$G190&gt;$C$8,IF(Raw!$Q190&gt;$C$8,IF(Raw!$N190&gt;$C$9,IF(Raw!$N190&lt;$A$9,IF(Raw!$X190&gt;$C$9,IF(Raw!$X190&lt;$A$9,Raw!M190,-999),-999),-999),-999),-999),-999)</f>
        <v>7.1000000000000005E-5</v>
      </c>
      <c r="J190" s="9">
        <f>IF(Raw!$G190&gt;$C$8,IF(Raw!$Q190&gt;$C$8,IF(Raw!$N190&gt;$C$9,IF(Raw!$N190&lt;$A$9,IF(Raw!$X190&gt;$C$9,IF(Raw!$X190&lt;$A$9,Raw!N190,-999),-999),-999),-999),-999),-999)</f>
        <v>976</v>
      </c>
      <c r="K190" s="9">
        <f>IF(Raw!$G190&gt;$C$8,IF(Raw!$Q190&gt;$C$8,IF(Raw!$N190&gt;$C$9,IF(Raw!$N190&lt;$A$9,IF(Raw!$X190&gt;$C$9,IF(Raw!$X190&lt;$A$9,Raw!R190,-999),-999),-999),-999),-999),-999)</f>
        <v>7.3329000000000005E-2</v>
      </c>
      <c r="L190" s="9">
        <f>IF(Raw!$G190&gt;$C$8,IF(Raw!$Q190&gt;$C$8,IF(Raw!$N190&gt;$C$9,IF(Raw!$N190&lt;$A$9,IF(Raw!$X190&gt;$C$9,IF(Raw!$X190&lt;$A$9,Raw!S190,-999),-999),-999),-999),-999),-999)</f>
        <v>0.12188599999999999</v>
      </c>
      <c r="M190" s="9">
        <f>Raw!Q190</f>
        <v>0.87068199999999996</v>
      </c>
      <c r="N190" s="9">
        <f>IF(Raw!$G190&gt;$C$8,IF(Raw!$Q190&gt;$C$8,IF(Raw!$N190&gt;$C$9,IF(Raw!$N190&lt;$A$9,IF(Raw!$X190&gt;$C$9,IF(Raw!$X190&lt;$A$9,Raw!V190,-999),-999),-999),-999),-999),-999)</f>
        <v>773.9</v>
      </c>
      <c r="O190" s="9">
        <f>IF(Raw!$G190&gt;$C$8,IF(Raw!$Q190&gt;$C$8,IF(Raw!$N190&gt;$C$9,IF(Raw!$N190&lt;$A$9,IF(Raw!$X190&gt;$C$9,IF(Raw!$X190&lt;$A$9,Raw!W190,-999),-999),-999),-999),-999),-999)</f>
        <v>0.37081999999999998</v>
      </c>
      <c r="P190" s="9">
        <f>IF(Raw!$G190&gt;$C$8,IF(Raw!$Q190&gt;$C$8,IF(Raw!$N190&gt;$C$9,IF(Raw!$N190&lt;$A$9,IF(Raw!$X190&gt;$C$9,IF(Raw!$X190&lt;$A$9,Raw!X190,-999),-999),-999),-999),-999),-999)</f>
        <v>1135</v>
      </c>
      <c r="R190" s="9">
        <f t="shared" si="36"/>
        <v>5.4033000000000012E-2</v>
      </c>
      <c r="S190" s="9">
        <f t="shared" si="37"/>
        <v>0.43022644754442962</v>
      </c>
      <c r="T190" s="9">
        <f t="shared" si="38"/>
        <v>4.8556999999999989E-2</v>
      </c>
      <c r="U190" s="9">
        <f t="shared" si="39"/>
        <v>0.39838045386672788</v>
      </c>
      <c r="V190" s="15">
        <f t="shared" si="32"/>
        <v>6.2454386399999992E-2</v>
      </c>
      <c r="X190" s="11">
        <f t="shared" si="40"/>
        <v>3.190599999999999E+18</v>
      </c>
      <c r="Y190" s="11">
        <f t="shared" si="41"/>
        <v>6.0329999999999994E-18</v>
      </c>
      <c r="Z190" s="11">
        <f t="shared" si="42"/>
        <v>9.7599999999999998E-4</v>
      </c>
      <c r="AA190" s="16">
        <f t="shared" si="43"/>
        <v>1.8440476748915836E-2</v>
      </c>
      <c r="AB190" s="9">
        <f t="shared" si="33"/>
        <v>7.4224414229497118E-2</v>
      </c>
      <c r="AC190" s="9">
        <f t="shared" si="34"/>
        <v>0.98155952325108398</v>
      </c>
      <c r="AD190" s="15">
        <f t="shared" si="35"/>
        <v>18.893931095200646</v>
      </c>
      <c r="AE190" s="3">
        <f t="shared" si="44"/>
        <v>726.37319999999977</v>
      </c>
      <c r="AF190" s="2">
        <f t="shared" si="45"/>
        <v>0.25</v>
      </c>
      <c r="AG190" s="9">
        <f t="shared" si="46"/>
        <v>5.7899791115636279E-3</v>
      </c>
      <c r="AH190" s="2">
        <f t="shared" si="47"/>
        <v>0.28017407595698379</v>
      </c>
    </row>
    <row r="191" spans="1:34">
      <c r="A191" s="1">
        <f>Raw!A191</f>
        <v>178</v>
      </c>
      <c r="B191" s="14">
        <f>Raw!B191</f>
        <v>0.19130787037037036</v>
      </c>
      <c r="C191" s="15">
        <f>Raw!C191</f>
        <v>118.9</v>
      </c>
      <c r="D191" s="15">
        <f>IF(C191&gt;0.5,Raw!D191*D$11,-999)</f>
        <v>5.3</v>
      </c>
      <c r="E191" s="9">
        <f>IF(Raw!$G191&gt;$C$8,IF(Raw!$Q191&gt;$C$8,IF(Raw!$N191&gt;$C$9,IF(Raw!$N191&lt;$A$9,IF(Raw!$X191&gt;$C$9,IF(Raw!$X191&lt;$A$9,Raw!H191,-999),-999),-999),-999),-999),-999)</f>
        <v>7.7849000000000002E-2</v>
      </c>
      <c r="F191" s="9">
        <f>IF(Raw!$G191&gt;$C$8,IF(Raw!$Q191&gt;$C$8,IF(Raw!$N191&gt;$C$9,IF(Raw!$N191&lt;$A$9,IF(Raw!$X191&gt;$C$9,IF(Raw!$X191&lt;$A$9,Raw!I191,-999),-999),-999),-999),-999),-999)</f>
        <v>0.123256</v>
      </c>
      <c r="G191" s="9">
        <f>Raw!G191</f>
        <v>0.84417500000000001</v>
      </c>
      <c r="H191" s="9">
        <f>IF(Raw!$G191&gt;$C$8,IF(Raw!$Q191&gt;$C$8,IF(Raw!$N191&gt;$C$9,IF(Raw!$N191&lt;$A$9,IF(Raw!$X191&gt;$C$9,IF(Raw!$X191&lt;$A$9,Raw!L191,-999),-999),-999),-999),-999),-999)</f>
        <v>519.1</v>
      </c>
      <c r="I191" s="9">
        <f>IF(Raw!$G191&gt;$C$8,IF(Raw!$Q191&gt;$C$8,IF(Raw!$N191&gt;$C$9,IF(Raw!$N191&lt;$A$9,IF(Raw!$X191&gt;$C$9,IF(Raw!$X191&lt;$A$9,Raw!M191,-999),-999),-999),-999),-999),-999)</f>
        <v>0.22905500000000001</v>
      </c>
      <c r="J191" s="9">
        <f>IF(Raw!$G191&gt;$C$8,IF(Raw!$Q191&gt;$C$8,IF(Raw!$N191&gt;$C$9,IF(Raw!$N191&lt;$A$9,IF(Raw!$X191&gt;$C$9,IF(Raw!$X191&lt;$A$9,Raw!N191,-999),-999),-999),-999),-999),-999)</f>
        <v>864</v>
      </c>
      <c r="K191" s="9">
        <f>IF(Raw!$G191&gt;$C$8,IF(Raw!$Q191&gt;$C$8,IF(Raw!$N191&gt;$C$9,IF(Raw!$N191&lt;$A$9,IF(Raw!$X191&gt;$C$9,IF(Raw!$X191&lt;$A$9,Raw!R191,-999),-999),-999),-999),-999),-999)</f>
        <v>6.9128999999999996E-2</v>
      </c>
      <c r="L191" s="9">
        <f>IF(Raw!$G191&gt;$C$8,IF(Raw!$Q191&gt;$C$8,IF(Raw!$N191&gt;$C$9,IF(Raw!$N191&lt;$A$9,IF(Raw!$X191&gt;$C$9,IF(Raw!$X191&lt;$A$9,Raw!S191,-999),-999),-999),-999),-999),-999)</f>
        <v>0.119112</v>
      </c>
      <c r="M191" s="9">
        <f>Raw!Q191</f>
        <v>0.84392199999999995</v>
      </c>
      <c r="N191" s="9">
        <f>IF(Raw!$G191&gt;$C$8,IF(Raw!$Q191&gt;$C$8,IF(Raw!$N191&gt;$C$9,IF(Raw!$N191&lt;$A$9,IF(Raw!$X191&gt;$C$9,IF(Raw!$X191&lt;$A$9,Raw!V191,-999),-999),-999),-999),-999),-999)</f>
        <v>685.8</v>
      </c>
      <c r="O191" s="9">
        <f>IF(Raw!$G191&gt;$C$8,IF(Raw!$Q191&gt;$C$8,IF(Raw!$N191&gt;$C$9,IF(Raw!$N191&lt;$A$9,IF(Raw!$X191&gt;$C$9,IF(Raw!$X191&lt;$A$9,Raw!W191,-999),-999),-999),-999),-999),-999)</f>
        <v>0.29876599999999998</v>
      </c>
      <c r="P191" s="9">
        <f>IF(Raw!$G191&gt;$C$8,IF(Raw!$Q191&gt;$C$8,IF(Raw!$N191&gt;$C$9,IF(Raw!$N191&lt;$A$9,IF(Raw!$X191&gt;$C$9,IF(Raw!$X191&lt;$A$9,Raw!X191,-999),-999),-999),-999),-999),-999)</f>
        <v>677</v>
      </c>
      <c r="R191" s="9">
        <f t="shared" si="36"/>
        <v>4.5407000000000003E-2</v>
      </c>
      <c r="S191" s="9">
        <f t="shared" si="37"/>
        <v>0.36839585902511846</v>
      </c>
      <c r="T191" s="9">
        <f t="shared" si="38"/>
        <v>4.9983E-2</v>
      </c>
      <c r="U191" s="9">
        <f t="shared" si="39"/>
        <v>0.41963026395325409</v>
      </c>
      <c r="V191" s="15">
        <f t="shared" si="32"/>
        <v>6.1032988799999993E-2</v>
      </c>
      <c r="X191" s="11">
        <f t="shared" si="40"/>
        <v>3.190599999999999E+18</v>
      </c>
      <c r="Y191" s="11">
        <f t="shared" si="41"/>
        <v>5.1909999999999996E-18</v>
      </c>
      <c r="Z191" s="11">
        <f t="shared" si="42"/>
        <v>8.6399999999999997E-4</v>
      </c>
      <c r="AA191" s="16">
        <f t="shared" si="43"/>
        <v>1.410803278806584E-2</v>
      </c>
      <c r="AB191" s="9">
        <f t="shared" si="33"/>
        <v>6.9834161802845893E-2</v>
      </c>
      <c r="AC191" s="9">
        <f t="shared" si="34"/>
        <v>0.98589196721193417</v>
      </c>
      <c r="AD191" s="15">
        <f t="shared" si="35"/>
        <v>16.328741652853981</v>
      </c>
      <c r="AE191" s="3">
        <f t="shared" si="44"/>
        <v>624.99639999999977</v>
      </c>
      <c r="AF191" s="2">
        <f t="shared" si="45"/>
        <v>0.25</v>
      </c>
      <c r="AG191" s="9">
        <f t="shared" si="46"/>
        <v>5.2707955152397007E-3</v>
      </c>
      <c r="AH191" s="2">
        <f t="shared" si="47"/>
        <v>0.25505105192714456</v>
      </c>
    </row>
    <row r="192" spans="1:34">
      <c r="A192" s="1">
        <f>Raw!A192</f>
        <v>179</v>
      </c>
      <c r="B192" s="14">
        <f>Raw!B192</f>
        <v>0.19136574074074075</v>
      </c>
      <c r="C192" s="15">
        <f>Raw!C192</f>
        <v>119.8</v>
      </c>
      <c r="D192" s="15">
        <f>IF(C192&gt;0.5,Raw!D192*D$11,-999)</f>
        <v>5.3</v>
      </c>
      <c r="E192" s="9">
        <f>IF(Raw!$G192&gt;$C$8,IF(Raw!$Q192&gt;$C$8,IF(Raw!$N192&gt;$C$9,IF(Raw!$N192&lt;$A$9,IF(Raw!$X192&gt;$C$9,IF(Raw!$X192&lt;$A$9,Raw!H192,-999),-999),-999),-999),-999),-999)</f>
        <v>7.6429999999999998E-2</v>
      </c>
      <c r="F192" s="9">
        <f>IF(Raw!$G192&gt;$C$8,IF(Raw!$Q192&gt;$C$8,IF(Raw!$N192&gt;$C$9,IF(Raw!$N192&lt;$A$9,IF(Raw!$X192&gt;$C$9,IF(Raw!$X192&lt;$A$9,Raw!I192,-999),-999),-999),-999),-999),-999)</f>
        <v>0.123087</v>
      </c>
      <c r="G192" s="9">
        <f>Raw!G192</f>
        <v>0.81683300000000003</v>
      </c>
      <c r="H192" s="9">
        <f>IF(Raw!$G192&gt;$C$8,IF(Raw!$Q192&gt;$C$8,IF(Raw!$N192&gt;$C$9,IF(Raw!$N192&lt;$A$9,IF(Raw!$X192&gt;$C$9,IF(Raw!$X192&lt;$A$9,Raw!L192,-999),-999),-999),-999),-999),-999)</f>
        <v>530.20000000000005</v>
      </c>
      <c r="I192" s="9">
        <f>IF(Raw!$G192&gt;$C$8,IF(Raw!$Q192&gt;$C$8,IF(Raw!$N192&gt;$C$9,IF(Raw!$N192&lt;$A$9,IF(Raw!$X192&gt;$C$9,IF(Raw!$X192&lt;$A$9,Raw!M192,-999),-999),-999),-999),-999),-999)</f>
        <v>0.15439700000000001</v>
      </c>
      <c r="J192" s="9">
        <f>IF(Raw!$G192&gt;$C$8,IF(Raw!$Q192&gt;$C$8,IF(Raw!$N192&gt;$C$9,IF(Raw!$N192&lt;$A$9,IF(Raw!$X192&gt;$C$9,IF(Raw!$X192&lt;$A$9,Raw!N192,-999),-999),-999),-999),-999),-999)</f>
        <v>859</v>
      </c>
      <c r="K192" s="9">
        <f>IF(Raw!$G192&gt;$C$8,IF(Raw!$Q192&gt;$C$8,IF(Raw!$N192&gt;$C$9,IF(Raw!$N192&lt;$A$9,IF(Raw!$X192&gt;$C$9,IF(Raw!$X192&lt;$A$9,Raw!R192,-999),-999),-999),-999),-999),-999)</f>
        <v>7.6809000000000002E-2</v>
      </c>
      <c r="L192" s="9">
        <f>IF(Raw!$G192&gt;$C$8,IF(Raw!$Q192&gt;$C$8,IF(Raw!$N192&gt;$C$9,IF(Raw!$N192&lt;$A$9,IF(Raw!$X192&gt;$C$9,IF(Raw!$X192&lt;$A$9,Raw!S192,-999),-999),-999),-999),-999),-999)</f>
        <v>0.125198</v>
      </c>
      <c r="M192" s="9">
        <f>Raw!Q192</f>
        <v>0.87212599999999996</v>
      </c>
      <c r="N192" s="9">
        <f>IF(Raw!$G192&gt;$C$8,IF(Raw!$Q192&gt;$C$8,IF(Raw!$N192&gt;$C$9,IF(Raw!$N192&lt;$A$9,IF(Raw!$X192&gt;$C$9,IF(Raw!$X192&lt;$A$9,Raw!V192,-999),-999),-999),-999),-999),-999)</f>
        <v>620.79999999999995</v>
      </c>
      <c r="O192" s="9">
        <f>IF(Raw!$G192&gt;$C$8,IF(Raw!$Q192&gt;$C$8,IF(Raw!$N192&gt;$C$9,IF(Raw!$N192&lt;$A$9,IF(Raw!$X192&gt;$C$9,IF(Raw!$X192&lt;$A$9,Raw!W192,-999),-999),-999),-999),-999),-999)</f>
        <v>0.45490399999999998</v>
      </c>
      <c r="P192" s="9">
        <f>IF(Raw!$G192&gt;$C$8,IF(Raw!$Q192&gt;$C$8,IF(Raw!$N192&gt;$C$9,IF(Raw!$N192&lt;$A$9,IF(Raw!$X192&gt;$C$9,IF(Raw!$X192&lt;$A$9,Raw!X192,-999),-999),-999),-999),-999),-999)</f>
        <v>1077</v>
      </c>
      <c r="R192" s="9">
        <f t="shared" si="36"/>
        <v>4.6657000000000004E-2</v>
      </c>
      <c r="S192" s="9">
        <f t="shared" si="37"/>
        <v>0.37905708970078078</v>
      </c>
      <c r="T192" s="9">
        <f t="shared" si="38"/>
        <v>4.8389000000000001E-2</v>
      </c>
      <c r="U192" s="9">
        <f t="shared" si="39"/>
        <v>0.38649978434160293</v>
      </c>
      <c r="V192" s="15">
        <f t="shared" si="32"/>
        <v>6.4151455199999999E-2</v>
      </c>
      <c r="X192" s="11">
        <f t="shared" si="40"/>
        <v>3.190599999999999E+18</v>
      </c>
      <c r="Y192" s="11">
        <f t="shared" si="41"/>
        <v>5.302E-18</v>
      </c>
      <c r="Z192" s="11">
        <f t="shared" si="42"/>
        <v>8.5899999999999995E-4</v>
      </c>
      <c r="AA192" s="16">
        <f t="shared" si="43"/>
        <v>1.4323191110400381E-2</v>
      </c>
      <c r="AB192" s="9">
        <f t="shared" si="33"/>
        <v>7.7502084894641166E-2</v>
      </c>
      <c r="AC192" s="9">
        <f t="shared" si="34"/>
        <v>0.98567680888959963</v>
      </c>
      <c r="AD192" s="15">
        <f t="shared" si="35"/>
        <v>16.67426206100161</v>
      </c>
      <c r="AE192" s="3">
        <f t="shared" si="44"/>
        <v>638.36079999999981</v>
      </c>
      <c r="AF192" s="2">
        <f t="shared" si="45"/>
        <v>0.25</v>
      </c>
      <c r="AG192" s="9">
        <f t="shared" si="46"/>
        <v>4.9573836081788407E-3</v>
      </c>
      <c r="AH192" s="2">
        <f t="shared" si="47"/>
        <v>0.23988521285195341</v>
      </c>
    </row>
    <row r="193" spans="1:34">
      <c r="A193" s="1">
        <f>Raw!A193</f>
        <v>180</v>
      </c>
      <c r="B193" s="14">
        <f>Raw!B193</f>
        <v>0.19142361111111109</v>
      </c>
      <c r="C193" s="15">
        <f>Raw!C193</f>
        <v>120.9</v>
      </c>
      <c r="D193" s="15">
        <f>IF(C193&gt;0.5,Raw!D193*D$11,-999)</f>
        <v>5.3</v>
      </c>
      <c r="E193" s="9">
        <f>IF(Raw!$G193&gt;$C$8,IF(Raw!$Q193&gt;$C$8,IF(Raw!$N193&gt;$C$9,IF(Raw!$N193&lt;$A$9,IF(Raw!$X193&gt;$C$9,IF(Raw!$X193&lt;$A$9,Raw!H193,-999),-999),-999),-999),-999),-999)</f>
        <v>7.7654000000000001E-2</v>
      </c>
      <c r="F193" s="9">
        <f>IF(Raw!$G193&gt;$C$8,IF(Raw!$Q193&gt;$C$8,IF(Raw!$N193&gt;$C$9,IF(Raw!$N193&lt;$A$9,IF(Raw!$X193&gt;$C$9,IF(Raw!$X193&lt;$A$9,Raw!I193,-999),-999),-999),-999),-999),-999)</f>
        <v>0.126994</v>
      </c>
      <c r="G193" s="9">
        <f>Raw!G193</f>
        <v>0.85202500000000003</v>
      </c>
      <c r="H193" s="9">
        <f>IF(Raw!$G193&gt;$C$8,IF(Raw!$Q193&gt;$C$8,IF(Raw!$N193&gt;$C$9,IF(Raw!$N193&lt;$A$9,IF(Raw!$X193&gt;$C$9,IF(Raw!$X193&lt;$A$9,Raw!L193,-999),-999),-999),-999),-999),-999)</f>
        <v>511.9</v>
      </c>
      <c r="I193" s="9">
        <f>IF(Raw!$G193&gt;$C$8,IF(Raw!$Q193&gt;$C$8,IF(Raw!$N193&gt;$C$9,IF(Raw!$N193&lt;$A$9,IF(Raw!$X193&gt;$C$9,IF(Raw!$X193&lt;$A$9,Raw!M193,-999),-999),-999),-999),-999),-999)</f>
        <v>0.37081599999999998</v>
      </c>
      <c r="J193" s="9">
        <f>IF(Raw!$G193&gt;$C$8,IF(Raw!$Q193&gt;$C$8,IF(Raw!$N193&gt;$C$9,IF(Raw!$N193&lt;$A$9,IF(Raw!$X193&gt;$C$9,IF(Raw!$X193&lt;$A$9,Raw!N193,-999),-999),-999),-999),-999),-999)</f>
        <v>884</v>
      </c>
      <c r="K193" s="9">
        <f>IF(Raw!$G193&gt;$C$8,IF(Raw!$Q193&gt;$C$8,IF(Raw!$N193&gt;$C$9,IF(Raw!$N193&lt;$A$9,IF(Raw!$X193&gt;$C$9,IF(Raw!$X193&lt;$A$9,Raw!R193,-999),-999),-999),-999),-999),-999)</f>
        <v>7.4551000000000006E-2</v>
      </c>
      <c r="L193" s="9">
        <f>IF(Raw!$G193&gt;$C$8,IF(Raw!$Q193&gt;$C$8,IF(Raw!$N193&gt;$C$9,IF(Raw!$N193&lt;$A$9,IF(Raw!$X193&gt;$C$9,IF(Raw!$X193&lt;$A$9,Raw!S193,-999),-999),-999),-999),-999),-999)</f>
        <v>0.13183400000000001</v>
      </c>
      <c r="M193" s="9">
        <f>Raw!Q193</f>
        <v>0.86416800000000005</v>
      </c>
      <c r="N193" s="9">
        <f>IF(Raw!$G193&gt;$C$8,IF(Raw!$Q193&gt;$C$8,IF(Raw!$N193&gt;$C$9,IF(Raw!$N193&lt;$A$9,IF(Raw!$X193&gt;$C$9,IF(Raw!$X193&lt;$A$9,Raw!V193,-999),-999),-999),-999),-999),-999)</f>
        <v>639.5</v>
      </c>
      <c r="O193" s="9">
        <f>IF(Raw!$G193&gt;$C$8,IF(Raw!$Q193&gt;$C$8,IF(Raw!$N193&gt;$C$9,IF(Raw!$N193&lt;$A$9,IF(Raw!$X193&gt;$C$9,IF(Raw!$X193&lt;$A$9,Raw!W193,-999),-999),-999),-999),-999),-999)</f>
        <v>5.2555999999999999E-2</v>
      </c>
      <c r="P193" s="9">
        <f>IF(Raw!$G193&gt;$C$8,IF(Raw!$Q193&gt;$C$8,IF(Raw!$N193&gt;$C$9,IF(Raw!$N193&lt;$A$9,IF(Raw!$X193&gt;$C$9,IF(Raw!$X193&lt;$A$9,Raw!X193,-999),-999),-999),-999),-999),-999)</f>
        <v>732</v>
      </c>
      <c r="R193" s="9">
        <f t="shared" si="36"/>
        <v>4.9339999999999995E-2</v>
      </c>
      <c r="S193" s="9">
        <f t="shared" si="37"/>
        <v>0.3885222923917665</v>
      </c>
      <c r="T193" s="9">
        <f t="shared" si="38"/>
        <v>5.7283000000000001E-2</v>
      </c>
      <c r="U193" s="9">
        <f t="shared" si="39"/>
        <v>0.43450854862933685</v>
      </c>
      <c r="V193" s="15">
        <f t="shared" si="32"/>
        <v>6.7551741599999993E-2</v>
      </c>
      <c r="X193" s="11">
        <f t="shared" si="40"/>
        <v>3.190599999999999E+18</v>
      </c>
      <c r="Y193" s="11">
        <f t="shared" si="41"/>
        <v>5.1189999999999995E-18</v>
      </c>
      <c r="Z193" s="11">
        <f t="shared" si="42"/>
        <v>8.8399999999999991E-4</v>
      </c>
      <c r="AA193" s="16">
        <f t="shared" si="43"/>
        <v>1.4232598809958346E-2</v>
      </c>
      <c r="AB193" s="9">
        <f t="shared" si="33"/>
        <v>7.5366285957630855E-2</v>
      </c>
      <c r="AC193" s="9">
        <f t="shared" si="34"/>
        <v>0.98576740119004158</v>
      </c>
      <c r="AD193" s="15">
        <f t="shared" si="35"/>
        <v>16.100224898142926</v>
      </c>
      <c r="AE193" s="3">
        <f t="shared" si="44"/>
        <v>616.32759999999973</v>
      </c>
      <c r="AF193" s="2">
        <f t="shared" si="45"/>
        <v>0.25</v>
      </c>
      <c r="AG193" s="9">
        <f t="shared" si="46"/>
        <v>5.3812964254599969E-3</v>
      </c>
      <c r="AH193" s="2">
        <f t="shared" si="47"/>
        <v>0.2603981334652361</v>
      </c>
    </row>
    <row r="194" spans="1:34">
      <c r="A194" s="1">
        <f>Raw!A194</f>
        <v>181</v>
      </c>
      <c r="B194" s="14">
        <f>Raw!B194</f>
        <v>0.19148148148148147</v>
      </c>
      <c r="C194" s="15">
        <f>Raw!C194</f>
        <v>121.7</v>
      </c>
      <c r="D194" s="15">
        <f>IF(C194&gt;0.5,Raw!D194*D$11,-999)</f>
        <v>5.3</v>
      </c>
      <c r="E194" s="9">
        <f>IF(Raw!$G194&gt;$C$8,IF(Raw!$Q194&gt;$C$8,IF(Raw!$N194&gt;$C$9,IF(Raw!$N194&lt;$A$9,IF(Raw!$X194&gt;$C$9,IF(Raw!$X194&lt;$A$9,Raw!H194,-999),-999),-999),-999),-999),-999)</f>
        <v>6.9269999999999998E-2</v>
      </c>
      <c r="F194" s="9">
        <f>IF(Raw!$G194&gt;$C$8,IF(Raw!$Q194&gt;$C$8,IF(Raw!$N194&gt;$C$9,IF(Raw!$N194&lt;$A$9,IF(Raw!$X194&gt;$C$9,IF(Raw!$X194&lt;$A$9,Raw!I194,-999),-999),-999),-999),-999),-999)</f>
        <v>0.12131</v>
      </c>
      <c r="G194" s="9">
        <f>Raw!G194</f>
        <v>0.873556</v>
      </c>
      <c r="H194" s="9">
        <f>IF(Raw!$G194&gt;$C$8,IF(Raw!$Q194&gt;$C$8,IF(Raw!$N194&gt;$C$9,IF(Raw!$N194&lt;$A$9,IF(Raw!$X194&gt;$C$9,IF(Raw!$X194&lt;$A$9,Raw!L194,-999),-999),-999),-999),-999),-999)</f>
        <v>634.5</v>
      </c>
      <c r="I194" s="9">
        <f>IF(Raw!$G194&gt;$C$8,IF(Raw!$Q194&gt;$C$8,IF(Raw!$N194&gt;$C$9,IF(Raw!$N194&lt;$A$9,IF(Raw!$X194&gt;$C$9,IF(Raw!$X194&lt;$A$9,Raw!M194,-999),-999),-999),-999),-999),-999)</f>
        <v>4.8000000000000001E-5</v>
      </c>
      <c r="J194" s="9">
        <f>IF(Raw!$G194&gt;$C$8,IF(Raw!$Q194&gt;$C$8,IF(Raw!$N194&gt;$C$9,IF(Raw!$N194&lt;$A$9,IF(Raw!$X194&gt;$C$9,IF(Raw!$X194&lt;$A$9,Raw!N194,-999),-999),-999),-999),-999),-999)</f>
        <v>580</v>
      </c>
      <c r="K194" s="9">
        <f>IF(Raw!$G194&gt;$C$8,IF(Raw!$Q194&gt;$C$8,IF(Raw!$N194&gt;$C$9,IF(Raw!$N194&lt;$A$9,IF(Raw!$X194&gt;$C$9,IF(Raw!$X194&lt;$A$9,Raw!R194,-999),-999),-999),-999),-999),-999)</f>
        <v>7.8192999999999999E-2</v>
      </c>
      <c r="L194" s="9">
        <f>IF(Raw!$G194&gt;$C$8,IF(Raw!$Q194&gt;$C$8,IF(Raw!$N194&gt;$C$9,IF(Raw!$N194&lt;$A$9,IF(Raw!$X194&gt;$C$9,IF(Raw!$X194&lt;$A$9,Raw!S194,-999),-999),-999),-999),-999),-999)</f>
        <v>0.12648899999999999</v>
      </c>
      <c r="M194" s="9">
        <f>Raw!Q194</f>
        <v>0.90371500000000005</v>
      </c>
      <c r="N194" s="9">
        <f>IF(Raw!$G194&gt;$C$8,IF(Raw!$Q194&gt;$C$8,IF(Raw!$N194&gt;$C$9,IF(Raw!$N194&lt;$A$9,IF(Raw!$X194&gt;$C$9,IF(Raw!$X194&lt;$A$9,Raw!V194,-999),-999),-999),-999),-999),-999)</f>
        <v>587</v>
      </c>
      <c r="O194" s="9">
        <f>IF(Raw!$G194&gt;$C$8,IF(Raw!$Q194&gt;$C$8,IF(Raw!$N194&gt;$C$9,IF(Raw!$N194&lt;$A$9,IF(Raw!$X194&gt;$C$9,IF(Raw!$X194&lt;$A$9,Raw!W194,-999),-999),-999),-999),-999),-999)</f>
        <v>0.30164400000000002</v>
      </c>
      <c r="P194" s="9">
        <f>IF(Raw!$G194&gt;$C$8,IF(Raw!$Q194&gt;$C$8,IF(Raw!$N194&gt;$C$9,IF(Raw!$N194&lt;$A$9,IF(Raw!$X194&gt;$C$9,IF(Raw!$X194&lt;$A$9,Raw!X194,-999),-999),-999),-999),-999),-999)</f>
        <v>1310</v>
      </c>
      <c r="R194" s="9">
        <f t="shared" si="36"/>
        <v>5.2040000000000003E-2</v>
      </c>
      <c r="S194" s="9">
        <f t="shared" si="37"/>
        <v>0.4289835957464348</v>
      </c>
      <c r="T194" s="9">
        <f t="shared" si="38"/>
        <v>4.8295999999999992E-2</v>
      </c>
      <c r="U194" s="9">
        <f t="shared" si="39"/>
        <v>0.38181976298334241</v>
      </c>
      <c r="V194" s="15">
        <f t="shared" si="32"/>
        <v>6.4812963599999995E-2</v>
      </c>
      <c r="X194" s="11">
        <f t="shared" si="40"/>
        <v>3.190599999999999E+18</v>
      </c>
      <c r="Y194" s="11">
        <f t="shared" si="41"/>
        <v>6.3449999999999997E-18</v>
      </c>
      <c r="Z194" s="11">
        <f t="shared" si="42"/>
        <v>5.8E-4</v>
      </c>
      <c r="AA194" s="16">
        <f t="shared" si="43"/>
        <v>1.1605458928851384E-2</v>
      </c>
      <c r="AB194" s="9">
        <f t="shared" si="33"/>
        <v>7.8753497244427803E-2</v>
      </c>
      <c r="AC194" s="9">
        <f t="shared" si="34"/>
        <v>0.98839454107114866</v>
      </c>
      <c r="AD194" s="15">
        <f t="shared" si="35"/>
        <v>20.00941194629549</v>
      </c>
      <c r="AE194" s="3">
        <f t="shared" si="44"/>
        <v>763.93799999999976</v>
      </c>
      <c r="AF194" s="2">
        <f t="shared" si="45"/>
        <v>0.25</v>
      </c>
      <c r="AG194" s="9">
        <f t="shared" si="46"/>
        <v>5.8769145590543111E-3</v>
      </c>
      <c r="AH194" s="2">
        <f t="shared" si="47"/>
        <v>0.28438083701765215</v>
      </c>
    </row>
    <row r="195" spans="1:34">
      <c r="A195" s="1">
        <f>Raw!A195</f>
        <v>182</v>
      </c>
      <c r="B195" s="14">
        <f>Raw!B195</f>
        <v>0.19152777777777777</v>
      </c>
      <c r="C195" s="15">
        <f>Raw!C195</f>
        <v>122.4</v>
      </c>
      <c r="D195" s="15">
        <f>IF(C195&gt;0.5,Raw!D195*D$11,-999)</f>
        <v>5.3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0.76633399999999996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0.765513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3.190599999999999E+18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0.19158564814814816</v>
      </c>
      <c r="C196" s="15">
        <f>Raw!C196</f>
        <v>124</v>
      </c>
      <c r="D196" s="15">
        <f>IF(C196&gt;0.5,Raw!D196*D$11,-999)</f>
        <v>5.3</v>
      </c>
      <c r="E196" s="9">
        <f>IF(Raw!$G196&gt;$C$8,IF(Raw!$Q196&gt;$C$8,IF(Raw!$N196&gt;$C$9,IF(Raw!$N196&lt;$A$9,IF(Raw!$X196&gt;$C$9,IF(Raw!$X196&lt;$A$9,Raw!H196,-999),-999),-999),-999),-999),-999)</f>
        <v>7.2415999999999994E-2</v>
      </c>
      <c r="F196" s="9">
        <f>IF(Raw!$G196&gt;$C$8,IF(Raw!$Q196&gt;$C$8,IF(Raw!$N196&gt;$C$9,IF(Raw!$N196&lt;$A$9,IF(Raw!$X196&gt;$C$9,IF(Raw!$X196&lt;$A$9,Raw!I196,-999),-999),-999),-999),-999),-999)</f>
        <v>0.109712</v>
      </c>
      <c r="G196" s="9">
        <f>Raw!G196</f>
        <v>0.81791499999999995</v>
      </c>
      <c r="H196" s="9">
        <f>IF(Raw!$G196&gt;$C$8,IF(Raw!$Q196&gt;$C$8,IF(Raw!$N196&gt;$C$9,IF(Raw!$N196&lt;$A$9,IF(Raw!$X196&gt;$C$9,IF(Raw!$X196&lt;$A$9,Raw!L196,-999),-999),-999),-999),-999),-999)</f>
        <v>634.6</v>
      </c>
      <c r="I196" s="9">
        <f>IF(Raw!$G196&gt;$C$8,IF(Raw!$Q196&gt;$C$8,IF(Raw!$N196&gt;$C$9,IF(Raw!$N196&lt;$A$9,IF(Raw!$X196&gt;$C$9,IF(Raw!$X196&lt;$A$9,Raw!M196,-999),-999),-999),-999),-999),-999)</f>
        <v>0.37081999999999998</v>
      </c>
      <c r="J196" s="9">
        <f>IF(Raw!$G196&gt;$C$8,IF(Raw!$Q196&gt;$C$8,IF(Raw!$N196&gt;$C$9,IF(Raw!$N196&lt;$A$9,IF(Raw!$X196&gt;$C$9,IF(Raw!$X196&lt;$A$9,Raw!N196,-999),-999),-999),-999),-999),-999)</f>
        <v>1117</v>
      </c>
      <c r="K196" s="9">
        <f>IF(Raw!$G196&gt;$C$8,IF(Raw!$Q196&gt;$C$8,IF(Raw!$N196&gt;$C$9,IF(Raw!$N196&lt;$A$9,IF(Raw!$X196&gt;$C$9,IF(Raw!$X196&lt;$A$9,Raw!R196,-999),-999),-999),-999),-999),-999)</f>
        <v>6.6996E-2</v>
      </c>
      <c r="L196" s="9">
        <f>IF(Raw!$G196&gt;$C$8,IF(Raw!$Q196&gt;$C$8,IF(Raw!$N196&gt;$C$9,IF(Raw!$N196&lt;$A$9,IF(Raw!$X196&gt;$C$9,IF(Raw!$X196&lt;$A$9,Raw!S196,-999),-999),-999),-999),-999),-999)</f>
        <v>0.10978</v>
      </c>
      <c r="M196" s="9">
        <f>Raw!Q196</f>
        <v>0.81613400000000003</v>
      </c>
      <c r="N196" s="9">
        <f>IF(Raw!$G196&gt;$C$8,IF(Raw!$Q196&gt;$C$8,IF(Raw!$N196&gt;$C$9,IF(Raw!$N196&lt;$A$9,IF(Raw!$X196&gt;$C$9,IF(Raw!$X196&lt;$A$9,Raw!V196,-999),-999),-999),-999),-999),-999)</f>
        <v>737.7</v>
      </c>
      <c r="O196" s="9">
        <f>IF(Raw!$G196&gt;$C$8,IF(Raw!$Q196&gt;$C$8,IF(Raw!$N196&gt;$C$9,IF(Raw!$N196&lt;$A$9,IF(Raw!$X196&gt;$C$9,IF(Raw!$X196&lt;$A$9,Raw!W196,-999),-999),-999),-999),-999),-999)</f>
        <v>0.37081999999999998</v>
      </c>
      <c r="P196" s="9">
        <f>IF(Raw!$G196&gt;$C$8,IF(Raw!$Q196&gt;$C$8,IF(Raw!$N196&gt;$C$9,IF(Raw!$N196&lt;$A$9,IF(Raw!$X196&gt;$C$9,IF(Raw!$X196&lt;$A$9,Raw!X196,-999),-999),-999),-999),-999),-999)</f>
        <v>1042</v>
      </c>
      <c r="R196" s="9">
        <f t="shared" si="36"/>
        <v>3.729600000000001E-2</v>
      </c>
      <c r="S196" s="9">
        <f t="shared" si="37"/>
        <v>0.33994458217879547</v>
      </c>
      <c r="T196" s="9">
        <f t="shared" si="38"/>
        <v>4.2784000000000003E-2</v>
      </c>
      <c r="U196" s="9">
        <f t="shared" si="39"/>
        <v>0.3897249043541629</v>
      </c>
      <c r="V196" s="15">
        <f t="shared" si="32"/>
        <v>5.6251271999999998E-2</v>
      </c>
      <c r="X196" s="11">
        <f t="shared" si="40"/>
        <v>3.190599999999999E+18</v>
      </c>
      <c r="Y196" s="11">
        <f t="shared" si="41"/>
        <v>6.346E-18</v>
      </c>
      <c r="Z196" s="11">
        <f t="shared" si="42"/>
        <v>1.1169999999999999E-3</v>
      </c>
      <c r="AA196" s="16">
        <f t="shared" si="43"/>
        <v>2.2116316755339451E-2</v>
      </c>
      <c r="AB196" s="9">
        <f t="shared" si="33"/>
        <v>6.7942224496060438E-2</v>
      </c>
      <c r="AC196" s="9">
        <f t="shared" si="34"/>
        <v>0.97788368324466068</v>
      </c>
      <c r="AD196" s="15">
        <f t="shared" si="35"/>
        <v>19.799746423759583</v>
      </c>
      <c r="AE196" s="3">
        <f t="shared" si="44"/>
        <v>764.05839999999978</v>
      </c>
      <c r="AF196" s="2">
        <f t="shared" si="45"/>
        <v>0.25</v>
      </c>
      <c r="AG196" s="9">
        <f t="shared" si="46"/>
        <v>5.9357340624895246E-3</v>
      </c>
      <c r="AH196" s="2">
        <f t="shared" si="47"/>
        <v>0.28722708217772475</v>
      </c>
    </row>
    <row r="197" spans="1:34">
      <c r="A197" s="1">
        <f>Raw!A197</f>
        <v>184</v>
      </c>
      <c r="B197" s="14">
        <f>Raw!B197</f>
        <v>0.19164351851851849</v>
      </c>
      <c r="C197" s="15">
        <f>Raw!C197</f>
        <v>124</v>
      </c>
      <c r="D197" s="15">
        <f>IF(C197&gt;0.5,Raw!D197*D$11,-999)</f>
        <v>5.3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0.71478299999999995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0.70893300000000004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3.190599999999999E+18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0.19170138888888888</v>
      </c>
      <c r="C198" s="15">
        <f>Raw!C198</f>
        <v>125.3</v>
      </c>
      <c r="D198" s="15">
        <f>IF(C198&gt;0.5,Raw!D198*D$11,-999)</f>
        <v>5.3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0.50942299999999996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0.69815099999999997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3.190599999999999E+18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0.19175925925925927</v>
      </c>
      <c r="C199" s="15">
        <f>Raw!C199</f>
        <v>126</v>
      </c>
      <c r="D199" s="15">
        <f>IF(C199&gt;0.5,Raw!D199*D$11,-999)</f>
        <v>5.3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0.50345600000000001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0.47358600000000001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3.190599999999999E+18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0.19181712962962963</v>
      </c>
      <c r="C200" s="15">
        <f>Raw!C200</f>
        <v>127.5</v>
      </c>
      <c r="D200" s="15">
        <f>IF(C200&gt;0.5,Raw!D200*D$11,-999)</f>
        <v>5.3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0.53119400000000006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0.51370400000000005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3.190599999999999E+18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0.1918634259259259</v>
      </c>
      <c r="C201" s="15">
        <f>Raw!C201</f>
        <v>128</v>
      </c>
      <c r="D201" s="15">
        <f>IF(C201&gt;0.5,Raw!D201*D$11,-999)</f>
        <v>5.3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0.22548299999999999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0.25159100000000001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3.190599999999999E+18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0.19192129629629628</v>
      </c>
      <c r="C202" s="15">
        <f>Raw!C202</f>
        <v>128.9</v>
      </c>
      <c r="D202" s="15">
        <f>IF(C202&gt;0.5,Raw!D202*D$11,-999)</f>
        <v>5.3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0.188336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0.33340599999999998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3.190599999999999E+18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0.19197916666666667</v>
      </c>
      <c r="C203" s="15">
        <f>Raw!C203</f>
        <v>130.19999999999999</v>
      </c>
      <c r="D203" s="15">
        <f>IF(C203&gt;0.5,Raw!D203*D$11,-999)</f>
        <v>5.3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0.53320199999999995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0.66099300000000005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3.190599999999999E+18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0.19203703703703703</v>
      </c>
      <c r="C204" s="15">
        <f>Raw!C204</f>
        <v>130.9</v>
      </c>
      <c r="D204" s="15">
        <f>IF(C204&gt;0.5,Raw!D204*D$11,-999)</f>
        <v>5.3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0.71653900000000004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0.70311400000000002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3.190599999999999E+18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0.19209490740740742</v>
      </c>
      <c r="C205" s="15">
        <f>Raw!C205</f>
        <v>131.9</v>
      </c>
      <c r="D205" s="15">
        <f>IF(C205&gt;0.5,Raw!D205*D$11,-999)</f>
        <v>5.3</v>
      </c>
      <c r="E205" s="9">
        <f>IF(Raw!$G205&gt;$C$8,IF(Raw!$Q205&gt;$C$8,IF(Raw!$N205&gt;$C$9,IF(Raw!$N205&lt;$A$9,IF(Raw!$X205&gt;$C$9,IF(Raw!$X205&lt;$A$9,Raw!H205,-999),-999),-999),-999),-999),-999)</f>
        <v>7.3758000000000004E-2</v>
      </c>
      <c r="F205" s="9">
        <f>IF(Raw!$G205&gt;$C$8,IF(Raw!$Q205&gt;$C$8,IF(Raw!$N205&gt;$C$9,IF(Raw!$N205&lt;$A$9,IF(Raw!$X205&gt;$C$9,IF(Raw!$X205&lt;$A$9,Raw!I205,-999),-999),-999),-999),-999),-999)</f>
        <v>0.134213</v>
      </c>
      <c r="G205" s="9">
        <f>Raw!G205</f>
        <v>0.87066500000000002</v>
      </c>
      <c r="H205" s="9">
        <f>IF(Raw!$G205&gt;$C$8,IF(Raw!$Q205&gt;$C$8,IF(Raw!$N205&gt;$C$9,IF(Raw!$N205&lt;$A$9,IF(Raw!$X205&gt;$C$9,IF(Raw!$X205&lt;$A$9,Raw!L205,-999),-999),-999),-999),-999),-999)</f>
        <v>628.70000000000005</v>
      </c>
      <c r="I205" s="9">
        <f>IF(Raw!$G205&gt;$C$8,IF(Raw!$Q205&gt;$C$8,IF(Raw!$N205&gt;$C$9,IF(Raw!$N205&lt;$A$9,IF(Raw!$X205&gt;$C$9,IF(Raw!$X205&lt;$A$9,Raw!M205,-999),-999),-999),-999),-999),-999)</f>
        <v>0.21635099999999999</v>
      </c>
      <c r="J205" s="9">
        <f>IF(Raw!$G205&gt;$C$8,IF(Raw!$Q205&gt;$C$8,IF(Raw!$N205&gt;$C$9,IF(Raw!$N205&lt;$A$9,IF(Raw!$X205&gt;$C$9,IF(Raw!$X205&lt;$A$9,Raw!N205,-999),-999),-999),-999),-999),-999)</f>
        <v>1110</v>
      </c>
      <c r="K205" s="9">
        <f>IF(Raw!$G205&gt;$C$8,IF(Raw!$Q205&gt;$C$8,IF(Raw!$N205&gt;$C$9,IF(Raw!$N205&lt;$A$9,IF(Raw!$X205&gt;$C$9,IF(Raw!$X205&lt;$A$9,Raw!R205,-999),-999),-999),-999),-999),-999)</f>
        <v>7.4031E-2</v>
      </c>
      <c r="L205" s="9">
        <f>IF(Raw!$G205&gt;$C$8,IF(Raw!$Q205&gt;$C$8,IF(Raw!$N205&gt;$C$9,IF(Raw!$N205&lt;$A$9,IF(Raw!$X205&gt;$C$9,IF(Raw!$X205&lt;$A$9,Raw!S205,-999),-999),-999),-999),-999),-999)</f>
        <v>0.12643499999999999</v>
      </c>
      <c r="M205" s="9">
        <f>Raw!Q205</f>
        <v>0.87931499999999996</v>
      </c>
      <c r="N205" s="9">
        <f>IF(Raw!$G205&gt;$C$8,IF(Raw!$Q205&gt;$C$8,IF(Raw!$N205&gt;$C$9,IF(Raw!$N205&lt;$A$9,IF(Raw!$X205&gt;$C$9,IF(Raw!$X205&lt;$A$9,Raw!V205,-999),-999),-999),-999),-999),-999)</f>
        <v>604</v>
      </c>
      <c r="O205" s="9">
        <f>IF(Raw!$G205&gt;$C$8,IF(Raw!$Q205&gt;$C$8,IF(Raw!$N205&gt;$C$9,IF(Raw!$N205&lt;$A$9,IF(Raw!$X205&gt;$C$9,IF(Raw!$X205&lt;$A$9,Raw!W205,-999),-999),-999),-999),-999),-999)</f>
        <v>0.114064</v>
      </c>
      <c r="P205" s="9">
        <f>IF(Raw!$G205&gt;$C$8,IF(Raw!$Q205&gt;$C$8,IF(Raw!$N205&gt;$C$9,IF(Raw!$N205&lt;$A$9,IF(Raw!$X205&gt;$C$9,IF(Raw!$X205&lt;$A$9,Raw!X205,-999),-999),-999),-999),-999),-999)</f>
        <v>961</v>
      </c>
      <c r="R205" s="9">
        <f t="shared" si="36"/>
        <v>6.0454999999999995E-2</v>
      </c>
      <c r="S205" s="9">
        <f t="shared" si="37"/>
        <v>0.45044071736717006</v>
      </c>
      <c r="T205" s="9">
        <f t="shared" si="38"/>
        <v>5.2403999999999992E-2</v>
      </c>
      <c r="U205" s="9">
        <f t="shared" si="39"/>
        <v>0.41447384031320439</v>
      </c>
      <c r="V205" s="15">
        <f>IF(L205&gt;0,L205*V$8+V$10,-999)</f>
        <v>6.4785293999999993E-2</v>
      </c>
      <c r="X205" s="11">
        <f t="shared" si="40"/>
        <v>3.190599999999999E+18</v>
      </c>
      <c r="Y205" s="11">
        <f t="shared" si="41"/>
        <v>6.2869999999999997E-18</v>
      </c>
      <c r="Z205" s="11">
        <f t="shared" si="42"/>
        <v>1.1099999999999999E-3</v>
      </c>
      <c r="AA205" s="16">
        <f t="shared" si="43"/>
        <v>2.1780856688985814E-2</v>
      </c>
      <c r="AB205" s="9">
        <f>K205+T205*AA205</f>
        <v>7.5172404013929606E-2</v>
      </c>
      <c r="AC205" s="9">
        <f>IF(T205&gt;0,(L205-AB205)/T205,-999)</f>
        <v>0.97821914331101434</v>
      </c>
      <c r="AD205" s="15">
        <f>IF(AC205&gt;0,X205*Y205*AC205,-999)</f>
        <v>19.622393413500738</v>
      </c>
      <c r="AE205" s="3">
        <f t="shared" si="44"/>
        <v>756.95479999999975</v>
      </c>
      <c r="AF205" s="2">
        <f t="shared" si="45"/>
        <v>0.25</v>
      </c>
      <c r="AG205" s="9">
        <f t="shared" si="46"/>
        <v>6.2561298109462911E-3</v>
      </c>
      <c r="AH205" s="2">
        <f t="shared" si="47"/>
        <v>0.30273086570349622</v>
      </c>
    </row>
    <row r="206" spans="1:34">
      <c r="A206" s="1">
        <f>Raw!A206</f>
        <v>193</v>
      </c>
      <c r="B206" s="14">
        <f>Raw!B206</f>
        <v>0.19215277777777776</v>
      </c>
      <c r="C206" s="15">
        <f>Raw!C206</f>
        <v>133.1</v>
      </c>
      <c r="D206" s="15">
        <f>IF(C206&gt;0.5,Raw!D206*D$11,-999)</f>
        <v>5.3</v>
      </c>
      <c r="E206" s="9">
        <f>IF(Raw!$G206&gt;$C$8,IF(Raw!$Q206&gt;$C$8,IF(Raw!$N206&gt;$C$9,IF(Raw!$N206&lt;$A$9,IF(Raw!$X206&gt;$C$9,IF(Raw!$X206&lt;$A$9,Raw!H206,-999),-999),-999),-999),-999),-999)</f>
        <v>7.7984999999999999E-2</v>
      </c>
      <c r="F206" s="9">
        <f>IF(Raw!$G206&gt;$C$8,IF(Raw!$Q206&gt;$C$8,IF(Raw!$N206&gt;$C$9,IF(Raw!$N206&lt;$A$9,IF(Raw!$X206&gt;$C$9,IF(Raw!$X206&lt;$A$9,Raw!I206,-999),-999),-999),-999),-999),-999)</f>
        <v>0.13195000000000001</v>
      </c>
      <c r="G206" s="9">
        <f>Raw!G206</f>
        <v>0.87612299999999999</v>
      </c>
      <c r="H206" s="9">
        <f>IF(Raw!$G206&gt;$C$8,IF(Raw!$Q206&gt;$C$8,IF(Raw!$N206&gt;$C$9,IF(Raw!$N206&lt;$A$9,IF(Raw!$X206&gt;$C$9,IF(Raw!$X206&lt;$A$9,Raw!L206,-999),-999),-999),-999),-999),-999)</f>
        <v>540.20000000000005</v>
      </c>
      <c r="I206" s="9">
        <f>IF(Raw!$G206&gt;$C$8,IF(Raw!$Q206&gt;$C$8,IF(Raw!$N206&gt;$C$9,IF(Raw!$N206&lt;$A$9,IF(Raw!$X206&gt;$C$9,IF(Raw!$X206&lt;$A$9,Raw!M206,-999),-999),-999),-999),-999),-999)</f>
        <v>7.1590000000000004E-3</v>
      </c>
      <c r="J206" s="9">
        <f>IF(Raw!$G206&gt;$C$8,IF(Raw!$Q206&gt;$C$8,IF(Raw!$N206&gt;$C$9,IF(Raw!$N206&lt;$A$9,IF(Raw!$X206&gt;$C$9,IF(Raw!$X206&lt;$A$9,Raw!N206,-999),-999),-999),-999),-999),-999)</f>
        <v>844</v>
      </c>
      <c r="K206" s="9">
        <f>IF(Raw!$G206&gt;$C$8,IF(Raw!$Q206&gt;$C$8,IF(Raw!$N206&gt;$C$9,IF(Raw!$N206&lt;$A$9,IF(Raw!$X206&gt;$C$9,IF(Raw!$X206&lt;$A$9,Raw!R206,-999),-999),-999),-999),-999),-999)</f>
        <v>7.4816999999999995E-2</v>
      </c>
      <c r="L206" s="9">
        <f>IF(Raw!$G206&gt;$C$8,IF(Raw!$Q206&gt;$C$8,IF(Raw!$N206&gt;$C$9,IF(Raw!$N206&lt;$A$9,IF(Raw!$X206&gt;$C$9,IF(Raw!$X206&lt;$A$9,Raw!S206,-999),-999),-999),-999),-999),-999)</f>
        <v>0.12941800000000001</v>
      </c>
      <c r="M206" s="9">
        <f>Raw!Q206</f>
        <v>0.88879399999999997</v>
      </c>
      <c r="N206" s="9">
        <f>IF(Raw!$G206&gt;$C$8,IF(Raw!$Q206&gt;$C$8,IF(Raw!$N206&gt;$C$9,IF(Raw!$N206&lt;$A$9,IF(Raw!$X206&gt;$C$9,IF(Raw!$X206&lt;$A$9,Raw!V206,-999),-999),-999),-999),-999),-999)</f>
        <v>701.5</v>
      </c>
      <c r="O206" s="9">
        <f>IF(Raw!$G206&gt;$C$8,IF(Raw!$Q206&gt;$C$8,IF(Raw!$N206&gt;$C$9,IF(Raw!$N206&lt;$A$9,IF(Raw!$X206&gt;$C$9,IF(Raw!$X206&lt;$A$9,Raw!W206,-999),-999),-999),-999),-999),-999)</f>
        <v>0.37081999999999998</v>
      </c>
      <c r="P206" s="9">
        <f>IF(Raw!$G206&gt;$C$8,IF(Raw!$Q206&gt;$C$8,IF(Raw!$N206&gt;$C$9,IF(Raw!$N206&lt;$A$9,IF(Raw!$X206&gt;$C$9,IF(Raw!$X206&lt;$A$9,Raw!X206,-999),-999),-999),-999),-999),-999)</f>
        <v>913</v>
      </c>
      <c r="R206" s="9">
        <f>F206-E206</f>
        <v>5.3965000000000013E-2</v>
      </c>
      <c r="S206" s="9">
        <f>R206/F206</f>
        <v>0.40898067449791592</v>
      </c>
      <c r="T206" s="9">
        <f>L206-K206</f>
        <v>5.4601000000000011E-2</v>
      </c>
      <c r="U206" s="9">
        <f>T206/L206</f>
        <v>0.42189649044182426</v>
      </c>
      <c r="V206" s="15">
        <f>IF(L206&gt;0,L206*V$8+V$10,-999)</f>
        <v>6.6313783200000004E-2</v>
      </c>
      <c r="X206" s="11">
        <f>D206*6.02*10^23*10^(-6)</f>
        <v>3.190599999999999E+18</v>
      </c>
      <c r="Y206" s="11">
        <f>H206*10^(-20)</f>
        <v>5.4020000000000002E-18</v>
      </c>
      <c r="Z206" s="11">
        <f>J206*10^(-6)</f>
        <v>8.4399999999999992E-4</v>
      </c>
      <c r="AA206" s="16">
        <f>IF(Z206&gt;0,(X206*Y206/(X206*Y206+1/Z206)),1)</f>
        <v>1.4338287175073012E-2</v>
      </c>
      <c r="AB206" s="9">
        <f>K206+T206*AA206</f>
        <v>7.5599884818046151E-2</v>
      </c>
      <c r="AC206" s="9">
        <f>IF(T206&gt;0,(L206-AB206)/T206,-999)</f>
        <v>0.98566171282492709</v>
      </c>
      <c r="AD206" s="15">
        <f>IF(AC206&gt;0,X206*Y206*AC206,-999)</f>
        <v>16.98849191359362</v>
      </c>
      <c r="AE206" s="3">
        <f>AE$9*Y206</f>
        <v>650.40079999999989</v>
      </c>
      <c r="AF206" s="2">
        <f>IF(AD206&lt;=AE206,AF$6,AF$6/(AD206/AE206))</f>
        <v>0.25</v>
      </c>
      <c r="AG206" s="9">
        <f>AD206*AF206*$AG$6*U206/AG$8</f>
        <v>5.513373166341891E-3</v>
      </c>
      <c r="AH206" s="2">
        <f>((AG206*12.01)/893.5)*3600</f>
        <v>0.2667892582204342</v>
      </c>
    </row>
    <row r="207" spans="1:34">
      <c r="A207" s="1">
        <f>Raw!A207</f>
        <v>194</v>
      </c>
      <c r="B207" s="14">
        <f>Raw!B207</f>
        <v>0.19219907407407408</v>
      </c>
      <c r="C207" s="15">
        <f>Raw!C207</f>
        <v>133.69999999999999</v>
      </c>
      <c r="D207" s="15">
        <f>IF(C207&gt;0.5,Raw!D207*D$11,-999)</f>
        <v>5.3</v>
      </c>
      <c r="E207" s="9">
        <f>IF(Raw!$G207&gt;$C$8,IF(Raw!$Q207&gt;$C$8,IF(Raw!$N207&gt;$C$9,IF(Raw!$N207&lt;$A$9,IF(Raw!$X207&gt;$C$9,IF(Raw!$X207&lt;$A$9,Raw!H207,-999),-999),-999),-999),-999),-999)</f>
        <v>8.0655000000000004E-2</v>
      </c>
      <c r="F207" s="9">
        <f>IF(Raw!$G207&gt;$C$8,IF(Raw!$Q207&gt;$C$8,IF(Raw!$N207&gt;$C$9,IF(Raw!$N207&lt;$A$9,IF(Raw!$X207&gt;$C$9,IF(Raw!$X207&lt;$A$9,Raw!I207,-999),-999),-999),-999),-999),-999)</f>
        <v>0.131719</v>
      </c>
      <c r="G207" s="9">
        <f>Raw!G207</f>
        <v>0.83146799999999998</v>
      </c>
      <c r="H207" s="9">
        <f>IF(Raw!$G207&gt;$C$8,IF(Raw!$Q207&gt;$C$8,IF(Raw!$N207&gt;$C$9,IF(Raw!$N207&lt;$A$9,IF(Raw!$X207&gt;$C$9,IF(Raw!$X207&lt;$A$9,Raw!L207,-999),-999),-999),-999),-999),-999)</f>
        <v>545.79999999999995</v>
      </c>
      <c r="I207" s="9">
        <f>IF(Raw!$G207&gt;$C$8,IF(Raw!$Q207&gt;$C$8,IF(Raw!$N207&gt;$C$9,IF(Raw!$N207&lt;$A$9,IF(Raw!$X207&gt;$C$9,IF(Raw!$X207&lt;$A$9,Raw!M207,-999),-999),-999),-999),-999),-999)</f>
        <v>0.42253099999999999</v>
      </c>
      <c r="J207" s="9">
        <f>IF(Raw!$G207&gt;$C$8,IF(Raw!$Q207&gt;$C$8,IF(Raw!$N207&gt;$C$9,IF(Raw!$N207&lt;$A$9,IF(Raw!$X207&gt;$C$9,IF(Raw!$X207&lt;$A$9,Raw!N207,-999),-999),-999),-999),-999),-999)</f>
        <v>690</v>
      </c>
      <c r="K207" s="9">
        <f>IF(Raw!$G207&gt;$C$8,IF(Raw!$Q207&gt;$C$8,IF(Raw!$N207&gt;$C$9,IF(Raw!$N207&lt;$A$9,IF(Raw!$X207&gt;$C$9,IF(Raw!$X207&lt;$A$9,Raw!R207,-999),-999),-999),-999),-999),-999)</f>
        <v>7.3103000000000001E-2</v>
      </c>
      <c r="L207" s="9">
        <f>IF(Raw!$G207&gt;$C$8,IF(Raw!$Q207&gt;$C$8,IF(Raw!$N207&gt;$C$9,IF(Raw!$N207&lt;$A$9,IF(Raw!$X207&gt;$C$9,IF(Raw!$X207&lt;$A$9,Raw!S207,-999),-999),-999),-999),-999),-999)</f>
        <v>0.13075500000000001</v>
      </c>
      <c r="M207" s="9">
        <f>Raw!Q207</f>
        <v>0.89310199999999995</v>
      </c>
      <c r="N207" s="9">
        <f>IF(Raw!$G207&gt;$C$8,IF(Raw!$Q207&gt;$C$8,IF(Raw!$N207&gt;$C$9,IF(Raw!$N207&lt;$A$9,IF(Raw!$X207&gt;$C$9,IF(Raw!$X207&lt;$A$9,Raw!V207,-999),-999),-999),-999),-999),-999)</f>
        <v>715.6</v>
      </c>
      <c r="O207" s="9">
        <f>IF(Raw!$G207&gt;$C$8,IF(Raw!$Q207&gt;$C$8,IF(Raw!$N207&gt;$C$9,IF(Raw!$N207&lt;$A$9,IF(Raw!$X207&gt;$C$9,IF(Raw!$X207&lt;$A$9,Raw!W207,-999),-999),-999),-999),-999),-999)</f>
        <v>0.192777</v>
      </c>
      <c r="P207" s="9">
        <f>IF(Raw!$G207&gt;$C$8,IF(Raw!$Q207&gt;$C$8,IF(Raw!$N207&gt;$C$9,IF(Raw!$N207&lt;$A$9,IF(Raw!$X207&gt;$C$9,IF(Raw!$X207&lt;$A$9,Raw!X207,-999),-999),-999),-999),-999),-999)</f>
        <v>947</v>
      </c>
      <c r="R207" s="9">
        <f t="shared" ref="R207:R213" si="48">F207-E207</f>
        <v>5.1063999999999998E-2</v>
      </c>
      <c r="S207" s="9">
        <f t="shared" ref="S207:S213" si="49">R207/F207</f>
        <v>0.38767376004980297</v>
      </c>
      <c r="T207" s="9">
        <f t="shared" ref="T207:T213" si="50">L207-K207</f>
        <v>5.7652000000000009E-2</v>
      </c>
      <c r="U207" s="9">
        <f t="shared" ref="U207:U213" si="51">T207/L207</f>
        <v>0.44091621735306491</v>
      </c>
      <c r="V207" s="15">
        <f t="shared" ref="V207:V213" si="52">IF(L207&gt;0,L207*V$8+V$10,-999)</f>
        <v>6.6998862000000006E-2</v>
      </c>
      <c r="X207" s="11">
        <f t="shared" ref="X207:X213" si="53">D207*6.02*10^23*10^(-6)</f>
        <v>3.190599999999999E+18</v>
      </c>
      <c r="Y207" s="11">
        <f t="shared" ref="Y207:Y213" si="54">H207*10^(-20)</f>
        <v>5.457999999999999E-18</v>
      </c>
      <c r="Z207" s="11">
        <f t="shared" ref="Z207:Z213" si="55">J207*10^(-6)</f>
        <v>6.8999999999999997E-4</v>
      </c>
      <c r="AA207" s="16">
        <f t="shared" ref="AA207:AA213" si="56">IF(Z207&gt;0,(X207*Y207/(X207*Y207+1/Z207)),1)</f>
        <v>1.1873196702162993E-2</v>
      </c>
      <c r="AB207" s="9">
        <f t="shared" ref="AB207:AB213" si="57">K207+T207*AA207</f>
        <v>7.3787513536273108E-2</v>
      </c>
      <c r="AC207" s="9">
        <f t="shared" ref="AC207:AC213" si="58">IF(T207&gt;0,(L207-AB207)/T207,-999)</f>
        <v>0.98812680329783686</v>
      </c>
      <c r="AD207" s="15">
        <f t="shared" ref="AD207:AD213" si="59">IF(AC207&gt;0,X207*Y207*AC207,-999)</f>
        <v>17.207531452410134</v>
      </c>
      <c r="AE207" s="3">
        <f t="shared" ref="AE207:AE213" si="60">AE$9*Y207</f>
        <v>657.14319999999975</v>
      </c>
      <c r="AF207" s="2">
        <f t="shared" ref="AF207:AF213" si="61">IF(AD207&lt;=AE207,AF$6,AF$6/(AD207/AE207))</f>
        <v>0.25</v>
      </c>
      <c r="AG207" s="9">
        <f t="shared" ref="AG207:AG213" si="62">AD207*AF207*$AG$6*U207/AG$8</f>
        <v>5.8362151369081286E-3</v>
      </c>
      <c r="AH207" s="2">
        <f t="shared" ref="AH207:AH270" si="63">((AG207*12.01)/893.5)*3600</f>
        <v>0.2824114131610071</v>
      </c>
    </row>
    <row r="208" spans="1:34">
      <c r="A208" s="1">
        <f>Raw!A208</f>
        <v>195</v>
      </c>
      <c r="B208" s="14">
        <f>Raw!B208</f>
        <v>0.19225694444444444</v>
      </c>
      <c r="C208" s="15">
        <f>Raw!C208</f>
        <v>134.6</v>
      </c>
      <c r="D208" s="15">
        <f>IF(C208&gt;0.5,Raw!D208*D$11,-999)</f>
        <v>5.3</v>
      </c>
      <c r="E208" s="9">
        <f>IF(Raw!$G208&gt;$C$8,IF(Raw!$Q208&gt;$C$8,IF(Raw!$N208&gt;$C$9,IF(Raw!$N208&lt;$A$9,IF(Raw!$X208&gt;$C$9,IF(Raw!$X208&lt;$A$9,Raw!H208,-999),-999),-999),-999),-999),-999)</f>
        <v>8.6469000000000004E-2</v>
      </c>
      <c r="F208" s="9">
        <f>IF(Raw!$G208&gt;$C$8,IF(Raw!$Q208&gt;$C$8,IF(Raw!$N208&gt;$C$9,IF(Raw!$N208&lt;$A$9,IF(Raw!$X208&gt;$C$9,IF(Raw!$X208&lt;$A$9,Raw!I208,-999),-999),-999),-999),-999),-999)</f>
        <v>0.138822</v>
      </c>
      <c r="G208" s="9">
        <f>Raw!G208</f>
        <v>0.88098900000000002</v>
      </c>
      <c r="H208" s="9">
        <f>IF(Raw!$G208&gt;$C$8,IF(Raw!$Q208&gt;$C$8,IF(Raw!$N208&gt;$C$9,IF(Raw!$N208&lt;$A$9,IF(Raw!$X208&gt;$C$9,IF(Raw!$X208&lt;$A$9,Raw!L208,-999),-999),-999),-999),-999),-999)</f>
        <v>466.4</v>
      </c>
      <c r="I208" s="9">
        <f>IF(Raw!$G208&gt;$C$8,IF(Raw!$Q208&gt;$C$8,IF(Raw!$N208&gt;$C$9,IF(Raw!$N208&lt;$A$9,IF(Raw!$X208&gt;$C$9,IF(Raw!$X208&lt;$A$9,Raw!M208,-999),-999),-999),-999),-999),-999)</f>
        <v>0.45835900000000002</v>
      </c>
      <c r="J208" s="9">
        <f>IF(Raw!$G208&gt;$C$8,IF(Raw!$Q208&gt;$C$8,IF(Raw!$N208&gt;$C$9,IF(Raw!$N208&lt;$A$9,IF(Raw!$X208&gt;$C$9,IF(Raw!$X208&lt;$A$9,Raw!N208,-999),-999),-999),-999),-999),-999)</f>
        <v>1013</v>
      </c>
      <c r="K208" s="9">
        <f>IF(Raw!$G208&gt;$C$8,IF(Raw!$Q208&gt;$C$8,IF(Raw!$N208&gt;$C$9,IF(Raw!$N208&lt;$A$9,IF(Raw!$X208&gt;$C$9,IF(Raw!$X208&lt;$A$9,Raw!R208,-999),-999),-999),-999),-999),-999)</f>
        <v>8.3751000000000006E-2</v>
      </c>
      <c r="L208" s="9">
        <f>IF(Raw!$G208&gt;$C$8,IF(Raw!$Q208&gt;$C$8,IF(Raw!$N208&gt;$C$9,IF(Raw!$N208&lt;$A$9,IF(Raw!$X208&gt;$C$9,IF(Raw!$X208&lt;$A$9,Raw!S208,-999),-999),-999),-999),-999),-999)</f>
        <v>0.13966000000000001</v>
      </c>
      <c r="M208" s="9">
        <f>Raw!Q208</f>
        <v>0.91261099999999995</v>
      </c>
      <c r="N208" s="9">
        <f>IF(Raw!$G208&gt;$C$8,IF(Raw!$Q208&gt;$C$8,IF(Raw!$N208&gt;$C$9,IF(Raw!$N208&lt;$A$9,IF(Raw!$X208&gt;$C$9,IF(Raw!$X208&lt;$A$9,Raw!V208,-999),-999),-999),-999),-999),-999)</f>
        <v>608.4</v>
      </c>
      <c r="O208" s="9">
        <f>IF(Raw!$G208&gt;$C$8,IF(Raw!$Q208&gt;$C$8,IF(Raw!$N208&gt;$C$9,IF(Raw!$N208&lt;$A$9,IF(Raw!$X208&gt;$C$9,IF(Raw!$X208&lt;$A$9,Raw!W208,-999),-999),-999),-999),-999),-999)</f>
        <v>0.48949399999999998</v>
      </c>
      <c r="P208" s="9">
        <f>IF(Raw!$G208&gt;$C$8,IF(Raw!$Q208&gt;$C$8,IF(Raw!$N208&gt;$C$9,IF(Raw!$N208&lt;$A$9,IF(Raw!$X208&gt;$C$9,IF(Raw!$X208&lt;$A$9,Raw!X208,-999),-999),-999),-999),-999),-999)</f>
        <v>710</v>
      </c>
      <c r="R208" s="9">
        <f t="shared" si="48"/>
        <v>5.2352999999999997E-2</v>
      </c>
      <c r="S208" s="9">
        <f t="shared" si="49"/>
        <v>0.37712322254397718</v>
      </c>
      <c r="T208" s="9">
        <f t="shared" si="50"/>
        <v>5.5909E-2</v>
      </c>
      <c r="U208" s="9">
        <f t="shared" si="51"/>
        <v>0.4003222110840613</v>
      </c>
      <c r="V208" s="15">
        <f t="shared" si="52"/>
        <v>7.1561784000000003E-2</v>
      </c>
      <c r="X208" s="11">
        <f t="shared" si="53"/>
        <v>3.190599999999999E+18</v>
      </c>
      <c r="Y208" s="11">
        <f t="shared" si="54"/>
        <v>4.6639999999999992E-18</v>
      </c>
      <c r="Z208" s="11">
        <f t="shared" si="55"/>
        <v>1.013E-3</v>
      </c>
      <c r="AA208" s="16">
        <f t="shared" si="56"/>
        <v>1.4850547603146061E-2</v>
      </c>
      <c r="AB208" s="9">
        <f t="shared" si="57"/>
        <v>8.4581279265944304E-2</v>
      </c>
      <c r="AC208" s="9">
        <f t="shared" si="58"/>
        <v>0.98514945239685381</v>
      </c>
      <c r="AD208" s="15">
        <f t="shared" si="59"/>
        <v>14.659968018900354</v>
      </c>
      <c r="AE208" s="3">
        <f t="shared" si="60"/>
        <v>561.54559999999981</v>
      </c>
      <c r="AF208" s="2">
        <f t="shared" si="61"/>
        <v>0.25</v>
      </c>
      <c r="AG208" s="9">
        <f t="shared" si="62"/>
        <v>4.5143929321137047E-3</v>
      </c>
      <c r="AH208" s="2">
        <f t="shared" si="63"/>
        <v>0.21844912458071419</v>
      </c>
    </row>
    <row r="209" spans="1:34">
      <c r="A209" s="1">
        <f>Raw!A209</f>
        <v>196</v>
      </c>
      <c r="B209" s="14">
        <f>Raw!B209</f>
        <v>0.19231481481481483</v>
      </c>
      <c r="C209" s="15">
        <f>Raw!C209</f>
        <v>136.19999999999999</v>
      </c>
      <c r="D209" s="15">
        <f>IF(C209&gt;0.5,Raw!D209*D$11,-999)</f>
        <v>5.3</v>
      </c>
      <c r="E209" s="9">
        <f>IF(Raw!$G209&gt;$C$8,IF(Raw!$Q209&gt;$C$8,IF(Raw!$N209&gt;$C$9,IF(Raw!$N209&lt;$A$9,IF(Raw!$X209&gt;$C$9,IF(Raw!$X209&lt;$A$9,Raw!H209,-999),-999),-999),-999),-999),-999)</f>
        <v>9.2716000000000007E-2</v>
      </c>
      <c r="F209" s="9">
        <f>IF(Raw!$G209&gt;$C$8,IF(Raw!$Q209&gt;$C$8,IF(Raw!$N209&gt;$C$9,IF(Raw!$N209&lt;$A$9,IF(Raw!$X209&gt;$C$9,IF(Raw!$X209&lt;$A$9,Raw!I209,-999),-999),-999),-999),-999),-999)</f>
        <v>0.147013</v>
      </c>
      <c r="G209" s="9">
        <f>Raw!G209</f>
        <v>0.90957900000000003</v>
      </c>
      <c r="H209" s="9">
        <f>IF(Raw!$G209&gt;$C$8,IF(Raw!$Q209&gt;$C$8,IF(Raw!$N209&gt;$C$9,IF(Raw!$N209&lt;$A$9,IF(Raw!$X209&gt;$C$9,IF(Raw!$X209&lt;$A$9,Raw!L209,-999),-999),-999),-999),-999),-999)</f>
        <v>511.4</v>
      </c>
      <c r="I209" s="9">
        <f>IF(Raw!$G209&gt;$C$8,IF(Raw!$Q209&gt;$C$8,IF(Raw!$N209&gt;$C$9,IF(Raw!$N209&lt;$A$9,IF(Raw!$X209&gt;$C$9,IF(Raw!$X209&lt;$A$9,Raw!M209,-999),-999),-999),-999),-999),-999)</f>
        <v>0.45135700000000001</v>
      </c>
      <c r="J209" s="9">
        <f>IF(Raw!$G209&gt;$C$8,IF(Raw!$Q209&gt;$C$8,IF(Raw!$N209&gt;$C$9,IF(Raw!$N209&lt;$A$9,IF(Raw!$X209&gt;$C$9,IF(Raw!$X209&lt;$A$9,Raw!N209,-999),-999),-999),-999),-999),-999)</f>
        <v>1053</v>
      </c>
      <c r="K209" s="9">
        <f>IF(Raw!$G209&gt;$C$8,IF(Raw!$Q209&gt;$C$8,IF(Raw!$N209&gt;$C$9,IF(Raw!$N209&lt;$A$9,IF(Raw!$X209&gt;$C$9,IF(Raw!$X209&lt;$A$9,Raw!R209,-999),-999),-999),-999),-999),-999)</f>
        <v>8.3603999999999998E-2</v>
      </c>
      <c r="L209" s="9">
        <f>IF(Raw!$G209&gt;$C$8,IF(Raw!$Q209&gt;$C$8,IF(Raw!$N209&gt;$C$9,IF(Raw!$N209&lt;$A$9,IF(Raw!$X209&gt;$C$9,IF(Raw!$X209&lt;$A$9,Raw!S209,-999),-999),-999),-999),-999),-999)</f>
        <v>0.14607100000000001</v>
      </c>
      <c r="M209" s="9">
        <f>Raw!Q209</f>
        <v>0.929616</v>
      </c>
      <c r="N209" s="9">
        <f>IF(Raw!$G209&gt;$C$8,IF(Raw!$Q209&gt;$C$8,IF(Raw!$N209&gt;$C$9,IF(Raw!$N209&lt;$A$9,IF(Raw!$X209&gt;$C$9,IF(Raw!$X209&lt;$A$9,Raw!V209,-999),-999),-999),-999),-999),-999)</f>
        <v>596.70000000000005</v>
      </c>
      <c r="O209" s="9">
        <f>IF(Raw!$G209&gt;$C$8,IF(Raw!$Q209&gt;$C$8,IF(Raw!$N209&gt;$C$9,IF(Raw!$N209&lt;$A$9,IF(Raw!$X209&gt;$C$9,IF(Raw!$X209&lt;$A$9,Raw!W209,-999),-999),-999),-999),-999),-999)</f>
        <v>0.13858699999999999</v>
      </c>
      <c r="P209" s="9">
        <f>IF(Raw!$G209&gt;$C$8,IF(Raw!$Q209&gt;$C$8,IF(Raw!$N209&gt;$C$9,IF(Raw!$N209&lt;$A$9,IF(Raw!$X209&gt;$C$9,IF(Raw!$X209&lt;$A$9,Raw!X209,-999),-999),-999),-999),-999),-999)</f>
        <v>792</v>
      </c>
      <c r="R209" s="9">
        <f t="shared" si="48"/>
        <v>5.4296999999999998E-2</v>
      </c>
      <c r="S209" s="9">
        <f t="shared" si="49"/>
        <v>0.36933468468774866</v>
      </c>
      <c r="T209" s="9">
        <f t="shared" si="50"/>
        <v>6.2467000000000009E-2</v>
      </c>
      <c r="U209" s="9">
        <f t="shared" si="51"/>
        <v>0.42764819847882196</v>
      </c>
      <c r="V209" s="15">
        <f t="shared" si="52"/>
        <v>7.4846780399999993E-2</v>
      </c>
      <c r="X209" s="11">
        <f t="shared" si="53"/>
        <v>3.190599999999999E+18</v>
      </c>
      <c r="Y209" s="11">
        <f t="shared" si="54"/>
        <v>5.1139999999999991E-18</v>
      </c>
      <c r="Z209" s="11">
        <f t="shared" si="55"/>
        <v>1.0529999999999999E-3</v>
      </c>
      <c r="AA209" s="16">
        <f t="shared" si="56"/>
        <v>1.6891296933480113E-2</v>
      </c>
      <c r="AB209" s="9">
        <f t="shared" si="57"/>
        <v>8.4659148645543705E-2</v>
      </c>
      <c r="AC209" s="9">
        <f t="shared" si="58"/>
        <v>0.98310870306651976</v>
      </c>
      <c r="AD209" s="15">
        <f t="shared" si="59"/>
        <v>16.041117695612641</v>
      </c>
      <c r="AE209" s="3">
        <f t="shared" si="60"/>
        <v>615.72559999999976</v>
      </c>
      <c r="AF209" s="2">
        <f t="shared" si="61"/>
        <v>0.25</v>
      </c>
      <c r="AG209" s="9">
        <f t="shared" si="62"/>
        <v>5.2768885262426905E-3</v>
      </c>
      <c r="AH209" s="2">
        <f t="shared" si="63"/>
        <v>0.2553458895586222</v>
      </c>
    </row>
    <row r="210" spans="1:34">
      <c r="A210" s="1">
        <f>Raw!A210</f>
        <v>197</v>
      </c>
      <c r="B210" s="14">
        <f>Raw!B210</f>
        <v>0.19237268518518516</v>
      </c>
      <c r="C210" s="15">
        <f>Raw!C210</f>
        <v>136.6</v>
      </c>
      <c r="D210" s="15">
        <f>IF(C210&gt;0.5,Raw!D210*D$11,-999)</f>
        <v>5.3</v>
      </c>
      <c r="E210" s="9">
        <f>IF(Raw!$G210&gt;$C$8,IF(Raw!$Q210&gt;$C$8,IF(Raw!$N210&gt;$C$9,IF(Raw!$N210&lt;$A$9,IF(Raw!$X210&gt;$C$9,IF(Raw!$X210&lt;$A$9,Raw!H210,-999),-999),-999),-999),-999),-999)</f>
        <v>8.2865999999999995E-2</v>
      </c>
      <c r="F210" s="9">
        <f>IF(Raw!$G210&gt;$C$8,IF(Raw!$Q210&gt;$C$8,IF(Raw!$N210&gt;$C$9,IF(Raw!$N210&lt;$A$9,IF(Raw!$X210&gt;$C$9,IF(Raw!$X210&lt;$A$9,Raw!I210,-999),-999),-999),-999),-999),-999)</f>
        <v>0.14876</v>
      </c>
      <c r="G210" s="9">
        <f>Raw!G210</f>
        <v>0.91022999999999998</v>
      </c>
      <c r="H210" s="9">
        <f>IF(Raw!$G210&gt;$C$8,IF(Raw!$Q210&gt;$C$8,IF(Raw!$N210&gt;$C$9,IF(Raw!$N210&lt;$A$9,IF(Raw!$X210&gt;$C$9,IF(Raw!$X210&lt;$A$9,Raw!L210,-999),-999),-999),-999),-999),-999)</f>
        <v>595</v>
      </c>
      <c r="I210" s="9">
        <f>IF(Raw!$G210&gt;$C$8,IF(Raw!$Q210&gt;$C$8,IF(Raw!$N210&gt;$C$9,IF(Raw!$N210&lt;$A$9,IF(Raw!$X210&gt;$C$9,IF(Raw!$X210&lt;$A$9,Raw!M210,-999),-999),-999),-999),-999),-999)</f>
        <v>0.27911000000000002</v>
      </c>
      <c r="J210" s="9">
        <f>IF(Raw!$G210&gt;$C$8,IF(Raw!$Q210&gt;$C$8,IF(Raw!$N210&gt;$C$9,IF(Raw!$N210&lt;$A$9,IF(Raw!$X210&gt;$C$9,IF(Raw!$X210&lt;$A$9,Raw!N210,-999),-999),-999),-999),-999),-999)</f>
        <v>883</v>
      </c>
      <c r="K210" s="9">
        <f>IF(Raw!$G210&gt;$C$8,IF(Raw!$Q210&gt;$C$8,IF(Raw!$N210&gt;$C$9,IF(Raw!$N210&lt;$A$9,IF(Raw!$X210&gt;$C$9,IF(Raw!$X210&lt;$A$9,Raw!R210,-999),-999),-999),-999),-999),-999)</f>
        <v>8.5167999999999994E-2</v>
      </c>
      <c r="L210" s="9">
        <f>IF(Raw!$G210&gt;$C$8,IF(Raw!$Q210&gt;$C$8,IF(Raw!$N210&gt;$C$9,IF(Raw!$N210&lt;$A$9,IF(Raw!$X210&gt;$C$9,IF(Raw!$X210&lt;$A$9,Raw!S210,-999),-999),-999),-999),-999),-999)</f>
        <v>0.14780599999999999</v>
      </c>
      <c r="M210" s="9">
        <f>Raw!Q210</f>
        <v>0.86640399999999995</v>
      </c>
      <c r="N210" s="9">
        <f>IF(Raw!$G210&gt;$C$8,IF(Raw!$Q210&gt;$C$8,IF(Raw!$N210&gt;$C$9,IF(Raw!$N210&lt;$A$9,IF(Raw!$X210&gt;$C$9,IF(Raw!$X210&lt;$A$9,Raw!V210,-999),-999),-999),-999),-999),-999)</f>
        <v>681.9</v>
      </c>
      <c r="O210" s="9">
        <f>IF(Raw!$G210&gt;$C$8,IF(Raw!$Q210&gt;$C$8,IF(Raw!$N210&gt;$C$9,IF(Raw!$N210&lt;$A$9,IF(Raw!$X210&gt;$C$9,IF(Raw!$X210&lt;$A$9,Raw!W210,-999),-999),-999),-999),-999),-999)</f>
        <v>0.29765900000000001</v>
      </c>
      <c r="P210" s="9">
        <f>IF(Raw!$G210&gt;$C$8,IF(Raw!$Q210&gt;$C$8,IF(Raw!$N210&gt;$C$9,IF(Raw!$N210&lt;$A$9,IF(Raw!$X210&gt;$C$9,IF(Raw!$X210&lt;$A$9,Raw!X210,-999),-999),-999),-999),-999),-999)</f>
        <v>868</v>
      </c>
      <c r="R210" s="9">
        <f t="shared" si="48"/>
        <v>6.5894000000000008E-2</v>
      </c>
      <c r="S210" s="9">
        <f t="shared" si="49"/>
        <v>0.44295509545576772</v>
      </c>
      <c r="T210" s="9">
        <f t="shared" si="50"/>
        <v>6.2637999999999999E-2</v>
      </c>
      <c r="U210" s="9">
        <f t="shared" si="51"/>
        <v>0.42378523199328849</v>
      </c>
      <c r="V210" s="15">
        <f t="shared" si="52"/>
        <v>7.5735794399999987E-2</v>
      </c>
      <c r="X210" s="11">
        <f t="shared" si="53"/>
        <v>3.190599999999999E+18</v>
      </c>
      <c r="Y210" s="11">
        <f t="shared" si="54"/>
        <v>5.9499999999999999E-18</v>
      </c>
      <c r="Z210" s="11">
        <f t="shared" si="55"/>
        <v>8.83E-4</v>
      </c>
      <c r="AA210" s="16">
        <f t="shared" si="56"/>
        <v>1.6486570519625609E-2</v>
      </c>
      <c r="AB210" s="9">
        <f t="shared" si="57"/>
        <v>8.6200685804208296E-2</v>
      </c>
      <c r="AC210" s="9">
        <f t="shared" si="58"/>
        <v>0.98351342948037446</v>
      </c>
      <c r="AD210" s="15">
        <f t="shared" si="59"/>
        <v>18.671087791195486</v>
      </c>
      <c r="AE210" s="3">
        <f t="shared" si="60"/>
        <v>716.37999999999977</v>
      </c>
      <c r="AF210" s="2">
        <f t="shared" si="61"/>
        <v>0.25</v>
      </c>
      <c r="AG210" s="9">
        <f t="shared" si="62"/>
        <v>6.0865625162760274E-3</v>
      </c>
      <c r="AH210" s="2">
        <f t="shared" si="63"/>
        <v>0.29452559256151123</v>
      </c>
    </row>
    <row r="211" spans="1:34">
      <c r="A211" s="1">
        <f>Raw!A211</f>
        <v>198</v>
      </c>
      <c r="B211" s="14">
        <f>Raw!B211</f>
        <v>0.19243055555555555</v>
      </c>
      <c r="C211" s="15">
        <f>Raw!C211</f>
        <v>137.9</v>
      </c>
      <c r="D211" s="15">
        <f>IF(C211&gt;0.5,Raw!D211*D$11,-999)</f>
        <v>5.3</v>
      </c>
      <c r="E211" s="9">
        <f>IF(Raw!$G211&gt;$C$8,IF(Raw!$Q211&gt;$C$8,IF(Raw!$N211&gt;$C$9,IF(Raw!$N211&lt;$A$9,IF(Raw!$X211&gt;$C$9,IF(Raw!$X211&lt;$A$9,Raw!H211,-999),-999),-999),-999),-999),-999)</f>
        <v>7.9447000000000004E-2</v>
      </c>
      <c r="F211" s="9">
        <f>IF(Raw!$G211&gt;$C$8,IF(Raw!$Q211&gt;$C$8,IF(Raw!$N211&gt;$C$9,IF(Raw!$N211&lt;$A$9,IF(Raw!$X211&gt;$C$9,IF(Raw!$X211&lt;$A$9,Raw!I211,-999),-999),-999),-999),-999),-999)</f>
        <v>0.14443900000000001</v>
      </c>
      <c r="G211" s="9">
        <f>Raw!G211</f>
        <v>0.85877400000000004</v>
      </c>
      <c r="H211" s="9">
        <f>IF(Raw!$G211&gt;$C$8,IF(Raw!$Q211&gt;$C$8,IF(Raw!$N211&gt;$C$9,IF(Raw!$N211&lt;$A$9,IF(Raw!$X211&gt;$C$9,IF(Raw!$X211&lt;$A$9,Raw!L211,-999),-999),-999),-999),-999),-999)</f>
        <v>639.70000000000005</v>
      </c>
      <c r="I211" s="9">
        <f>IF(Raw!$G211&gt;$C$8,IF(Raw!$Q211&gt;$C$8,IF(Raw!$N211&gt;$C$9,IF(Raw!$N211&lt;$A$9,IF(Raw!$X211&gt;$C$9,IF(Raw!$X211&lt;$A$9,Raw!M211,-999),-999),-999),-999),-999),-999)</f>
        <v>2.9E-5</v>
      </c>
      <c r="J211" s="9">
        <f>IF(Raw!$G211&gt;$C$8,IF(Raw!$Q211&gt;$C$8,IF(Raw!$N211&gt;$C$9,IF(Raw!$N211&lt;$A$9,IF(Raw!$X211&gt;$C$9,IF(Raw!$X211&lt;$A$9,Raw!N211,-999),-999),-999),-999),-999),-999)</f>
        <v>820</v>
      </c>
      <c r="K211" s="9">
        <f>IF(Raw!$G211&gt;$C$8,IF(Raw!$Q211&gt;$C$8,IF(Raw!$N211&gt;$C$9,IF(Raw!$N211&lt;$A$9,IF(Raw!$X211&gt;$C$9,IF(Raw!$X211&lt;$A$9,Raw!R211,-999),-999),-999),-999),-999),-999)</f>
        <v>8.7044999999999997E-2</v>
      </c>
      <c r="L211" s="9">
        <f>IF(Raw!$G211&gt;$C$8,IF(Raw!$Q211&gt;$C$8,IF(Raw!$N211&gt;$C$9,IF(Raw!$N211&lt;$A$9,IF(Raw!$X211&gt;$C$9,IF(Raw!$X211&lt;$A$9,Raw!S211,-999),-999),-999),-999),-999),-999)</f>
        <v>0.14480999999999999</v>
      </c>
      <c r="M211" s="9">
        <f>Raw!Q211</f>
        <v>0.92025299999999999</v>
      </c>
      <c r="N211" s="9">
        <f>IF(Raw!$G211&gt;$C$8,IF(Raw!$Q211&gt;$C$8,IF(Raw!$N211&gt;$C$9,IF(Raw!$N211&lt;$A$9,IF(Raw!$X211&gt;$C$9,IF(Raw!$X211&lt;$A$9,Raw!V211,-999),-999),-999),-999),-999),-999)</f>
        <v>703.9</v>
      </c>
      <c r="O211" s="9">
        <f>IF(Raw!$G211&gt;$C$8,IF(Raw!$Q211&gt;$C$8,IF(Raw!$N211&gt;$C$9,IF(Raw!$N211&lt;$A$9,IF(Raw!$X211&gt;$C$9,IF(Raw!$X211&lt;$A$9,Raw!W211,-999),-999),-999),-999),-999),-999)</f>
        <v>0.47898200000000002</v>
      </c>
      <c r="P211" s="9">
        <f>IF(Raw!$G211&gt;$C$8,IF(Raw!$Q211&gt;$C$8,IF(Raw!$N211&gt;$C$9,IF(Raw!$N211&lt;$A$9,IF(Raw!$X211&gt;$C$9,IF(Raw!$X211&lt;$A$9,Raw!X211,-999),-999),-999),-999),-999),-999)</f>
        <v>705</v>
      </c>
      <c r="R211" s="9">
        <f t="shared" si="48"/>
        <v>6.4992000000000008E-2</v>
      </c>
      <c r="S211" s="9">
        <f t="shared" si="49"/>
        <v>0.44996157547476789</v>
      </c>
      <c r="T211" s="9">
        <f t="shared" si="50"/>
        <v>5.7764999999999997E-2</v>
      </c>
      <c r="U211" s="9">
        <f t="shared" si="51"/>
        <v>0.3989020095297286</v>
      </c>
      <c r="V211" s="15">
        <f t="shared" si="52"/>
        <v>7.4200643999999996E-2</v>
      </c>
      <c r="X211" s="11">
        <f t="shared" si="53"/>
        <v>3.190599999999999E+18</v>
      </c>
      <c r="Y211" s="11">
        <f t="shared" si="54"/>
        <v>6.3969999999999999E-18</v>
      </c>
      <c r="Z211" s="11">
        <f t="shared" si="55"/>
        <v>8.1999999999999998E-4</v>
      </c>
      <c r="AA211" s="16">
        <f t="shared" si="56"/>
        <v>1.6460923004264001E-2</v>
      </c>
      <c r="AB211" s="9">
        <f t="shared" si="57"/>
        <v>8.7995865217341304E-2</v>
      </c>
      <c r="AC211" s="9">
        <f t="shared" si="58"/>
        <v>0.98353907699573606</v>
      </c>
      <c r="AD211" s="15">
        <f t="shared" si="59"/>
        <v>20.074296346663417</v>
      </c>
      <c r="AE211" s="3">
        <f t="shared" si="60"/>
        <v>770.19879999999978</v>
      </c>
      <c r="AF211" s="2">
        <f t="shared" si="61"/>
        <v>0.25</v>
      </c>
      <c r="AG211" s="9">
        <f t="shared" si="62"/>
        <v>6.1597516558302519E-3</v>
      </c>
      <c r="AH211" s="2">
        <f t="shared" si="63"/>
        <v>0.29806717693506074</v>
      </c>
    </row>
    <row r="212" spans="1:34">
      <c r="A212" s="1">
        <f>Raw!A212</f>
        <v>199</v>
      </c>
      <c r="B212" s="14">
        <f>Raw!B212</f>
        <v>0.19248842592592594</v>
      </c>
      <c r="C212" s="15">
        <f>Raw!C212</f>
        <v>138.6</v>
      </c>
      <c r="D212" s="15">
        <f>IF(C212&gt;0.5,Raw!D212*D$11,-999)</f>
        <v>5.3</v>
      </c>
      <c r="E212" s="9">
        <f>IF(Raw!$G212&gt;$C$8,IF(Raw!$Q212&gt;$C$8,IF(Raw!$N212&gt;$C$9,IF(Raw!$N212&lt;$A$9,IF(Raw!$X212&gt;$C$9,IF(Raw!$X212&lt;$A$9,Raw!H212,-999),-999),-999),-999),-999),-999)</f>
        <v>7.9796000000000006E-2</v>
      </c>
      <c r="F212" s="9">
        <f>IF(Raw!$G212&gt;$C$8,IF(Raw!$Q212&gt;$C$8,IF(Raw!$N212&gt;$C$9,IF(Raw!$N212&lt;$A$9,IF(Raw!$X212&gt;$C$9,IF(Raw!$X212&lt;$A$9,Raw!I212,-999),-999),-999),-999),-999),-999)</f>
        <v>0.14077899999999999</v>
      </c>
      <c r="G212" s="9">
        <f>Raw!G212</f>
        <v>0.87527500000000003</v>
      </c>
      <c r="H212" s="9">
        <f>IF(Raw!$G212&gt;$C$8,IF(Raw!$Q212&gt;$C$8,IF(Raw!$N212&gt;$C$9,IF(Raw!$N212&lt;$A$9,IF(Raw!$X212&gt;$C$9,IF(Raw!$X212&lt;$A$9,Raw!L212,-999),-999),-999),-999),-999),-999)</f>
        <v>614.6</v>
      </c>
      <c r="I212" s="9">
        <f>IF(Raw!$G212&gt;$C$8,IF(Raw!$Q212&gt;$C$8,IF(Raw!$N212&gt;$C$9,IF(Raw!$N212&lt;$A$9,IF(Raw!$X212&gt;$C$9,IF(Raw!$X212&lt;$A$9,Raw!M212,-999),-999),-999),-999),-999),-999)</f>
        <v>0.21668399999999999</v>
      </c>
      <c r="J212" s="9">
        <f>IF(Raw!$G212&gt;$C$8,IF(Raw!$Q212&gt;$C$8,IF(Raw!$N212&gt;$C$9,IF(Raw!$N212&lt;$A$9,IF(Raw!$X212&gt;$C$9,IF(Raw!$X212&lt;$A$9,Raw!N212,-999),-999),-999),-999),-999),-999)</f>
        <v>1016</v>
      </c>
      <c r="K212" s="9">
        <f>IF(Raw!$G212&gt;$C$8,IF(Raw!$Q212&gt;$C$8,IF(Raw!$N212&gt;$C$9,IF(Raw!$N212&lt;$A$9,IF(Raw!$X212&gt;$C$9,IF(Raw!$X212&lt;$A$9,Raw!R212,-999),-999),-999),-999),-999),-999)</f>
        <v>8.5442000000000004E-2</v>
      </c>
      <c r="L212" s="9">
        <f>IF(Raw!$G212&gt;$C$8,IF(Raw!$Q212&gt;$C$8,IF(Raw!$N212&gt;$C$9,IF(Raw!$N212&lt;$A$9,IF(Raw!$X212&gt;$C$9,IF(Raw!$X212&lt;$A$9,Raw!S212,-999),-999),-999),-999),-999),-999)</f>
        <v>0.143901</v>
      </c>
      <c r="M212" s="9">
        <f>Raw!Q212</f>
        <v>0.87631800000000004</v>
      </c>
      <c r="N212" s="9">
        <f>IF(Raw!$G212&gt;$C$8,IF(Raw!$Q212&gt;$C$8,IF(Raw!$N212&gt;$C$9,IF(Raw!$N212&lt;$A$9,IF(Raw!$X212&gt;$C$9,IF(Raw!$X212&lt;$A$9,Raw!V212,-999),-999),-999),-999),-999),-999)</f>
        <v>678.9</v>
      </c>
      <c r="O212" s="9">
        <f>IF(Raw!$G212&gt;$C$8,IF(Raw!$Q212&gt;$C$8,IF(Raw!$N212&gt;$C$9,IF(Raw!$N212&lt;$A$9,IF(Raw!$X212&gt;$C$9,IF(Raw!$X212&lt;$A$9,Raw!W212,-999),-999),-999),-999),-999),-999)</f>
        <v>0.37076999999999999</v>
      </c>
      <c r="P212" s="9">
        <f>IF(Raw!$G212&gt;$C$8,IF(Raw!$Q212&gt;$C$8,IF(Raw!$N212&gt;$C$9,IF(Raw!$N212&lt;$A$9,IF(Raw!$X212&gt;$C$9,IF(Raw!$X212&lt;$A$9,Raw!X212,-999),-999),-999),-999),-999),-999)</f>
        <v>1020</v>
      </c>
      <c r="R212" s="9">
        <f t="shared" si="48"/>
        <v>6.0982999999999982E-2</v>
      </c>
      <c r="S212" s="9">
        <f t="shared" si="49"/>
        <v>0.43318250591352392</v>
      </c>
      <c r="T212" s="9">
        <f t="shared" si="50"/>
        <v>5.8458999999999997E-2</v>
      </c>
      <c r="U212" s="9">
        <f t="shared" si="51"/>
        <v>0.40624457092028543</v>
      </c>
      <c r="V212" s="15">
        <f t="shared" si="52"/>
        <v>7.3734872399999998E-2</v>
      </c>
      <c r="X212" s="11">
        <f t="shared" si="53"/>
        <v>3.190599999999999E+18</v>
      </c>
      <c r="Y212" s="11">
        <f t="shared" si="54"/>
        <v>6.1460000000000003E-18</v>
      </c>
      <c r="Z212" s="11">
        <f t="shared" si="55"/>
        <v>1.016E-3</v>
      </c>
      <c r="AA212" s="16">
        <f t="shared" si="56"/>
        <v>1.9533999092011787E-2</v>
      </c>
      <c r="AB212" s="9">
        <f t="shared" si="57"/>
        <v>8.6583938052919918E-2</v>
      </c>
      <c r="AC212" s="9">
        <f t="shared" si="58"/>
        <v>0.9804660009079883</v>
      </c>
      <c r="AD212" s="15">
        <f t="shared" si="59"/>
        <v>19.226377059066724</v>
      </c>
      <c r="AE212" s="3">
        <f t="shared" si="60"/>
        <v>739.97839999999985</v>
      </c>
      <c r="AF212" s="2">
        <f t="shared" si="61"/>
        <v>0.25</v>
      </c>
      <c r="AG212" s="9">
        <f t="shared" si="62"/>
        <v>6.0081625374709081E-3</v>
      </c>
      <c r="AH212" s="2">
        <f t="shared" si="63"/>
        <v>0.29073185838846355</v>
      </c>
    </row>
    <row r="213" spans="1:34">
      <c r="A213" s="1">
        <f>Raw!A213</f>
        <v>200</v>
      </c>
      <c r="B213" s="14">
        <f>Raw!B213</f>
        <v>0.19253472222222223</v>
      </c>
      <c r="C213" s="15">
        <f>Raw!C213</f>
        <v>139.9</v>
      </c>
      <c r="D213" s="15">
        <f>IF(C213&gt;0.5,Raw!D213*D$11,-999)</f>
        <v>5.3</v>
      </c>
      <c r="E213" s="9">
        <f>IF(Raw!$G213&gt;$C$8,IF(Raw!$Q213&gt;$C$8,IF(Raw!$N213&gt;$C$9,IF(Raw!$N213&lt;$A$9,IF(Raw!$X213&gt;$C$9,IF(Raw!$X213&lt;$A$9,Raw!H213,-999),-999),-999),-999),-999),-999)</f>
        <v>8.1279000000000004E-2</v>
      </c>
      <c r="F213" s="9">
        <f>IF(Raw!$G213&gt;$C$8,IF(Raw!$Q213&gt;$C$8,IF(Raw!$N213&gt;$C$9,IF(Raw!$N213&lt;$A$9,IF(Raw!$X213&gt;$C$9,IF(Raw!$X213&lt;$A$9,Raw!I213,-999),-999),-999),-999),-999),-999)</f>
        <v>0.14027999999999999</v>
      </c>
      <c r="G213" s="9">
        <f>Raw!G213</f>
        <v>0.90175400000000006</v>
      </c>
      <c r="H213" s="9">
        <f>IF(Raw!$G213&gt;$C$8,IF(Raw!$Q213&gt;$C$8,IF(Raw!$N213&gt;$C$9,IF(Raw!$N213&lt;$A$9,IF(Raw!$X213&gt;$C$9,IF(Raw!$X213&lt;$A$9,Raw!L213,-999),-999),-999),-999),-999),-999)</f>
        <v>550.4</v>
      </c>
      <c r="I213" s="9">
        <f>IF(Raw!$G213&gt;$C$8,IF(Raw!$Q213&gt;$C$8,IF(Raw!$N213&gt;$C$9,IF(Raw!$N213&lt;$A$9,IF(Raw!$X213&gt;$C$9,IF(Raw!$X213&lt;$A$9,Raw!M213,-999),-999),-999),-999),-999),-999)</f>
        <v>3.5434E-2</v>
      </c>
      <c r="J213" s="9">
        <f>IF(Raw!$G213&gt;$C$8,IF(Raw!$Q213&gt;$C$8,IF(Raw!$N213&gt;$C$9,IF(Raw!$N213&lt;$A$9,IF(Raw!$X213&gt;$C$9,IF(Raw!$X213&lt;$A$9,Raw!N213,-999),-999),-999),-999),-999),-999)</f>
        <v>968</v>
      </c>
      <c r="K213" s="9">
        <f>IF(Raw!$G213&gt;$C$8,IF(Raw!$Q213&gt;$C$8,IF(Raw!$N213&gt;$C$9,IF(Raw!$N213&lt;$A$9,IF(Raw!$X213&gt;$C$9,IF(Raw!$X213&lt;$A$9,Raw!R213,-999),-999),-999),-999),-999),-999)</f>
        <v>8.4819000000000006E-2</v>
      </c>
      <c r="L213" s="9">
        <f>IF(Raw!$G213&gt;$C$8,IF(Raw!$Q213&gt;$C$8,IF(Raw!$N213&gt;$C$9,IF(Raw!$N213&lt;$A$9,IF(Raw!$X213&gt;$C$9,IF(Raw!$X213&lt;$A$9,Raw!S213,-999),-999),-999),-999),-999),-999)</f>
        <v>0.13924500000000001</v>
      </c>
      <c r="M213" s="9">
        <f>Raw!Q213</f>
        <v>0.85329200000000005</v>
      </c>
      <c r="N213" s="9">
        <f>IF(Raw!$G213&gt;$C$8,IF(Raw!$Q213&gt;$C$8,IF(Raw!$N213&gt;$C$9,IF(Raw!$N213&lt;$A$9,IF(Raw!$X213&gt;$C$9,IF(Raw!$X213&lt;$A$9,Raw!V213,-999),-999),-999),-999),-999),-999)</f>
        <v>646.9</v>
      </c>
      <c r="O213" s="9">
        <f>IF(Raw!$G213&gt;$C$8,IF(Raw!$Q213&gt;$C$8,IF(Raw!$N213&gt;$C$9,IF(Raw!$N213&lt;$A$9,IF(Raw!$X213&gt;$C$9,IF(Raw!$X213&lt;$A$9,Raw!W213,-999),-999),-999),-999),-999),-999)</f>
        <v>8.0184000000000005E-2</v>
      </c>
      <c r="P213" s="9">
        <f>IF(Raw!$G213&gt;$C$8,IF(Raw!$Q213&gt;$C$8,IF(Raw!$N213&gt;$C$9,IF(Raw!$N213&lt;$A$9,IF(Raw!$X213&gt;$C$9,IF(Raw!$X213&lt;$A$9,Raw!X213,-999),-999),-999),-999),-999),-999)</f>
        <v>545</v>
      </c>
      <c r="R213" s="9">
        <f t="shared" si="48"/>
        <v>5.9000999999999984E-2</v>
      </c>
      <c r="S213" s="9">
        <f t="shared" si="49"/>
        <v>0.42059452523524371</v>
      </c>
      <c r="T213" s="9">
        <f t="shared" si="50"/>
        <v>5.4426000000000002E-2</v>
      </c>
      <c r="U213" s="9">
        <f t="shared" si="51"/>
        <v>0.3908650220833782</v>
      </c>
      <c r="V213" s="15">
        <f t="shared" si="52"/>
        <v>7.1349137999999993E-2</v>
      </c>
      <c r="X213" s="11">
        <f t="shared" si="53"/>
        <v>3.190599999999999E+18</v>
      </c>
      <c r="Y213" s="11">
        <f t="shared" si="54"/>
        <v>5.5039999999999994E-18</v>
      </c>
      <c r="Z213" s="11">
        <f t="shared" si="55"/>
        <v>9.68E-4</v>
      </c>
      <c r="AA213" s="16">
        <f t="shared" si="56"/>
        <v>1.6714968836000706E-2</v>
      </c>
      <c r="AB213" s="9">
        <f t="shared" si="57"/>
        <v>8.5728728893868178E-2</v>
      </c>
      <c r="AC213" s="9">
        <f t="shared" si="58"/>
        <v>0.98328503116399935</v>
      </c>
      <c r="AD213" s="15">
        <f t="shared" si="59"/>
        <v>17.26752978925693</v>
      </c>
      <c r="AE213" s="3">
        <f t="shared" si="60"/>
        <v>662.68159999999978</v>
      </c>
      <c r="AF213" s="2">
        <f t="shared" si="61"/>
        <v>0.25</v>
      </c>
      <c r="AG213" s="9">
        <f t="shared" si="62"/>
        <v>5.1917487787717697E-3</v>
      </c>
      <c r="AH213" s="2">
        <f t="shared" si="63"/>
        <v>0.25122602148738249</v>
      </c>
    </row>
    <row r="214" spans="1:34">
      <c r="A214" s="1">
        <f>Raw!A214</f>
        <v>201</v>
      </c>
      <c r="B214" s="14">
        <f>Raw!B214</f>
        <v>0.19259259259259257</v>
      </c>
      <c r="C214" s="15">
        <f>Raw!C214</f>
        <v>140.6</v>
      </c>
      <c r="D214" s="15">
        <f>IF(C214&gt;0.5,Raw!D214*D$11,-999)</f>
        <v>5.3</v>
      </c>
      <c r="E214" s="9">
        <f>IF(Raw!$G214&gt;$C$8,IF(Raw!$Q214&gt;$C$8,IF(Raw!$N214&gt;$C$9,IF(Raw!$N214&lt;$A$9,IF(Raw!$X214&gt;$C$9,IF(Raw!$X214&lt;$A$9,Raw!H214,-999),-999),-999),-999),-999),-999)</f>
        <v>8.2072999999999993E-2</v>
      </c>
      <c r="F214" s="9">
        <f>IF(Raw!$G214&gt;$C$8,IF(Raw!$Q214&gt;$C$8,IF(Raw!$N214&gt;$C$9,IF(Raw!$N214&lt;$A$9,IF(Raw!$X214&gt;$C$9,IF(Raw!$X214&lt;$A$9,Raw!I214,-999),-999),-999),-999),-999),-999)</f>
        <v>0.137711</v>
      </c>
      <c r="G214" s="9">
        <f>Raw!G214</f>
        <v>0.856124</v>
      </c>
      <c r="H214" s="9">
        <f>IF(Raw!$G214&gt;$C$8,IF(Raw!$Q214&gt;$C$8,IF(Raw!$N214&gt;$C$9,IF(Raw!$N214&lt;$A$9,IF(Raw!$X214&gt;$C$9,IF(Raw!$X214&lt;$A$9,Raw!L214,-999),-999),-999),-999),-999),-999)</f>
        <v>584.9</v>
      </c>
      <c r="I214" s="9">
        <f>IF(Raw!$G214&gt;$C$8,IF(Raw!$Q214&gt;$C$8,IF(Raw!$N214&gt;$C$9,IF(Raw!$N214&lt;$A$9,IF(Raw!$X214&gt;$C$9,IF(Raw!$X214&lt;$A$9,Raw!M214,-999),-999),-999),-999),-999),-999)</f>
        <v>0.15407199999999999</v>
      </c>
      <c r="J214" s="9">
        <f>IF(Raw!$G214&gt;$C$8,IF(Raw!$Q214&gt;$C$8,IF(Raw!$N214&gt;$C$9,IF(Raw!$N214&lt;$A$9,IF(Raw!$X214&gt;$C$9,IF(Raw!$X214&lt;$A$9,Raw!N214,-999),-999),-999),-999),-999),-999)</f>
        <v>659</v>
      </c>
      <c r="K214" s="9">
        <f>IF(Raw!$G214&gt;$C$8,IF(Raw!$Q214&gt;$C$8,IF(Raw!$N214&gt;$C$9,IF(Raw!$N214&lt;$A$9,IF(Raw!$X214&gt;$C$9,IF(Raw!$X214&lt;$A$9,Raw!R214,-999),-999),-999),-999),-999),-999)</f>
        <v>8.1166000000000002E-2</v>
      </c>
      <c r="L214" s="9">
        <f>IF(Raw!$G214&gt;$C$8,IF(Raw!$Q214&gt;$C$8,IF(Raw!$N214&gt;$C$9,IF(Raw!$N214&lt;$A$9,IF(Raw!$X214&gt;$C$9,IF(Raw!$X214&lt;$A$9,Raw!S214,-999),-999),-999),-999),-999),-999)</f>
        <v>0.12884499999999999</v>
      </c>
      <c r="M214" s="9">
        <f>Raw!Q214</f>
        <v>0.84969799999999995</v>
      </c>
      <c r="N214" s="9">
        <f>IF(Raw!$G214&gt;$C$8,IF(Raw!$Q214&gt;$C$8,IF(Raw!$N214&gt;$C$9,IF(Raw!$N214&lt;$A$9,IF(Raw!$X214&gt;$C$9,IF(Raw!$X214&lt;$A$9,Raw!V214,-999),-999),-999),-999),-999),-999)</f>
        <v>597.1</v>
      </c>
      <c r="O214" s="9">
        <f>IF(Raw!$G214&gt;$C$8,IF(Raw!$Q214&gt;$C$8,IF(Raw!$N214&gt;$C$9,IF(Raw!$N214&lt;$A$9,IF(Raw!$X214&gt;$C$9,IF(Raw!$X214&lt;$A$9,Raw!W214,-999),-999),-999),-999),-999),-999)</f>
        <v>0.22916700000000001</v>
      </c>
      <c r="P214" s="9">
        <f>IF(Raw!$G214&gt;$C$8,IF(Raw!$Q214&gt;$C$8,IF(Raw!$N214&gt;$C$9,IF(Raw!$N214&lt;$A$9,IF(Raw!$X214&gt;$C$9,IF(Raw!$X214&lt;$A$9,Raw!X214,-999),-999),-999),-999),-999),-999)</f>
        <v>881</v>
      </c>
      <c r="R214" s="9">
        <f t="shared" ref="R214:R270" si="64">F214-E214</f>
        <v>5.5638000000000007E-2</v>
      </c>
      <c r="S214" s="9">
        <f t="shared" ref="S214:S270" si="65">R214/F214</f>
        <v>0.40402001292561962</v>
      </c>
      <c r="T214" s="9">
        <f t="shared" ref="T214:T270" si="66">L214-K214</f>
        <v>4.7678999999999985E-2</v>
      </c>
      <c r="U214" s="9">
        <f t="shared" ref="U214:U270" si="67">T214/L214</f>
        <v>0.37004928402343895</v>
      </c>
      <c r="V214" s="15">
        <f t="shared" ref="V214:V270" si="68">IF(L214&gt;0,L214*V$8+V$10,-999)</f>
        <v>6.6020177999999985E-2</v>
      </c>
      <c r="X214" s="11">
        <f t="shared" ref="X214:X270" si="69">D214*6.02*10^23*10^(-6)</f>
        <v>3.190599999999999E+18</v>
      </c>
      <c r="Y214" s="11">
        <f t="shared" ref="Y214:Y270" si="70">H214*10^(-20)</f>
        <v>5.8489999999999995E-18</v>
      </c>
      <c r="Z214" s="11">
        <f t="shared" ref="Z214:Z270" si="71">J214*10^(-6)</f>
        <v>6.5899999999999997E-4</v>
      </c>
      <c r="AA214" s="16">
        <f t="shared" ref="AA214:AA270" si="72">IF(Z214&gt;0,(X214*Y214/(X214*Y214+1/Z214)),1)</f>
        <v>1.2148732187669353E-2</v>
      </c>
      <c r="AB214" s="9">
        <f t="shared" ref="AB214:AB270" si="73">K214+T214*AA214</f>
        <v>8.1745239401975894E-2</v>
      </c>
      <c r="AC214" s="9">
        <f t="shared" ref="AC214:AC270" si="74">IF(T214&gt;0,(L214-AB214)/T214,-999)</f>
        <v>0.98785126781233057</v>
      </c>
      <c r="AD214" s="15">
        <f t="shared" ref="AD214:AD270" si="75">IF(AC214&gt;0,X214*Y214*AC214,-999)</f>
        <v>18.435101953974737</v>
      </c>
      <c r="AE214" s="3">
        <f t="shared" ref="AE214:AE270" si="76">AE$9*Y214</f>
        <v>704.21959999999979</v>
      </c>
      <c r="AF214" s="2">
        <f t="shared" ref="AF214:AF270" si="77">IF(AD214&lt;=AE214,AF$6,AF$6/(AD214/AE214))</f>
        <v>0.25</v>
      </c>
      <c r="AG214" s="9">
        <f t="shared" ref="AG214:AG270" si="78">AD214*AF214*$AG$6*U214/AG$8</f>
        <v>5.2476125222826559E-3</v>
      </c>
      <c r="AH214" s="2">
        <f t="shared" si="63"/>
        <v>0.25392923896296915</v>
      </c>
    </row>
    <row r="215" spans="1:34">
      <c r="A215" s="1">
        <f>Raw!A215</f>
        <v>202</v>
      </c>
      <c r="B215" s="14">
        <f>Raw!B215</f>
        <v>0.19265046296296295</v>
      </c>
      <c r="C215" s="15">
        <f>Raw!C215</f>
        <v>141.69999999999999</v>
      </c>
      <c r="D215" s="15">
        <f>IF(C215&gt;0.5,Raw!D215*D$11,-999)</f>
        <v>5.3</v>
      </c>
      <c r="E215" s="9">
        <f>IF(Raw!$G215&gt;$C$8,IF(Raw!$Q215&gt;$C$8,IF(Raw!$N215&gt;$C$9,IF(Raw!$N215&lt;$A$9,IF(Raw!$X215&gt;$C$9,IF(Raw!$X215&lt;$A$9,Raw!H215,-999),-999),-999),-999),-999),-999)</f>
        <v>6.6034999999999996E-2</v>
      </c>
      <c r="F215" s="9">
        <f>IF(Raw!$G215&gt;$C$8,IF(Raw!$Q215&gt;$C$8,IF(Raw!$N215&gt;$C$9,IF(Raw!$N215&lt;$A$9,IF(Raw!$X215&gt;$C$9,IF(Raw!$X215&lt;$A$9,Raw!I215,-999),-999),-999),-999),-999),-999)</f>
        <v>0.11508</v>
      </c>
      <c r="G215" s="9">
        <f>Raw!G215</f>
        <v>0.84044200000000002</v>
      </c>
      <c r="H215" s="9">
        <f>IF(Raw!$G215&gt;$C$8,IF(Raw!$Q215&gt;$C$8,IF(Raw!$N215&gt;$C$9,IF(Raw!$N215&lt;$A$9,IF(Raw!$X215&gt;$C$9,IF(Raw!$X215&lt;$A$9,Raw!L215,-999),-999),-999),-999),-999),-999)</f>
        <v>493</v>
      </c>
      <c r="I215" s="9">
        <f>IF(Raw!$G215&gt;$C$8,IF(Raw!$Q215&gt;$C$8,IF(Raw!$N215&gt;$C$9,IF(Raw!$N215&lt;$A$9,IF(Raw!$X215&gt;$C$9,IF(Raw!$X215&lt;$A$9,Raw!M215,-999),-999),-999),-999),-999),-999)</f>
        <v>8.7587999999999999E-2</v>
      </c>
      <c r="J215" s="9">
        <f>IF(Raw!$G215&gt;$C$8,IF(Raw!$Q215&gt;$C$8,IF(Raw!$N215&gt;$C$9,IF(Raw!$N215&lt;$A$9,IF(Raw!$X215&gt;$C$9,IF(Raw!$X215&lt;$A$9,Raw!N215,-999),-999),-999),-999),-999),-999)</f>
        <v>647</v>
      </c>
      <c r="K215" s="9">
        <f>IF(Raw!$G215&gt;$C$8,IF(Raw!$Q215&gt;$C$8,IF(Raw!$N215&gt;$C$9,IF(Raw!$N215&lt;$A$9,IF(Raw!$X215&gt;$C$9,IF(Raw!$X215&lt;$A$9,Raw!R215,-999),-999),-999),-999),-999),-999)</f>
        <v>6.6158999999999996E-2</v>
      </c>
      <c r="L215" s="9">
        <f>IF(Raw!$G215&gt;$C$8,IF(Raw!$Q215&gt;$C$8,IF(Raw!$N215&gt;$C$9,IF(Raw!$N215&lt;$A$9,IF(Raw!$X215&gt;$C$9,IF(Raw!$X215&lt;$A$9,Raw!S215,-999),-999),-999),-999),-999),-999)</f>
        <v>0.110169</v>
      </c>
      <c r="M215" s="9">
        <f>Raw!Q215</f>
        <v>0.84171600000000002</v>
      </c>
      <c r="N215" s="9">
        <f>IF(Raw!$G215&gt;$C$8,IF(Raw!$Q215&gt;$C$8,IF(Raw!$N215&gt;$C$9,IF(Raw!$N215&lt;$A$9,IF(Raw!$X215&gt;$C$9,IF(Raw!$X215&lt;$A$9,Raw!V215,-999),-999),-999),-999),-999),-999)</f>
        <v>729.7</v>
      </c>
      <c r="O215" s="9">
        <f>IF(Raw!$G215&gt;$C$8,IF(Raw!$Q215&gt;$C$8,IF(Raw!$N215&gt;$C$9,IF(Raw!$N215&lt;$A$9,IF(Raw!$X215&gt;$C$9,IF(Raw!$X215&lt;$A$9,Raw!W215,-999),-999),-999),-999),-999),-999)</f>
        <v>0.115915</v>
      </c>
      <c r="P215" s="9">
        <f>IF(Raw!$G215&gt;$C$8,IF(Raw!$Q215&gt;$C$8,IF(Raw!$N215&gt;$C$9,IF(Raw!$N215&lt;$A$9,IF(Raw!$X215&gt;$C$9,IF(Raw!$X215&lt;$A$9,Raw!X215,-999),-999),-999),-999),-999),-999)</f>
        <v>859</v>
      </c>
      <c r="R215" s="9">
        <f t="shared" si="64"/>
        <v>4.9045000000000005E-2</v>
      </c>
      <c r="S215" s="9">
        <f t="shared" si="65"/>
        <v>0.42618178658324646</v>
      </c>
      <c r="T215" s="9">
        <f t="shared" si="66"/>
        <v>4.4010000000000007E-2</v>
      </c>
      <c r="U215" s="9">
        <f t="shared" si="67"/>
        <v>0.39947716689812929</v>
      </c>
      <c r="V215" s="15">
        <f t="shared" si="68"/>
        <v>5.64505956E-2</v>
      </c>
      <c r="X215" s="11">
        <f t="shared" si="69"/>
        <v>3.190599999999999E+18</v>
      </c>
      <c r="Y215" s="11">
        <f t="shared" si="70"/>
        <v>4.93E-18</v>
      </c>
      <c r="Z215" s="11">
        <f t="shared" si="71"/>
        <v>6.4700000000000001E-4</v>
      </c>
      <c r="AA215" s="16">
        <f t="shared" si="72"/>
        <v>1.0074559044726488E-2</v>
      </c>
      <c r="AB215" s="9">
        <f t="shared" si="73"/>
        <v>6.6602381343558406E-2</v>
      </c>
      <c r="AC215" s="9">
        <f t="shared" si="74"/>
        <v>0.98992544095527357</v>
      </c>
      <c r="AD215" s="15">
        <f t="shared" si="75"/>
        <v>15.571188631725642</v>
      </c>
      <c r="AE215" s="3">
        <f t="shared" si="76"/>
        <v>593.57199999999989</v>
      </c>
      <c r="AF215" s="2">
        <f t="shared" si="77"/>
        <v>0.25</v>
      </c>
      <c r="AG215" s="9">
        <f t="shared" si="78"/>
        <v>4.7848725537216292E-3</v>
      </c>
      <c r="AH215" s="2">
        <f t="shared" si="63"/>
        <v>0.23153749270588508</v>
      </c>
    </row>
    <row r="216" spans="1:34">
      <c r="A216" s="1">
        <f>Raw!A216</f>
        <v>203</v>
      </c>
      <c r="B216" s="14">
        <f>Raw!B216</f>
        <v>0.19270833333333334</v>
      </c>
      <c r="C216" s="15">
        <f>Raw!C216</f>
        <v>142.4</v>
      </c>
      <c r="D216" s="15">
        <f>IF(C216&gt;0.5,Raw!D216*D$11,-999)</f>
        <v>5.3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0.68141099999999999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0.82574700000000001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3.190599999999999E+18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0.1927662037037037</v>
      </c>
      <c r="C217" s="15">
        <f>Raw!C217</f>
        <v>143.9</v>
      </c>
      <c r="D217" s="15">
        <f>IF(C217&gt;0.5,Raw!D217*D$11,-999)</f>
        <v>5.3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0.77817899999999995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0.77565799999999996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3.190599999999999E+18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0.19281249999999997</v>
      </c>
      <c r="C218" s="15">
        <f>Raw!C218</f>
        <v>144.1</v>
      </c>
      <c r="D218" s="15">
        <f>IF(C218&gt;0.5,Raw!D218*D$11,-999)</f>
        <v>5.3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0.76664699999999997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0.83790600000000004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3.190599999999999E+18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0.19287037037037036</v>
      </c>
      <c r="C219" s="15">
        <f>Raw!C219</f>
        <v>145.69999999999999</v>
      </c>
      <c r="D219" s="15">
        <f>IF(C219&gt;0.5,Raw!D219*D$11,-999)</f>
        <v>5.3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0.68792399999999998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0.808423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3.190599999999999E+18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0.19292824074074075</v>
      </c>
      <c r="C220" s="15">
        <f>Raw!C220</f>
        <v>146.19999999999999</v>
      </c>
      <c r="D220" s="15">
        <f>IF(C220&gt;0.5,Raw!D220*D$11,-999)</f>
        <v>5.3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0.66513500000000003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0.73289899999999997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3.190599999999999E+18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0.19298611111111111</v>
      </c>
      <c r="C221" s="15">
        <f>Raw!C221</f>
        <v>147.69999999999999</v>
      </c>
      <c r="D221" s="15">
        <f>IF(C221&gt;0.5,Raw!D221*D$11,-999)</f>
        <v>5.3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0.75812100000000004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0.78332800000000002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3.190599999999999E+18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0.1930439814814815</v>
      </c>
      <c r="C222" s="15">
        <f>Raw!C222</f>
        <v>148.19999999999999</v>
      </c>
      <c r="D222" s="15">
        <f>IF(C222&gt;0.5,Raw!D222*D$11,-999)</f>
        <v>5.3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0.66862600000000005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0.66794699999999996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3.190599999999999E+18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0.19310185185185183</v>
      </c>
      <c r="C223" s="15">
        <f>Raw!C223</f>
        <v>149.30000000000001</v>
      </c>
      <c r="D223" s="15">
        <f>IF(C223&gt;0.5,Raw!D223*D$11,-999)</f>
        <v>5.3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0.66345799999999999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0.64544299999999999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3.190599999999999E+18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0.19314814814814815</v>
      </c>
      <c r="C224" s="15">
        <f>Raw!C224</f>
        <v>150.4</v>
      </c>
      <c r="D224" s="15">
        <f>IF(C224&gt;0.5,Raw!D224*D$11,-999)</f>
        <v>5.3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0.72456600000000004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0.74221599999999999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3.190599999999999E+18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0.19320601851851851</v>
      </c>
      <c r="C225" s="15">
        <f>Raw!C225</f>
        <v>151.30000000000001</v>
      </c>
      <c r="D225" s="15">
        <f>IF(C225&gt;0.5,Raw!D225*D$11,-999)</f>
        <v>5.3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0.59438599999999997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0.61677400000000004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3.190599999999999E+18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0.1932638888888889</v>
      </c>
      <c r="C226" s="15">
        <f>Raw!C226</f>
        <v>151.9</v>
      </c>
      <c r="D226" s="15">
        <f>IF(C226&gt;0.5,Raw!D226*D$11,-999)</f>
        <v>5.3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0.54691900000000004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0.68030000000000002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3.190599999999999E+18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0.19332175925925923</v>
      </c>
      <c r="C227" s="15">
        <f>Raw!C227</f>
        <v>151.69999999999999</v>
      </c>
      <c r="D227" s="15">
        <f>IF(C227&gt;0.5,Raw!D227*D$11,-999)</f>
        <v>5.3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0.654003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0.75088200000000005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3.190599999999999E+18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0.19337962962962962</v>
      </c>
      <c r="C228" s="15">
        <f>Raw!C228</f>
        <v>151</v>
      </c>
      <c r="D228" s="15">
        <f>IF(C228&gt;0.5,Raw!D228*D$11,-999)</f>
        <v>5.3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0.66101200000000004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0.66820800000000002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3.190599999999999E+18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0.19343750000000001</v>
      </c>
      <c r="C229" s="15">
        <f>Raw!C229</f>
        <v>149.5</v>
      </c>
      <c r="D229" s="15">
        <f>IF(C229&gt;0.5,Raw!D229*D$11,-999)</f>
        <v>5.3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0.60255800000000004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0.72649399999999997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3.190599999999999E+18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0.19348379629629631</v>
      </c>
      <c r="C230" s="15">
        <f>Raw!C230</f>
        <v>149</v>
      </c>
      <c r="D230" s="15">
        <f>IF(C230&gt;0.5,Raw!D230*D$11,-999)</f>
        <v>5.3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0.61573299999999997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0.77202999999999999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3.190599999999999E+18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0.19354166666666664</v>
      </c>
      <c r="C231" s="15">
        <f>Raw!C231</f>
        <v>148.6</v>
      </c>
      <c r="D231" s="15">
        <f>IF(C231&gt;0.5,Raw!D231*D$11,-999)</f>
        <v>5.3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0.74967200000000001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0.71693899999999999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3.190599999999999E+18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0.19359953703703703</v>
      </c>
      <c r="C232" s="15">
        <f>Raw!C232</f>
        <v>147.5</v>
      </c>
      <c r="D232" s="15">
        <f>IF(C232&gt;0.5,Raw!D232*D$11,-999)</f>
        <v>5.3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0.58122799999999997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0.79519799999999996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3.190599999999999E+18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0.19365740740740742</v>
      </c>
      <c r="C233" s="15">
        <f>Raw!C233</f>
        <v>146.4</v>
      </c>
      <c r="D233" s="15">
        <f>IF(C233&gt;0.5,Raw!D233*D$11,-999)</f>
        <v>5.3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0.69431299999999996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0.82032799999999995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3.190599999999999E+18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0.19371527777777778</v>
      </c>
      <c r="C234" s="15">
        <f>Raw!C234</f>
        <v>145.9</v>
      </c>
      <c r="D234" s="15">
        <f>IF(C234&gt;0.5,Raw!D234*D$11,-999)</f>
        <v>5.3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0.75342100000000001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0.79919799999999996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3.190599999999999E+18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0.19377314814814817</v>
      </c>
      <c r="C235" s="15">
        <f>Raw!C235</f>
        <v>145.19999999999999</v>
      </c>
      <c r="D235" s="15">
        <f>IF(C235&gt;0.5,Raw!D235*D$11,-999)</f>
        <v>5.3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0.83394500000000005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0.78802499999999998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3.190599999999999E+18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0.19381944444444443</v>
      </c>
      <c r="C236" s="15">
        <f>Raw!C236</f>
        <v>144.19999999999999</v>
      </c>
      <c r="D236" s="15">
        <f>IF(C236&gt;0.5,Raw!D236*D$11,-999)</f>
        <v>5.3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0.779165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0.81882600000000005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3.190599999999999E+18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0.19387731481481482</v>
      </c>
      <c r="C237" s="15">
        <f>Raw!C237</f>
        <v>143.30000000000001</v>
      </c>
      <c r="D237" s="15">
        <f>IF(C237&gt;0.5,Raw!D237*D$11,-999)</f>
        <v>5.3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0.75884799999999997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0.70706599999999997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3.190599999999999E+18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0.19393518518518518</v>
      </c>
      <c r="C238" s="15">
        <f>Raw!C238</f>
        <v>142.4</v>
      </c>
      <c r="D238" s="15">
        <f>IF(C238&gt;0.5,Raw!D238*D$11,-999)</f>
        <v>5.3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0.638768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0.81376400000000004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3.190599999999999E+18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0.19399305555555557</v>
      </c>
      <c r="C239" s="15">
        <f>Raw!C239</f>
        <v>141.69999999999999</v>
      </c>
      <c r="D239" s="15">
        <f>IF(C239&gt;0.5,Raw!D239*D$11,-999)</f>
        <v>5.3</v>
      </c>
      <c r="E239" s="9">
        <f>IF(Raw!$G239&gt;$C$8,IF(Raw!$Q239&gt;$C$8,IF(Raw!$N239&gt;$C$9,IF(Raw!$N239&lt;$A$9,IF(Raw!$X239&gt;$C$9,IF(Raw!$X239&lt;$A$9,Raw!H239,-999),-999),-999),-999),-999),-999)</f>
        <v>8.3384E-2</v>
      </c>
      <c r="F239" s="9">
        <f>IF(Raw!$G239&gt;$C$8,IF(Raw!$Q239&gt;$C$8,IF(Raw!$N239&gt;$C$9,IF(Raw!$N239&lt;$A$9,IF(Raw!$X239&gt;$C$9,IF(Raw!$X239&lt;$A$9,Raw!I239,-999),-999),-999),-999),-999),-999)</f>
        <v>0.13381999999999999</v>
      </c>
      <c r="G239" s="9">
        <f>Raw!G239</f>
        <v>0.82377</v>
      </c>
      <c r="H239" s="9">
        <f>IF(Raw!$G239&gt;$C$8,IF(Raw!$Q239&gt;$C$8,IF(Raw!$N239&gt;$C$9,IF(Raw!$N239&lt;$A$9,IF(Raw!$X239&gt;$C$9,IF(Raw!$X239&lt;$A$9,Raw!L239,-999),-999),-999),-999),-999),-999)</f>
        <v>548.4</v>
      </c>
      <c r="I239" s="9">
        <f>IF(Raw!$G239&gt;$C$8,IF(Raw!$Q239&gt;$C$8,IF(Raw!$N239&gt;$C$9,IF(Raw!$N239&lt;$A$9,IF(Raw!$X239&gt;$C$9,IF(Raw!$X239&lt;$A$9,Raw!M239,-999),-999),-999),-999),-999),-999)</f>
        <v>0.284771</v>
      </c>
      <c r="J239" s="9">
        <f>IF(Raw!$G239&gt;$C$8,IF(Raw!$Q239&gt;$C$8,IF(Raw!$N239&gt;$C$9,IF(Raw!$N239&lt;$A$9,IF(Raw!$X239&gt;$C$9,IF(Raw!$X239&lt;$A$9,Raw!N239,-999),-999),-999),-999),-999),-999)</f>
        <v>1066</v>
      </c>
      <c r="K239" s="9">
        <f>IF(Raw!$G239&gt;$C$8,IF(Raw!$Q239&gt;$C$8,IF(Raw!$N239&gt;$C$9,IF(Raw!$N239&lt;$A$9,IF(Raw!$X239&gt;$C$9,IF(Raw!$X239&lt;$A$9,Raw!R239,-999),-999),-999),-999),-999),-999)</f>
        <v>7.3325000000000001E-2</v>
      </c>
      <c r="L239" s="9">
        <f>IF(Raw!$G239&gt;$C$8,IF(Raw!$Q239&gt;$C$8,IF(Raw!$N239&gt;$C$9,IF(Raw!$N239&lt;$A$9,IF(Raw!$X239&gt;$C$9,IF(Raw!$X239&lt;$A$9,Raw!S239,-999),-999),-999),-999),-999),-999)</f>
        <v>0.131802</v>
      </c>
      <c r="M239" s="9">
        <f>Raw!Q239</f>
        <v>0.84478900000000001</v>
      </c>
      <c r="N239" s="9">
        <f>IF(Raw!$G239&gt;$C$8,IF(Raw!$Q239&gt;$C$8,IF(Raw!$N239&gt;$C$9,IF(Raw!$N239&lt;$A$9,IF(Raw!$X239&gt;$C$9,IF(Raw!$X239&lt;$A$9,Raw!V239,-999),-999),-999),-999),-999),-999)</f>
        <v>699.1</v>
      </c>
      <c r="O239" s="9">
        <f>IF(Raw!$G239&gt;$C$8,IF(Raw!$Q239&gt;$C$8,IF(Raw!$N239&gt;$C$9,IF(Raw!$N239&lt;$A$9,IF(Raw!$X239&gt;$C$9,IF(Raw!$X239&lt;$A$9,Raw!W239,-999),-999),-999),-999),-999),-999)</f>
        <v>0.29777500000000001</v>
      </c>
      <c r="P239" s="9">
        <f>IF(Raw!$G239&gt;$C$8,IF(Raw!$Q239&gt;$C$8,IF(Raw!$N239&gt;$C$9,IF(Raw!$N239&lt;$A$9,IF(Raw!$X239&gt;$C$9,IF(Raw!$X239&lt;$A$9,Raw!X239,-999),-999),-999),-999),-999),-999)</f>
        <v>922</v>
      </c>
      <c r="R239" s="9">
        <f t="shared" si="64"/>
        <v>5.0435999999999995E-2</v>
      </c>
      <c r="S239" s="9">
        <f t="shared" si="65"/>
        <v>0.37689433567478703</v>
      </c>
      <c r="T239" s="9">
        <f t="shared" si="66"/>
        <v>5.8477000000000001E-2</v>
      </c>
      <c r="U239" s="9">
        <f t="shared" si="67"/>
        <v>0.44367308538565425</v>
      </c>
      <c r="V239" s="15">
        <f t="shared" si="68"/>
        <v>6.7535344799999994E-2</v>
      </c>
      <c r="X239" s="11">
        <f t="shared" si="69"/>
        <v>3.190599999999999E+18</v>
      </c>
      <c r="Y239" s="11">
        <f t="shared" si="70"/>
        <v>5.4839999999999995E-18</v>
      </c>
      <c r="Z239" s="11">
        <f t="shared" si="71"/>
        <v>1.0659999999999999E-3</v>
      </c>
      <c r="AA239" s="16">
        <f t="shared" si="72"/>
        <v>1.8310539481903948E-2</v>
      </c>
      <c r="AB239" s="9">
        <f t="shared" si="73"/>
        <v>7.4395745417283304E-2</v>
      </c>
      <c r="AC239" s="9">
        <f t="shared" si="74"/>
        <v>0.98168946051809591</v>
      </c>
      <c r="AD239" s="15">
        <f t="shared" si="75"/>
        <v>17.17686630572603</v>
      </c>
      <c r="AE239" s="3">
        <f t="shared" si="76"/>
        <v>660.27359999999976</v>
      </c>
      <c r="AF239" s="2">
        <f t="shared" si="77"/>
        <v>0.25</v>
      </c>
      <c r="AG239" s="9">
        <f t="shared" si="78"/>
        <v>5.8622409777833477E-3</v>
      </c>
      <c r="AH239" s="2">
        <f t="shared" si="63"/>
        <v>0.28367079005645307</v>
      </c>
    </row>
    <row r="240" spans="1:34">
      <c r="A240" s="1">
        <f>Raw!A240</f>
        <v>227</v>
      </c>
      <c r="B240" s="14">
        <f>Raw!B240</f>
        <v>0.1940509259259259</v>
      </c>
      <c r="C240" s="15">
        <f>Raw!C240</f>
        <v>140.6</v>
      </c>
      <c r="D240" s="15">
        <f>IF(C240&gt;0.5,Raw!D240*D$11,-999)</f>
        <v>5.3</v>
      </c>
      <c r="E240" s="9">
        <f>IF(Raw!$G240&gt;$C$8,IF(Raw!$Q240&gt;$C$8,IF(Raw!$N240&gt;$C$9,IF(Raw!$N240&lt;$A$9,IF(Raw!$X240&gt;$C$9,IF(Raw!$X240&lt;$A$9,Raw!H240,-999),-999),-999),-999),-999),-999)</f>
        <v>9.5266000000000003E-2</v>
      </c>
      <c r="F240" s="9">
        <f>IF(Raw!$G240&gt;$C$8,IF(Raw!$Q240&gt;$C$8,IF(Raw!$N240&gt;$C$9,IF(Raw!$N240&lt;$A$9,IF(Raw!$X240&gt;$C$9,IF(Raw!$X240&lt;$A$9,Raw!I240,-999),-999),-999),-999),-999),-999)</f>
        <v>0.13572000000000001</v>
      </c>
      <c r="G240" s="9">
        <f>Raw!G240</f>
        <v>0.80504399999999998</v>
      </c>
      <c r="H240" s="9">
        <f>IF(Raw!$G240&gt;$C$8,IF(Raw!$Q240&gt;$C$8,IF(Raw!$N240&gt;$C$9,IF(Raw!$N240&lt;$A$9,IF(Raw!$X240&gt;$C$9,IF(Raw!$X240&lt;$A$9,Raw!L240,-999),-999),-999),-999),-999),-999)</f>
        <v>470</v>
      </c>
      <c r="I240" s="9">
        <f>IF(Raw!$G240&gt;$C$8,IF(Raw!$Q240&gt;$C$8,IF(Raw!$N240&gt;$C$9,IF(Raw!$N240&lt;$A$9,IF(Raw!$X240&gt;$C$9,IF(Raw!$X240&lt;$A$9,Raw!M240,-999),-999),-999),-999),-999),-999)</f>
        <v>0.22917599999999999</v>
      </c>
      <c r="J240" s="9">
        <f>IF(Raw!$G240&gt;$C$8,IF(Raw!$Q240&gt;$C$8,IF(Raw!$N240&gt;$C$9,IF(Raw!$N240&lt;$A$9,IF(Raw!$X240&gt;$C$9,IF(Raw!$X240&lt;$A$9,Raw!N240,-999),-999),-999),-999),-999),-999)</f>
        <v>1165</v>
      </c>
      <c r="K240" s="9">
        <f>IF(Raw!$G240&gt;$C$8,IF(Raw!$Q240&gt;$C$8,IF(Raw!$N240&gt;$C$9,IF(Raw!$N240&lt;$A$9,IF(Raw!$X240&gt;$C$9,IF(Raw!$X240&lt;$A$9,Raw!R240,-999),-999),-999),-999),-999),-999)</f>
        <v>7.5538999999999995E-2</v>
      </c>
      <c r="L240" s="9">
        <f>IF(Raw!$G240&gt;$C$8,IF(Raw!$Q240&gt;$C$8,IF(Raw!$N240&gt;$C$9,IF(Raw!$N240&lt;$A$9,IF(Raw!$X240&gt;$C$9,IF(Raw!$X240&lt;$A$9,Raw!S240,-999),-999),-999),-999),-999),-999)</f>
        <v>0.13782800000000001</v>
      </c>
      <c r="M240" s="9">
        <f>Raw!Q240</f>
        <v>0.86384799999999995</v>
      </c>
      <c r="N240" s="9">
        <f>IF(Raw!$G240&gt;$C$8,IF(Raw!$Q240&gt;$C$8,IF(Raw!$N240&gt;$C$9,IF(Raw!$N240&lt;$A$9,IF(Raw!$X240&gt;$C$9,IF(Raw!$X240&lt;$A$9,Raw!V240,-999),-999),-999),-999),-999),-999)</f>
        <v>757.6</v>
      </c>
      <c r="O240" s="9">
        <f>IF(Raw!$G240&gt;$C$8,IF(Raw!$Q240&gt;$C$8,IF(Raw!$N240&gt;$C$9,IF(Raw!$N240&lt;$A$9,IF(Raw!$X240&gt;$C$9,IF(Raw!$X240&lt;$A$9,Raw!W240,-999),-999),-999),-999),-999),-999)</f>
        <v>4.3844000000000001E-2</v>
      </c>
      <c r="P240" s="9">
        <f>IF(Raw!$G240&gt;$C$8,IF(Raw!$Q240&gt;$C$8,IF(Raw!$N240&gt;$C$9,IF(Raw!$N240&lt;$A$9,IF(Raw!$X240&gt;$C$9,IF(Raw!$X240&lt;$A$9,Raw!X240,-999),-999),-999),-999),-999),-999)</f>
        <v>501</v>
      </c>
      <c r="R240" s="9">
        <f t="shared" si="64"/>
        <v>4.0454000000000004E-2</v>
      </c>
      <c r="S240" s="9">
        <f t="shared" si="65"/>
        <v>0.29806955496610671</v>
      </c>
      <c r="T240" s="9">
        <f t="shared" si="66"/>
        <v>6.2289000000000011E-2</v>
      </c>
      <c r="U240" s="9">
        <f t="shared" si="67"/>
        <v>0.45193284383434429</v>
      </c>
      <c r="V240" s="15">
        <f t="shared" si="68"/>
        <v>7.06230672E-2</v>
      </c>
      <c r="X240" s="11">
        <f t="shared" si="69"/>
        <v>3.190599999999999E+18</v>
      </c>
      <c r="Y240" s="11">
        <f t="shared" si="70"/>
        <v>4.6999999999999996E-18</v>
      </c>
      <c r="Z240" s="11">
        <f t="shared" si="71"/>
        <v>1.165E-3</v>
      </c>
      <c r="AA240" s="16">
        <f t="shared" si="72"/>
        <v>1.71701652753668E-2</v>
      </c>
      <c r="AB240" s="9">
        <f t="shared" si="73"/>
        <v>7.6608512424837322E-2</v>
      </c>
      <c r="AC240" s="9">
        <f t="shared" si="74"/>
        <v>0.98282983472463314</v>
      </c>
      <c r="AD240" s="15">
        <f t="shared" si="75"/>
        <v>14.738339292160344</v>
      </c>
      <c r="AE240" s="3">
        <f t="shared" si="76"/>
        <v>565.87999999999977</v>
      </c>
      <c r="AF240" s="2">
        <f t="shared" si="77"/>
        <v>0.25</v>
      </c>
      <c r="AG240" s="9">
        <f t="shared" si="78"/>
        <v>5.123645838231908E-3</v>
      </c>
      <c r="AH240" s="2">
        <f t="shared" si="63"/>
        <v>0.24793055563715138</v>
      </c>
    </row>
    <row r="241" spans="1:34">
      <c r="A241" s="1">
        <f>Raw!A241</f>
        <v>228</v>
      </c>
      <c r="B241" s="14">
        <f>Raw!B241</f>
        <v>0.19410879629629629</v>
      </c>
      <c r="C241" s="15">
        <f>Raw!C241</f>
        <v>139.9</v>
      </c>
      <c r="D241" s="15">
        <f>IF(C241&gt;0.5,Raw!D241*D$11,-999)</f>
        <v>5.3</v>
      </c>
      <c r="E241" s="9">
        <f>IF(Raw!$G241&gt;$C$8,IF(Raw!$Q241&gt;$C$8,IF(Raw!$N241&gt;$C$9,IF(Raw!$N241&lt;$A$9,IF(Raw!$X241&gt;$C$9,IF(Raw!$X241&lt;$A$9,Raw!H241,-999),-999),-999),-999),-999),-999)</f>
        <v>8.8739999999999999E-2</v>
      </c>
      <c r="F241" s="9">
        <f>IF(Raw!$G241&gt;$C$8,IF(Raw!$Q241&gt;$C$8,IF(Raw!$N241&gt;$C$9,IF(Raw!$N241&lt;$A$9,IF(Raw!$X241&gt;$C$9,IF(Raw!$X241&lt;$A$9,Raw!I241,-999),-999),-999),-999),-999),-999)</f>
        <v>0.14180000000000001</v>
      </c>
      <c r="G241" s="9">
        <f>Raw!G241</f>
        <v>0.85236900000000004</v>
      </c>
      <c r="H241" s="9">
        <f>IF(Raw!$G241&gt;$C$8,IF(Raw!$Q241&gt;$C$8,IF(Raw!$N241&gt;$C$9,IF(Raw!$N241&lt;$A$9,IF(Raw!$X241&gt;$C$9,IF(Raw!$X241&lt;$A$9,Raw!L241,-999),-999),-999),-999),-999),-999)</f>
        <v>511.1</v>
      </c>
      <c r="I241" s="9">
        <f>IF(Raw!$G241&gt;$C$8,IF(Raw!$Q241&gt;$C$8,IF(Raw!$N241&gt;$C$9,IF(Raw!$N241&lt;$A$9,IF(Raw!$X241&gt;$C$9,IF(Raw!$X241&lt;$A$9,Raw!M241,-999),-999),-999),-999),-999),-999)</f>
        <v>0.370811</v>
      </c>
      <c r="J241" s="9">
        <f>IF(Raw!$G241&gt;$C$8,IF(Raw!$Q241&gt;$C$8,IF(Raw!$N241&gt;$C$9,IF(Raw!$N241&lt;$A$9,IF(Raw!$X241&gt;$C$9,IF(Raw!$X241&lt;$A$9,Raw!N241,-999),-999),-999),-999),-999),-999)</f>
        <v>824</v>
      </c>
      <c r="K241" s="9">
        <f>IF(Raw!$G241&gt;$C$8,IF(Raw!$Q241&gt;$C$8,IF(Raw!$N241&gt;$C$9,IF(Raw!$N241&lt;$A$9,IF(Raw!$X241&gt;$C$9,IF(Raw!$X241&lt;$A$9,Raw!R241,-999),-999),-999),-999),-999),-999)</f>
        <v>8.4103999999999998E-2</v>
      </c>
      <c r="L241" s="9">
        <f>IF(Raw!$G241&gt;$C$8,IF(Raw!$Q241&gt;$C$8,IF(Raw!$N241&gt;$C$9,IF(Raw!$N241&lt;$A$9,IF(Raw!$X241&gt;$C$9,IF(Raw!$X241&lt;$A$9,Raw!S241,-999),-999),-999),-999),-999),-999)</f>
        <v>0.14440700000000001</v>
      </c>
      <c r="M241" s="9">
        <f>Raw!Q241</f>
        <v>0.88577099999999998</v>
      </c>
      <c r="N241" s="9">
        <f>IF(Raw!$G241&gt;$C$8,IF(Raw!$Q241&gt;$C$8,IF(Raw!$N241&gt;$C$9,IF(Raw!$N241&lt;$A$9,IF(Raw!$X241&gt;$C$9,IF(Raw!$X241&lt;$A$9,Raw!V241,-999),-999),-999),-999),-999),-999)</f>
        <v>597.5</v>
      </c>
      <c r="O241" s="9">
        <f>IF(Raw!$G241&gt;$C$8,IF(Raw!$Q241&gt;$C$8,IF(Raw!$N241&gt;$C$9,IF(Raw!$N241&lt;$A$9,IF(Raw!$X241&gt;$C$9,IF(Raw!$X241&lt;$A$9,Raw!W241,-999),-999),-999),-999),-999),-999)</f>
        <v>0.30203799999999997</v>
      </c>
      <c r="P241" s="9">
        <f>IF(Raw!$G241&gt;$C$8,IF(Raw!$Q241&gt;$C$8,IF(Raw!$N241&gt;$C$9,IF(Raw!$N241&lt;$A$9,IF(Raw!$X241&gt;$C$9,IF(Raw!$X241&lt;$A$9,Raw!X241,-999),-999),-999),-999),-999),-999)</f>
        <v>563</v>
      </c>
      <c r="R241" s="9">
        <f t="shared" si="64"/>
        <v>5.306000000000001E-2</v>
      </c>
      <c r="S241" s="9">
        <f t="shared" si="65"/>
        <v>0.37418899858956278</v>
      </c>
      <c r="T241" s="9">
        <f t="shared" si="66"/>
        <v>6.0303000000000009E-2</v>
      </c>
      <c r="U241" s="9">
        <f t="shared" si="67"/>
        <v>0.41759056001440376</v>
      </c>
      <c r="V241" s="15">
        <f t="shared" si="68"/>
        <v>7.3994146799999994E-2</v>
      </c>
      <c r="X241" s="11">
        <f t="shared" si="69"/>
        <v>3.190599999999999E+18</v>
      </c>
      <c r="Y241" s="11">
        <f t="shared" si="70"/>
        <v>5.111E-18</v>
      </c>
      <c r="Z241" s="11">
        <f t="shared" si="71"/>
        <v>8.2399999999999997E-4</v>
      </c>
      <c r="AA241" s="16">
        <f t="shared" si="72"/>
        <v>1.3258935436316333E-2</v>
      </c>
      <c r="AB241" s="9">
        <f t="shared" si="73"/>
        <v>8.4903553583616176E-2</v>
      </c>
      <c r="AC241" s="9">
        <f t="shared" si="74"/>
        <v>0.98674106456368382</v>
      </c>
      <c r="AD241" s="15">
        <f t="shared" si="75"/>
        <v>16.0909410634907</v>
      </c>
      <c r="AE241" s="3">
        <f t="shared" si="76"/>
        <v>615.36439999999982</v>
      </c>
      <c r="AF241" s="2">
        <f t="shared" si="77"/>
        <v>0.25</v>
      </c>
      <c r="AG241" s="9">
        <f t="shared" si="78"/>
        <v>5.1687885306629586E-3</v>
      </c>
      <c r="AH241" s="2">
        <f t="shared" si="63"/>
        <v>0.25011498703049095</v>
      </c>
    </row>
    <row r="242" spans="1:34">
      <c r="A242" s="1">
        <f>Raw!A242</f>
        <v>229</v>
      </c>
      <c r="B242" s="14">
        <f>Raw!B242</f>
        <v>0.19416666666666668</v>
      </c>
      <c r="C242" s="15">
        <f>Raw!C242</f>
        <v>139.30000000000001</v>
      </c>
      <c r="D242" s="15">
        <f>IF(C242&gt;0.5,Raw!D242*D$11,-999)</f>
        <v>5.3</v>
      </c>
      <c r="E242" s="9">
        <f>IF(Raw!$G242&gt;$C$8,IF(Raw!$Q242&gt;$C$8,IF(Raw!$N242&gt;$C$9,IF(Raw!$N242&lt;$A$9,IF(Raw!$X242&gt;$C$9,IF(Raw!$X242&lt;$A$9,Raw!H242,-999),-999),-999),-999),-999),-999)</f>
        <v>7.2331999999999994E-2</v>
      </c>
      <c r="F242" s="9">
        <f>IF(Raw!$G242&gt;$C$8,IF(Raw!$Q242&gt;$C$8,IF(Raw!$N242&gt;$C$9,IF(Raw!$N242&lt;$A$9,IF(Raw!$X242&gt;$C$9,IF(Raw!$X242&lt;$A$9,Raw!I242,-999),-999),-999),-999),-999),-999)</f>
        <v>0.140129</v>
      </c>
      <c r="G242" s="9">
        <f>Raw!G242</f>
        <v>0.82311599999999996</v>
      </c>
      <c r="H242" s="9">
        <f>IF(Raw!$G242&gt;$C$8,IF(Raw!$Q242&gt;$C$8,IF(Raw!$N242&gt;$C$9,IF(Raw!$N242&lt;$A$9,IF(Raw!$X242&gt;$C$9,IF(Raw!$X242&lt;$A$9,Raw!L242,-999),-999),-999),-999),-999),-999)</f>
        <v>641.29999999999995</v>
      </c>
      <c r="I242" s="9">
        <f>IF(Raw!$G242&gt;$C$8,IF(Raw!$Q242&gt;$C$8,IF(Raw!$N242&gt;$C$9,IF(Raw!$N242&lt;$A$9,IF(Raw!$X242&gt;$C$9,IF(Raw!$X242&lt;$A$9,Raw!M242,-999),-999),-999),-999),-999),-999)</f>
        <v>3.9999999999999998E-6</v>
      </c>
      <c r="J242" s="9">
        <f>IF(Raw!$G242&gt;$C$8,IF(Raw!$Q242&gt;$C$8,IF(Raw!$N242&gt;$C$9,IF(Raw!$N242&lt;$A$9,IF(Raw!$X242&gt;$C$9,IF(Raw!$X242&lt;$A$9,Raw!N242,-999),-999),-999),-999),-999),-999)</f>
        <v>945</v>
      </c>
      <c r="K242" s="9">
        <f>IF(Raw!$G242&gt;$C$8,IF(Raw!$Q242&gt;$C$8,IF(Raw!$N242&gt;$C$9,IF(Raw!$N242&lt;$A$9,IF(Raw!$X242&gt;$C$9,IF(Raw!$X242&lt;$A$9,Raw!R242,-999),-999),-999),-999),-999),-999)</f>
        <v>8.1733E-2</v>
      </c>
      <c r="L242" s="9">
        <f>IF(Raw!$G242&gt;$C$8,IF(Raw!$Q242&gt;$C$8,IF(Raw!$N242&gt;$C$9,IF(Raw!$N242&lt;$A$9,IF(Raw!$X242&gt;$C$9,IF(Raw!$X242&lt;$A$9,Raw!S242,-999),-999),-999),-999),-999),-999)</f>
        <v>0.14291899999999999</v>
      </c>
      <c r="M242" s="9">
        <f>Raw!Q242</f>
        <v>0.86541500000000005</v>
      </c>
      <c r="N242" s="9">
        <f>IF(Raw!$G242&gt;$C$8,IF(Raw!$Q242&gt;$C$8,IF(Raw!$N242&gt;$C$9,IF(Raw!$N242&lt;$A$9,IF(Raw!$X242&gt;$C$9,IF(Raw!$X242&lt;$A$9,Raw!V242,-999),-999),-999),-999),-999),-999)</f>
        <v>632.1</v>
      </c>
      <c r="O242" s="9">
        <f>IF(Raw!$G242&gt;$C$8,IF(Raw!$Q242&gt;$C$8,IF(Raw!$N242&gt;$C$9,IF(Raw!$N242&lt;$A$9,IF(Raw!$X242&gt;$C$9,IF(Raw!$X242&lt;$A$9,Raw!W242,-999),-999),-999),-999),-999),-999)</f>
        <v>3.0000000000000001E-6</v>
      </c>
      <c r="P242" s="9">
        <f>IF(Raw!$G242&gt;$C$8,IF(Raw!$Q242&gt;$C$8,IF(Raw!$N242&gt;$C$9,IF(Raw!$N242&lt;$A$9,IF(Raw!$X242&gt;$C$9,IF(Raw!$X242&lt;$A$9,Raw!X242,-999),-999),-999),-999),-999),-999)</f>
        <v>527</v>
      </c>
      <c r="R242" s="9">
        <f t="shared" si="64"/>
        <v>6.779700000000001E-2</v>
      </c>
      <c r="S242" s="9">
        <f t="shared" si="65"/>
        <v>0.48381848154200779</v>
      </c>
      <c r="T242" s="9">
        <f t="shared" si="66"/>
        <v>6.118599999999999E-2</v>
      </c>
      <c r="U242" s="9">
        <f t="shared" si="67"/>
        <v>0.42811662550115798</v>
      </c>
      <c r="V242" s="15">
        <f t="shared" si="68"/>
        <v>7.3231695599999994E-2</v>
      </c>
      <c r="X242" s="11">
        <f t="shared" si="69"/>
        <v>3.190599999999999E+18</v>
      </c>
      <c r="Y242" s="11">
        <f t="shared" si="70"/>
        <v>6.4129999999999989E-18</v>
      </c>
      <c r="Z242" s="11">
        <f t="shared" si="71"/>
        <v>9.4499999999999998E-4</v>
      </c>
      <c r="AA242" s="16">
        <f t="shared" si="72"/>
        <v>1.8969158705485354E-2</v>
      </c>
      <c r="AB242" s="9">
        <f t="shared" si="73"/>
        <v>8.2893646944553825E-2</v>
      </c>
      <c r="AC242" s="9">
        <f t="shared" si="74"/>
        <v>0.98103084129451468</v>
      </c>
      <c r="AD242" s="15">
        <f t="shared" si="75"/>
        <v>20.073183815328417</v>
      </c>
      <c r="AE242" s="3">
        <f t="shared" si="76"/>
        <v>772.12519999999961</v>
      </c>
      <c r="AF242" s="2">
        <f t="shared" si="77"/>
        <v>0.25</v>
      </c>
      <c r="AG242" s="9">
        <f t="shared" si="78"/>
        <v>6.6105105523714324E-3</v>
      </c>
      <c r="AH242" s="2">
        <f t="shared" si="63"/>
        <v>0.31987916535235728</v>
      </c>
    </row>
    <row r="243" spans="1:34">
      <c r="A243" s="1">
        <f>Raw!A243</f>
        <v>230</v>
      </c>
      <c r="B243" s="14">
        <f>Raw!B243</f>
        <v>0.19421296296296298</v>
      </c>
      <c r="C243" s="15">
        <f>Raw!C243</f>
        <v>138.19999999999999</v>
      </c>
      <c r="D243" s="15">
        <f>IF(C243&gt;0.5,Raw!D243*D$11,-999)</f>
        <v>5.3</v>
      </c>
      <c r="E243" s="9">
        <f>IF(Raw!$G243&gt;$C$8,IF(Raw!$Q243&gt;$C$8,IF(Raw!$N243&gt;$C$9,IF(Raw!$N243&lt;$A$9,IF(Raw!$X243&gt;$C$9,IF(Raw!$X243&lt;$A$9,Raw!H243,-999),-999),-999),-999),-999),-999)</f>
        <v>9.3081999999999998E-2</v>
      </c>
      <c r="F243" s="9">
        <f>IF(Raw!$G243&gt;$C$8,IF(Raw!$Q243&gt;$C$8,IF(Raw!$N243&gt;$C$9,IF(Raw!$N243&lt;$A$9,IF(Raw!$X243&gt;$C$9,IF(Raw!$X243&lt;$A$9,Raw!I243,-999),-999),-999),-999),-999),-999)</f>
        <v>0.15145800000000001</v>
      </c>
      <c r="G243" s="9">
        <f>Raw!G243</f>
        <v>0.874834</v>
      </c>
      <c r="H243" s="9">
        <f>IF(Raw!$G243&gt;$C$8,IF(Raw!$Q243&gt;$C$8,IF(Raw!$N243&gt;$C$9,IF(Raw!$N243&lt;$A$9,IF(Raw!$X243&gt;$C$9,IF(Raw!$X243&lt;$A$9,Raw!L243,-999),-999),-999),-999),-999),-999)</f>
        <v>550.9</v>
      </c>
      <c r="I243" s="9">
        <f>IF(Raw!$G243&gt;$C$8,IF(Raw!$Q243&gt;$C$8,IF(Raw!$N243&gt;$C$9,IF(Raw!$N243&lt;$A$9,IF(Raw!$X243&gt;$C$9,IF(Raw!$X243&lt;$A$9,Raw!M243,-999),-999),-999),-999),-999),-999)</f>
        <v>0.6</v>
      </c>
      <c r="J243" s="9">
        <f>IF(Raw!$G243&gt;$C$8,IF(Raw!$Q243&gt;$C$8,IF(Raw!$N243&gt;$C$9,IF(Raw!$N243&lt;$A$9,IF(Raw!$X243&gt;$C$9,IF(Raw!$X243&lt;$A$9,Raw!N243,-999),-999),-999),-999),-999),-999)</f>
        <v>808</v>
      </c>
      <c r="K243" s="9">
        <f>IF(Raw!$G243&gt;$C$8,IF(Raw!$Q243&gt;$C$8,IF(Raw!$N243&gt;$C$9,IF(Raw!$N243&lt;$A$9,IF(Raw!$X243&gt;$C$9,IF(Raw!$X243&lt;$A$9,Raw!R243,-999),-999),-999),-999),-999),-999)</f>
        <v>8.4397E-2</v>
      </c>
      <c r="L243" s="9">
        <f>IF(Raw!$G243&gt;$C$8,IF(Raw!$Q243&gt;$C$8,IF(Raw!$N243&gt;$C$9,IF(Raw!$N243&lt;$A$9,IF(Raw!$X243&gt;$C$9,IF(Raw!$X243&lt;$A$9,Raw!S243,-999),-999),-999),-999),-999),-999)</f>
        <v>0.14822399999999999</v>
      </c>
      <c r="M243" s="9">
        <f>Raw!Q243</f>
        <v>0.87994099999999997</v>
      </c>
      <c r="N243" s="9">
        <f>IF(Raw!$G243&gt;$C$8,IF(Raw!$Q243&gt;$C$8,IF(Raw!$N243&gt;$C$9,IF(Raw!$N243&lt;$A$9,IF(Raw!$X243&gt;$C$9,IF(Raw!$X243&lt;$A$9,Raw!V243,-999),-999),-999),-999),-999),-999)</f>
        <v>614.6</v>
      </c>
      <c r="O243" s="9">
        <f>IF(Raw!$G243&gt;$C$8,IF(Raw!$Q243&gt;$C$8,IF(Raw!$N243&gt;$C$9,IF(Raw!$N243&lt;$A$9,IF(Raw!$X243&gt;$C$9,IF(Raw!$X243&lt;$A$9,Raw!W243,-999),-999),-999),-999),-999),-999)</f>
        <v>0.37081900000000001</v>
      </c>
      <c r="P243" s="9">
        <f>IF(Raw!$G243&gt;$C$8,IF(Raw!$Q243&gt;$C$8,IF(Raw!$N243&gt;$C$9,IF(Raw!$N243&lt;$A$9,IF(Raw!$X243&gt;$C$9,IF(Raw!$X243&lt;$A$9,Raw!X243,-999),-999),-999),-999),-999),-999)</f>
        <v>785</v>
      </c>
      <c r="R243" s="9">
        <f t="shared" si="64"/>
        <v>5.8376000000000011E-2</v>
      </c>
      <c r="S243" s="9">
        <f t="shared" si="65"/>
        <v>0.38542698305800954</v>
      </c>
      <c r="T243" s="9">
        <f t="shared" si="66"/>
        <v>6.3826999999999995E-2</v>
      </c>
      <c r="U243" s="9">
        <f t="shared" si="67"/>
        <v>0.43061177677029361</v>
      </c>
      <c r="V243" s="15">
        <f t="shared" si="68"/>
        <v>7.5949977599999996E-2</v>
      </c>
      <c r="X243" s="11">
        <f t="shared" si="69"/>
        <v>3.190599999999999E+18</v>
      </c>
      <c r="Y243" s="11">
        <f t="shared" si="70"/>
        <v>5.5089999999999997E-18</v>
      </c>
      <c r="Z243" s="11">
        <f t="shared" si="71"/>
        <v>8.0800000000000002E-4</v>
      </c>
      <c r="AA243" s="16">
        <f t="shared" si="72"/>
        <v>1.4003349672185606E-2</v>
      </c>
      <c r="AB243" s="9">
        <f t="shared" si="73"/>
        <v>8.5290791799526589E-2</v>
      </c>
      <c r="AC243" s="9">
        <f t="shared" si="74"/>
        <v>0.98599665032781447</v>
      </c>
      <c r="AD243" s="15">
        <f t="shared" si="75"/>
        <v>17.330878307160404</v>
      </c>
      <c r="AE243" s="3">
        <f t="shared" si="76"/>
        <v>663.28359999999975</v>
      </c>
      <c r="AF243" s="2">
        <f t="shared" si="77"/>
        <v>0.25</v>
      </c>
      <c r="AG243" s="9">
        <f t="shared" si="78"/>
        <v>5.7406771544892925E-3</v>
      </c>
      <c r="AH243" s="2">
        <f t="shared" si="63"/>
        <v>0.27778837991214222</v>
      </c>
    </row>
    <row r="244" spans="1:34">
      <c r="A244" s="1">
        <f>Raw!A244</f>
        <v>231</v>
      </c>
      <c r="B244" s="14">
        <f>Raw!B244</f>
        <v>0.19427083333333331</v>
      </c>
      <c r="C244" s="15">
        <f>Raw!C244</f>
        <v>137.5</v>
      </c>
      <c r="D244" s="15">
        <f>IF(C244&gt;0.5,Raw!D244*D$11,-999)</f>
        <v>5.3</v>
      </c>
      <c r="E244" s="9">
        <f>IF(Raw!$G244&gt;$C$8,IF(Raw!$Q244&gt;$C$8,IF(Raw!$N244&gt;$C$9,IF(Raw!$N244&lt;$A$9,IF(Raw!$X244&gt;$C$9,IF(Raw!$X244&lt;$A$9,Raw!H244,-999),-999),-999),-999),-999),-999)</f>
        <v>8.7994000000000003E-2</v>
      </c>
      <c r="F244" s="9">
        <f>IF(Raw!$G244&gt;$C$8,IF(Raw!$Q244&gt;$C$8,IF(Raw!$N244&gt;$C$9,IF(Raw!$N244&lt;$A$9,IF(Raw!$X244&gt;$C$9,IF(Raw!$X244&lt;$A$9,Raw!I244,-999),-999),-999),-999),-999),-999)</f>
        <v>0.147648</v>
      </c>
      <c r="G244" s="9">
        <f>Raw!G244</f>
        <v>0.86767799999999995</v>
      </c>
      <c r="H244" s="9">
        <f>IF(Raw!$G244&gt;$C$8,IF(Raw!$Q244&gt;$C$8,IF(Raw!$N244&gt;$C$9,IF(Raw!$N244&lt;$A$9,IF(Raw!$X244&gt;$C$9,IF(Raw!$X244&lt;$A$9,Raw!L244,-999),-999),-999),-999),-999),-999)</f>
        <v>536.5</v>
      </c>
      <c r="I244" s="9">
        <f>IF(Raw!$G244&gt;$C$8,IF(Raw!$Q244&gt;$C$8,IF(Raw!$N244&gt;$C$9,IF(Raw!$N244&lt;$A$9,IF(Raw!$X244&gt;$C$9,IF(Raw!$X244&lt;$A$9,Raw!M244,-999),-999),-999),-999),-999),-999)</f>
        <v>0.25187500000000002</v>
      </c>
      <c r="J244" s="9">
        <f>IF(Raw!$G244&gt;$C$8,IF(Raw!$Q244&gt;$C$8,IF(Raw!$N244&gt;$C$9,IF(Raw!$N244&lt;$A$9,IF(Raw!$X244&gt;$C$9,IF(Raw!$X244&lt;$A$9,Raw!N244,-999),-999),-999),-999),-999),-999)</f>
        <v>754</v>
      </c>
      <c r="K244" s="9">
        <f>IF(Raw!$G244&gt;$C$8,IF(Raw!$Q244&gt;$C$8,IF(Raw!$N244&gt;$C$9,IF(Raw!$N244&lt;$A$9,IF(Raw!$X244&gt;$C$9,IF(Raw!$X244&lt;$A$9,Raw!R244,-999),-999),-999),-999),-999),-999)</f>
        <v>8.5877999999999996E-2</v>
      </c>
      <c r="L244" s="9">
        <f>IF(Raw!$G244&gt;$C$8,IF(Raw!$Q244&gt;$C$8,IF(Raw!$N244&gt;$C$9,IF(Raw!$N244&lt;$A$9,IF(Raw!$X244&gt;$C$9,IF(Raw!$X244&lt;$A$9,Raw!S244,-999),-999),-999),-999),-999),-999)</f>
        <v>0.15174299999999999</v>
      </c>
      <c r="M244" s="9">
        <f>Raw!Q244</f>
        <v>0.90129000000000004</v>
      </c>
      <c r="N244" s="9">
        <f>IF(Raw!$G244&gt;$C$8,IF(Raw!$Q244&gt;$C$8,IF(Raw!$N244&gt;$C$9,IF(Raw!$N244&lt;$A$9,IF(Raw!$X244&gt;$C$9,IF(Raw!$X244&lt;$A$9,Raw!V244,-999),-999),-999),-999),-999),-999)</f>
        <v>616.1</v>
      </c>
      <c r="O244" s="9">
        <f>IF(Raw!$G244&gt;$C$8,IF(Raw!$Q244&gt;$C$8,IF(Raw!$N244&gt;$C$9,IF(Raw!$N244&lt;$A$9,IF(Raw!$X244&gt;$C$9,IF(Raw!$X244&lt;$A$9,Raw!W244,-999),-999),-999),-999),-999),-999)</f>
        <v>0.49186600000000003</v>
      </c>
      <c r="P244" s="9">
        <f>IF(Raw!$G244&gt;$C$8,IF(Raw!$Q244&gt;$C$8,IF(Raw!$N244&gt;$C$9,IF(Raw!$N244&lt;$A$9,IF(Raw!$X244&gt;$C$9,IF(Raw!$X244&lt;$A$9,Raw!X244,-999),-999),-999),-999),-999),-999)</f>
        <v>451</v>
      </c>
      <c r="R244" s="9">
        <f t="shared" si="64"/>
        <v>5.9653999999999999E-2</v>
      </c>
      <c r="S244" s="9">
        <f t="shared" si="65"/>
        <v>0.4040285002167317</v>
      </c>
      <c r="T244" s="9">
        <f t="shared" si="66"/>
        <v>6.5864999999999993E-2</v>
      </c>
      <c r="U244" s="9">
        <f t="shared" si="67"/>
        <v>0.43405626618690812</v>
      </c>
      <c r="V244" s="15">
        <f t="shared" si="68"/>
        <v>7.7753113199999987E-2</v>
      </c>
      <c r="X244" s="11">
        <f t="shared" si="69"/>
        <v>3.190599999999999E+18</v>
      </c>
      <c r="Y244" s="11">
        <f t="shared" si="70"/>
        <v>5.3649999999999996E-18</v>
      </c>
      <c r="Z244" s="11">
        <f t="shared" si="71"/>
        <v>7.54E-4</v>
      </c>
      <c r="AA244" s="16">
        <f t="shared" si="72"/>
        <v>1.2742188101830768E-2</v>
      </c>
      <c r="AB244" s="9">
        <f t="shared" si="73"/>
        <v>8.6717264219327073E-2</v>
      </c>
      <c r="AC244" s="9">
        <f t="shared" si="74"/>
        <v>0.9872578118981693</v>
      </c>
      <c r="AD244" s="15">
        <f t="shared" si="75"/>
        <v>16.899453715955925</v>
      </c>
      <c r="AE244" s="3">
        <f t="shared" si="76"/>
        <v>645.9459999999998</v>
      </c>
      <c r="AF244" s="2">
        <f t="shared" si="77"/>
        <v>0.25</v>
      </c>
      <c r="AG244" s="9">
        <f t="shared" si="78"/>
        <v>5.642549061958691E-3</v>
      </c>
      <c r="AH244" s="2">
        <f t="shared" si="63"/>
        <v>0.27304001258292776</v>
      </c>
    </row>
    <row r="245" spans="1:34">
      <c r="A245" s="1">
        <f>Raw!A245</f>
        <v>232</v>
      </c>
      <c r="B245" s="14">
        <f>Raw!B245</f>
        <v>0.1943287037037037</v>
      </c>
      <c r="C245" s="15">
        <f>Raw!C245</f>
        <v>136.4</v>
      </c>
      <c r="D245" s="15">
        <f>IF(C245&gt;0.5,Raw!D245*D$11,-999)</f>
        <v>5.3</v>
      </c>
      <c r="E245" s="9">
        <f>IF(Raw!$G245&gt;$C$8,IF(Raw!$Q245&gt;$C$8,IF(Raw!$N245&gt;$C$9,IF(Raw!$N245&lt;$A$9,IF(Raw!$X245&gt;$C$9,IF(Raw!$X245&lt;$A$9,Raw!H245,-999),-999),-999),-999),-999),-999)</f>
        <v>9.5035999999999995E-2</v>
      </c>
      <c r="F245" s="9">
        <f>IF(Raw!$G245&gt;$C$8,IF(Raw!$Q245&gt;$C$8,IF(Raw!$N245&gt;$C$9,IF(Raw!$N245&lt;$A$9,IF(Raw!$X245&gt;$C$9,IF(Raw!$X245&lt;$A$9,Raw!I245,-999),-999),-999),-999),-999),-999)</f>
        <v>0.14952499999999999</v>
      </c>
      <c r="G245" s="9">
        <f>Raw!G245</f>
        <v>0.84864499999999998</v>
      </c>
      <c r="H245" s="9">
        <f>IF(Raw!$G245&gt;$C$8,IF(Raw!$Q245&gt;$C$8,IF(Raw!$N245&gt;$C$9,IF(Raw!$N245&lt;$A$9,IF(Raw!$X245&gt;$C$9,IF(Raw!$X245&lt;$A$9,Raw!L245,-999),-999),-999),-999),-999),-999)</f>
        <v>528.6</v>
      </c>
      <c r="I245" s="9">
        <f>IF(Raw!$G245&gt;$C$8,IF(Raw!$Q245&gt;$C$8,IF(Raw!$N245&gt;$C$9,IF(Raw!$N245&lt;$A$9,IF(Raw!$X245&gt;$C$9,IF(Raw!$X245&lt;$A$9,Raw!M245,-999),-999),-999),-999),-999),-999)</f>
        <v>0.41698800000000003</v>
      </c>
      <c r="J245" s="9">
        <f>IF(Raw!$G245&gt;$C$8,IF(Raw!$Q245&gt;$C$8,IF(Raw!$N245&gt;$C$9,IF(Raw!$N245&lt;$A$9,IF(Raw!$X245&gt;$C$9,IF(Raw!$X245&lt;$A$9,Raw!N245,-999),-999),-999),-999),-999),-999)</f>
        <v>729</v>
      </c>
      <c r="K245" s="9">
        <f>IF(Raw!$G245&gt;$C$8,IF(Raw!$Q245&gt;$C$8,IF(Raw!$N245&gt;$C$9,IF(Raw!$N245&lt;$A$9,IF(Raw!$X245&gt;$C$9,IF(Raw!$X245&lt;$A$9,Raw!R245,-999),-999),-999),-999),-999),-999)</f>
        <v>8.7194999999999995E-2</v>
      </c>
      <c r="L245" s="9">
        <f>IF(Raw!$G245&gt;$C$8,IF(Raw!$Q245&gt;$C$8,IF(Raw!$N245&gt;$C$9,IF(Raw!$N245&lt;$A$9,IF(Raw!$X245&gt;$C$9,IF(Raw!$X245&lt;$A$9,Raw!S245,-999),-999),-999),-999),-999),-999)</f>
        <v>0.15351600000000001</v>
      </c>
      <c r="M245" s="9">
        <f>Raw!Q245</f>
        <v>0.90546800000000005</v>
      </c>
      <c r="N245" s="9">
        <f>IF(Raw!$G245&gt;$C$8,IF(Raw!$Q245&gt;$C$8,IF(Raw!$N245&gt;$C$9,IF(Raw!$N245&lt;$A$9,IF(Raw!$X245&gt;$C$9,IF(Raw!$X245&lt;$A$9,Raw!V245,-999),-999),-999),-999),-999),-999)</f>
        <v>663.8</v>
      </c>
      <c r="O245" s="9">
        <f>IF(Raw!$G245&gt;$C$8,IF(Raw!$Q245&gt;$C$8,IF(Raw!$N245&gt;$C$9,IF(Raw!$N245&lt;$A$9,IF(Raw!$X245&gt;$C$9,IF(Raw!$X245&lt;$A$9,Raw!W245,-999),-999),-999),-999),-999),-999)</f>
        <v>0.370811</v>
      </c>
      <c r="P245" s="9">
        <f>IF(Raw!$G245&gt;$C$8,IF(Raw!$Q245&gt;$C$8,IF(Raw!$N245&gt;$C$9,IF(Raw!$N245&lt;$A$9,IF(Raw!$X245&gt;$C$9,IF(Raw!$X245&lt;$A$9,Raw!X245,-999),-999),-999),-999),-999),-999)</f>
        <v>605</v>
      </c>
      <c r="R245" s="9">
        <f t="shared" si="64"/>
        <v>5.4488999999999996E-2</v>
      </c>
      <c r="S245" s="9">
        <f t="shared" si="65"/>
        <v>0.36441397759571975</v>
      </c>
      <c r="T245" s="9">
        <f t="shared" si="66"/>
        <v>6.6321000000000019E-2</v>
      </c>
      <c r="U245" s="9">
        <f t="shared" si="67"/>
        <v>0.43201360118814985</v>
      </c>
      <c r="V245" s="15">
        <f t="shared" si="68"/>
        <v>7.8661598400000005E-2</v>
      </c>
      <c r="X245" s="11">
        <f t="shared" si="69"/>
        <v>3.190599999999999E+18</v>
      </c>
      <c r="Y245" s="11">
        <f t="shared" si="70"/>
        <v>5.2860000000000002E-18</v>
      </c>
      <c r="Z245" s="11">
        <f t="shared" si="71"/>
        <v>7.2899999999999994E-4</v>
      </c>
      <c r="AA245" s="16">
        <f t="shared" si="72"/>
        <v>1.2145627971140743E-2</v>
      </c>
      <c r="AB245" s="9">
        <f t="shared" si="73"/>
        <v>8.800051019267402E-2</v>
      </c>
      <c r="AC245" s="9">
        <f t="shared" si="74"/>
        <v>0.98785437202885928</v>
      </c>
      <c r="AD245" s="15">
        <f t="shared" si="75"/>
        <v>16.660669370563436</v>
      </c>
      <c r="AE245" s="3">
        <f t="shared" si="76"/>
        <v>636.43439999999987</v>
      </c>
      <c r="AF245" s="2">
        <f t="shared" si="77"/>
        <v>0.25</v>
      </c>
      <c r="AG245" s="9">
        <f t="shared" si="78"/>
        <v>5.5366429022940125E-3</v>
      </c>
      <c r="AH245" s="2">
        <f t="shared" si="63"/>
        <v>0.26791526863299825</v>
      </c>
    </row>
    <row r="246" spans="1:34">
      <c r="A246" s="1">
        <f>Raw!A246</f>
        <v>233</v>
      </c>
      <c r="B246" s="14">
        <f>Raw!B246</f>
        <v>0.19438657407407409</v>
      </c>
      <c r="C246" s="15">
        <f>Raw!C246</f>
        <v>135.69999999999999</v>
      </c>
      <c r="D246" s="15">
        <f>IF(C246&gt;0.5,Raw!D246*D$11,-999)</f>
        <v>5.3</v>
      </c>
      <c r="E246" s="9">
        <f>IF(Raw!$G246&gt;$C$8,IF(Raw!$Q246&gt;$C$8,IF(Raw!$N246&gt;$C$9,IF(Raw!$N246&lt;$A$9,IF(Raw!$X246&gt;$C$9,IF(Raw!$X246&lt;$A$9,Raw!H246,-999),-999),-999),-999),-999),-999)</f>
        <v>8.0027000000000001E-2</v>
      </c>
      <c r="F246" s="9">
        <f>IF(Raw!$G246&gt;$C$8,IF(Raw!$Q246&gt;$C$8,IF(Raw!$N246&gt;$C$9,IF(Raw!$N246&lt;$A$9,IF(Raw!$X246&gt;$C$9,IF(Raw!$X246&lt;$A$9,Raw!I246,-999),-999),-999),-999),-999),-999)</f>
        <v>0.145977</v>
      </c>
      <c r="G246" s="9">
        <f>Raw!G246</f>
        <v>0.87592400000000004</v>
      </c>
      <c r="H246" s="9">
        <f>IF(Raw!$G246&gt;$C$8,IF(Raw!$Q246&gt;$C$8,IF(Raw!$N246&gt;$C$9,IF(Raw!$N246&lt;$A$9,IF(Raw!$X246&gt;$C$9,IF(Raw!$X246&lt;$A$9,Raw!L246,-999),-999),-999),-999),-999),-999)</f>
        <v>631.29999999999995</v>
      </c>
      <c r="I246" s="9">
        <f>IF(Raw!$G246&gt;$C$8,IF(Raw!$Q246&gt;$C$8,IF(Raw!$N246&gt;$C$9,IF(Raw!$N246&lt;$A$9,IF(Raw!$X246&gt;$C$9,IF(Raw!$X246&lt;$A$9,Raw!M246,-999),-999),-999),-999),-999),-999)</f>
        <v>0.37081700000000001</v>
      </c>
      <c r="J246" s="9">
        <f>IF(Raw!$G246&gt;$C$8,IF(Raw!$Q246&gt;$C$8,IF(Raw!$N246&gt;$C$9,IF(Raw!$N246&lt;$A$9,IF(Raw!$X246&gt;$C$9,IF(Raw!$X246&lt;$A$9,Raw!N246,-999),-999),-999),-999),-999),-999)</f>
        <v>713</v>
      </c>
      <c r="K246" s="9">
        <f>IF(Raw!$G246&gt;$C$8,IF(Raw!$Q246&gt;$C$8,IF(Raw!$N246&gt;$C$9,IF(Raw!$N246&lt;$A$9,IF(Raw!$X246&gt;$C$9,IF(Raw!$X246&lt;$A$9,Raw!R246,-999),-999),-999),-999),-999),-999)</f>
        <v>7.8433000000000003E-2</v>
      </c>
      <c r="L246" s="9">
        <f>IF(Raw!$G246&gt;$C$8,IF(Raw!$Q246&gt;$C$8,IF(Raw!$N246&gt;$C$9,IF(Raw!$N246&lt;$A$9,IF(Raw!$X246&gt;$C$9,IF(Raw!$X246&lt;$A$9,Raw!S246,-999),-999),-999),-999),-999),-999)</f>
        <v>0.14825199999999999</v>
      </c>
      <c r="M246" s="9">
        <f>Raw!Q246</f>
        <v>0.90476599999999996</v>
      </c>
      <c r="N246" s="9">
        <f>IF(Raw!$G246&gt;$C$8,IF(Raw!$Q246&gt;$C$8,IF(Raw!$N246&gt;$C$9,IF(Raw!$N246&lt;$A$9,IF(Raw!$X246&gt;$C$9,IF(Raw!$X246&lt;$A$9,Raw!V246,-999),-999),-999),-999),-999),-999)</f>
        <v>681.8</v>
      </c>
      <c r="O246" s="9">
        <f>IF(Raw!$G246&gt;$C$8,IF(Raw!$Q246&gt;$C$8,IF(Raw!$N246&gt;$C$9,IF(Raw!$N246&lt;$A$9,IF(Raw!$X246&gt;$C$9,IF(Raw!$X246&lt;$A$9,Raw!W246,-999),-999),-999),-999),-999),-999)</f>
        <v>1.5626999999999999E-2</v>
      </c>
      <c r="P246" s="9">
        <f>IF(Raw!$G246&gt;$C$8,IF(Raw!$Q246&gt;$C$8,IF(Raw!$N246&gt;$C$9,IF(Raw!$N246&lt;$A$9,IF(Raw!$X246&gt;$C$9,IF(Raw!$X246&lt;$A$9,Raw!X246,-999),-999),-999),-999),-999),-999)</f>
        <v>1275</v>
      </c>
      <c r="R246" s="9">
        <f t="shared" si="64"/>
        <v>6.5949999999999995E-2</v>
      </c>
      <c r="S246" s="9">
        <f t="shared" si="65"/>
        <v>0.45178350014043306</v>
      </c>
      <c r="T246" s="9">
        <f t="shared" si="66"/>
        <v>6.9818999999999992E-2</v>
      </c>
      <c r="U246" s="9">
        <f t="shared" si="67"/>
        <v>0.4709481153711248</v>
      </c>
      <c r="V246" s="15">
        <f t="shared" si="68"/>
        <v>7.5964324799999997E-2</v>
      </c>
      <c r="X246" s="11">
        <f t="shared" si="69"/>
        <v>3.190599999999999E+18</v>
      </c>
      <c r="Y246" s="11">
        <f t="shared" si="70"/>
        <v>6.3129999999999995E-18</v>
      </c>
      <c r="Z246" s="11">
        <f t="shared" si="71"/>
        <v>7.1299999999999998E-4</v>
      </c>
      <c r="AA246" s="16">
        <f t="shared" si="72"/>
        <v>1.4158099262577651E-2</v>
      </c>
      <c r="AB246" s="9">
        <f t="shared" si="73"/>
        <v>7.9421504332413906E-2</v>
      </c>
      <c r="AC246" s="9">
        <f t="shared" si="74"/>
        <v>0.98584190073742239</v>
      </c>
      <c r="AD246" s="15">
        <f t="shared" si="75"/>
        <v>19.857081714695166</v>
      </c>
      <c r="AE246" s="3">
        <f t="shared" si="76"/>
        <v>760.08519999999976</v>
      </c>
      <c r="AF246" s="2">
        <f t="shared" si="77"/>
        <v>0.25</v>
      </c>
      <c r="AG246" s="9">
        <f t="shared" si="78"/>
        <v>7.193580931004701E-3</v>
      </c>
      <c r="AH246" s="2">
        <f t="shared" si="63"/>
        <v>0.34809363752984807</v>
      </c>
    </row>
    <row r="247" spans="1:34">
      <c r="A247" s="1">
        <f>Raw!A247</f>
        <v>234</v>
      </c>
      <c r="B247" s="14">
        <f>Raw!B247</f>
        <v>0.19444444444444445</v>
      </c>
      <c r="C247" s="15">
        <f>Raw!C247</f>
        <v>134.80000000000001</v>
      </c>
      <c r="D247" s="15">
        <f>IF(C247&gt;0.5,Raw!D247*D$11,-999)</f>
        <v>5.3</v>
      </c>
      <c r="E247" s="9">
        <f>IF(Raw!$G247&gt;$C$8,IF(Raw!$Q247&gt;$C$8,IF(Raw!$N247&gt;$C$9,IF(Raw!$N247&lt;$A$9,IF(Raw!$X247&gt;$C$9,IF(Raw!$X247&lt;$A$9,Raw!H247,-999),-999),-999),-999),-999),-999)</f>
        <v>8.6804999999999993E-2</v>
      </c>
      <c r="F247" s="9">
        <f>IF(Raw!$G247&gt;$C$8,IF(Raw!$Q247&gt;$C$8,IF(Raw!$N247&gt;$C$9,IF(Raw!$N247&lt;$A$9,IF(Raw!$X247&gt;$C$9,IF(Raw!$X247&lt;$A$9,Raw!I247,-999),-999),-999),-999),-999),-999)</f>
        <v>0.14174400000000001</v>
      </c>
      <c r="G247" s="9">
        <f>Raw!G247</f>
        <v>0.83618800000000004</v>
      </c>
      <c r="H247" s="9">
        <f>IF(Raw!$G247&gt;$C$8,IF(Raw!$Q247&gt;$C$8,IF(Raw!$N247&gt;$C$9,IF(Raw!$N247&lt;$A$9,IF(Raw!$X247&gt;$C$9,IF(Raw!$X247&lt;$A$9,Raw!L247,-999),-999),-999),-999),-999),-999)</f>
        <v>562.1</v>
      </c>
      <c r="I247" s="9">
        <f>IF(Raw!$G247&gt;$C$8,IF(Raw!$Q247&gt;$C$8,IF(Raw!$N247&gt;$C$9,IF(Raw!$N247&lt;$A$9,IF(Raw!$X247&gt;$C$9,IF(Raw!$X247&lt;$A$9,Raw!M247,-999),-999),-999),-999),-999),-999)</f>
        <v>0.287659</v>
      </c>
      <c r="J247" s="9">
        <f>IF(Raw!$G247&gt;$C$8,IF(Raw!$Q247&gt;$C$8,IF(Raw!$N247&gt;$C$9,IF(Raw!$N247&lt;$A$9,IF(Raw!$X247&gt;$C$9,IF(Raw!$X247&lt;$A$9,Raw!N247,-999),-999),-999),-999),-999),-999)</f>
        <v>629</v>
      </c>
      <c r="K247" s="9">
        <f>IF(Raw!$G247&gt;$C$8,IF(Raw!$Q247&gt;$C$8,IF(Raw!$N247&gt;$C$9,IF(Raw!$N247&lt;$A$9,IF(Raw!$X247&gt;$C$9,IF(Raw!$X247&lt;$A$9,Raw!R247,-999),-999),-999),-999),-999),-999)</f>
        <v>7.5048000000000004E-2</v>
      </c>
      <c r="L247" s="9">
        <f>IF(Raw!$G247&gt;$C$8,IF(Raw!$Q247&gt;$C$8,IF(Raw!$N247&gt;$C$9,IF(Raw!$N247&lt;$A$9,IF(Raw!$X247&gt;$C$9,IF(Raw!$X247&lt;$A$9,Raw!S247,-999),-999),-999),-999),-999),-999)</f>
        <v>0.139427</v>
      </c>
      <c r="M247" s="9">
        <f>Raw!Q247</f>
        <v>0.89313399999999998</v>
      </c>
      <c r="N247" s="9">
        <f>IF(Raw!$G247&gt;$C$8,IF(Raw!$Q247&gt;$C$8,IF(Raw!$N247&gt;$C$9,IF(Raw!$N247&lt;$A$9,IF(Raw!$X247&gt;$C$9,IF(Raw!$X247&lt;$A$9,Raw!V247,-999),-999),-999),-999),-999),-999)</f>
        <v>675.9</v>
      </c>
      <c r="O247" s="9">
        <f>IF(Raw!$G247&gt;$C$8,IF(Raw!$Q247&gt;$C$8,IF(Raw!$N247&gt;$C$9,IF(Raw!$N247&lt;$A$9,IF(Raw!$X247&gt;$C$9,IF(Raw!$X247&lt;$A$9,Raw!W247,-999),-999),-999),-999),-999),-999)</f>
        <v>0.20136799999999999</v>
      </c>
      <c r="P247" s="9">
        <f>IF(Raw!$G247&gt;$C$8,IF(Raw!$Q247&gt;$C$8,IF(Raw!$N247&gt;$C$9,IF(Raw!$N247&lt;$A$9,IF(Raw!$X247&gt;$C$9,IF(Raw!$X247&lt;$A$9,Raw!X247,-999),-999),-999),-999),-999),-999)</f>
        <v>743</v>
      </c>
      <c r="R247" s="9">
        <f t="shared" si="64"/>
        <v>5.4939000000000016E-2</v>
      </c>
      <c r="S247" s="9">
        <f t="shared" si="65"/>
        <v>0.38759312563494758</v>
      </c>
      <c r="T247" s="9">
        <f t="shared" si="66"/>
        <v>6.4378999999999992E-2</v>
      </c>
      <c r="U247" s="9">
        <f t="shared" si="67"/>
        <v>0.46173983518256861</v>
      </c>
      <c r="V247" s="15">
        <f t="shared" si="68"/>
        <v>7.1442394799999989E-2</v>
      </c>
      <c r="X247" s="11">
        <f t="shared" si="69"/>
        <v>3.190599999999999E+18</v>
      </c>
      <c r="Y247" s="11">
        <f t="shared" si="70"/>
        <v>5.6209999999999996E-18</v>
      </c>
      <c r="Z247" s="11">
        <f t="shared" si="71"/>
        <v>6.29E-4</v>
      </c>
      <c r="AA247" s="16">
        <f t="shared" si="72"/>
        <v>1.115487907402031E-2</v>
      </c>
      <c r="AB247" s="9">
        <f t="shared" si="73"/>
        <v>7.5766139959906359E-2</v>
      </c>
      <c r="AC247" s="9">
        <f t="shared" si="74"/>
        <v>0.98884512092597965</v>
      </c>
      <c r="AD247" s="15">
        <f t="shared" si="75"/>
        <v>17.734306953927359</v>
      </c>
      <c r="AE247" s="3">
        <f t="shared" si="76"/>
        <v>676.76839999999982</v>
      </c>
      <c r="AF247" s="2">
        <f t="shared" si="77"/>
        <v>0.25</v>
      </c>
      <c r="AG247" s="9">
        <f t="shared" si="78"/>
        <v>6.2989507461411534E-3</v>
      </c>
      <c r="AH247" s="2">
        <f t="shared" si="63"/>
        <v>0.30480294847247774</v>
      </c>
    </row>
    <row r="248" spans="1:34">
      <c r="A248" s="1">
        <f>Raw!A248</f>
        <v>235</v>
      </c>
      <c r="B248" s="14">
        <f>Raw!B248</f>
        <v>0.19450231481481484</v>
      </c>
      <c r="C248" s="15">
        <f>Raw!C248</f>
        <v>133.9</v>
      </c>
      <c r="D248" s="15">
        <f>IF(C248&gt;0.5,Raw!D248*D$11,-999)</f>
        <v>5.3</v>
      </c>
      <c r="E248" s="9">
        <f>IF(Raw!$G248&gt;$C$8,IF(Raw!$Q248&gt;$C$8,IF(Raw!$N248&gt;$C$9,IF(Raw!$N248&lt;$A$9,IF(Raw!$X248&gt;$C$9,IF(Raw!$X248&lt;$A$9,Raw!H248,-999),-999),-999),-999),-999),-999)</f>
        <v>7.4537999999999993E-2</v>
      </c>
      <c r="F248" s="9">
        <f>IF(Raw!$G248&gt;$C$8,IF(Raw!$Q248&gt;$C$8,IF(Raw!$N248&gt;$C$9,IF(Raw!$N248&lt;$A$9,IF(Raw!$X248&gt;$C$9,IF(Raw!$X248&lt;$A$9,Raw!I248,-999),-999),-999),-999),-999),-999)</f>
        <v>0.13522999999999999</v>
      </c>
      <c r="G248" s="9">
        <f>Raw!G248</f>
        <v>0.86582300000000001</v>
      </c>
      <c r="H248" s="9">
        <f>IF(Raw!$G248&gt;$C$8,IF(Raw!$Q248&gt;$C$8,IF(Raw!$N248&gt;$C$9,IF(Raw!$N248&lt;$A$9,IF(Raw!$X248&gt;$C$9,IF(Raw!$X248&lt;$A$9,Raw!L248,-999),-999),-999),-999),-999),-999)</f>
        <v>674.2</v>
      </c>
      <c r="I248" s="9">
        <f>IF(Raw!$G248&gt;$C$8,IF(Raw!$Q248&gt;$C$8,IF(Raw!$N248&gt;$C$9,IF(Raw!$N248&lt;$A$9,IF(Raw!$X248&gt;$C$9,IF(Raw!$X248&lt;$A$9,Raw!M248,-999),-999),-999),-999),-999),-999)</f>
        <v>0.276364</v>
      </c>
      <c r="J248" s="9">
        <f>IF(Raw!$G248&gt;$C$8,IF(Raw!$Q248&gt;$C$8,IF(Raw!$N248&gt;$C$9,IF(Raw!$N248&lt;$A$9,IF(Raw!$X248&gt;$C$9,IF(Raw!$X248&lt;$A$9,Raw!N248,-999),-999),-999),-999),-999),-999)</f>
        <v>1293</v>
      </c>
      <c r="K248" s="9">
        <f>IF(Raw!$G248&gt;$C$8,IF(Raw!$Q248&gt;$C$8,IF(Raw!$N248&gt;$C$9,IF(Raw!$N248&lt;$A$9,IF(Raw!$X248&gt;$C$9,IF(Raw!$X248&lt;$A$9,Raw!R248,-999),-999),-999),-999),-999),-999)</f>
        <v>7.7318999999999999E-2</v>
      </c>
      <c r="L248" s="9">
        <f>IF(Raw!$G248&gt;$C$8,IF(Raw!$Q248&gt;$C$8,IF(Raw!$N248&gt;$C$9,IF(Raw!$N248&lt;$A$9,IF(Raw!$X248&gt;$C$9,IF(Raw!$X248&lt;$A$9,Raw!S248,-999),-999),-999),-999),-999),-999)</f>
        <v>0.13698099999999999</v>
      </c>
      <c r="M248" s="9">
        <f>Raw!Q248</f>
        <v>0.88044999999999995</v>
      </c>
      <c r="N248" s="9">
        <f>IF(Raw!$G248&gt;$C$8,IF(Raw!$Q248&gt;$C$8,IF(Raw!$N248&gt;$C$9,IF(Raw!$N248&lt;$A$9,IF(Raw!$X248&gt;$C$9,IF(Raw!$X248&lt;$A$9,Raw!V248,-999),-999),-999),-999),-999),-999)</f>
        <v>617.1</v>
      </c>
      <c r="O248" s="9">
        <f>IF(Raw!$G248&gt;$C$8,IF(Raw!$Q248&gt;$C$8,IF(Raw!$N248&gt;$C$9,IF(Raw!$N248&lt;$A$9,IF(Raw!$X248&gt;$C$9,IF(Raw!$X248&lt;$A$9,Raw!W248,-999),-999),-999),-999),-999),-999)</f>
        <v>0.23309199999999999</v>
      </c>
      <c r="P248" s="9">
        <f>IF(Raw!$G248&gt;$C$8,IF(Raw!$Q248&gt;$C$8,IF(Raw!$N248&gt;$C$9,IF(Raw!$N248&lt;$A$9,IF(Raw!$X248&gt;$C$9,IF(Raw!$X248&lt;$A$9,Raw!X248,-999),-999),-999),-999),-999),-999)</f>
        <v>650</v>
      </c>
      <c r="R248" s="9">
        <f t="shared" si="64"/>
        <v>6.0691999999999996E-2</v>
      </c>
      <c r="S248" s="9">
        <f t="shared" si="65"/>
        <v>0.4488057383716631</v>
      </c>
      <c r="T248" s="9">
        <f t="shared" si="66"/>
        <v>5.9661999999999993E-2</v>
      </c>
      <c r="U248" s="9">
        <f t="shared" si="67"/>
        <v>0.43554945576393805</v>
      </c>
      <c r="V248" s="15">
        <f t="shared" si="68"/>
        <v>7.0189064399999987E-2</v>
      </c>
      <c r="X248" s="11">
        <f t="shared" si="69"/>
        <v>3.190599999999999E+18</v>
      </c>
      <c r="Y248" s="11">
        <f t="shared" si="70"/>
        <v>6.742E-18</v>
      </c>
      <c r="Z248" s="11">
        <f t="shared" si="71"/>
        <v>1.2929999999999999E-3</v>
      </c>
      <c r="AA248" s="16">
        <f t="shared" si="72"/>
        <v>2.7061085174723252E-2</v>
      </c>
      <c r="AB248" s="9">
        <f t="shared" si="73"/>
        <v>7.8933518463694341E-2</v>
      </c>
      <c r="AC248" s="9">
        <f t="shared" si="74"/>
        <v>0.97293891482527672</v>
      </c>
      <c r="AD248" s="15">
        <f t="shared" si="75"/>
        <v>20.928913514867173</v>
      </c>
      <c r="AE248" s="3">
        <f t="shared" si="76"/>
        <v>811.73679999999979</v>
      </c>
      <c r="AF248" s="2">
        <f t="shared" si="77"/>
        <v>0.25</v>
      </c>
      <c r="AG248" s="9">
        <f t="shared" si="78"/>
        <v>7.0119822239468645E-3</v>
      </c>
      <c r="AH248" s="2">
        <f t="shared" si="63"/>
        <v>0.3393061706038798</v>
      </c>
    </row>
    <row r="249" spans="1:34">
      <c r="A249" s="1">
        <f>Raw!A249</f>
        <v>236</v>
      </c>
      <c r="B249" s="14">
        <f>Raw!B249</f>
        <v>0.19456018518518517</v>
      </c>
      <c r="C249" s="15">
        <f>Raw!C249</f>
        <v>132.80000000000001</v>
      </c>
      <c r="D249" s="15">
        <f>IF(C249&gt;0.5,Raw!D249*D$11,-999)</f>
        <v>5.3</v>
      </c>
      <c r="E249" s="9">
        <f>IF(Raw!$G249&gt;$C$8,IF(Raw!$Q249&gt;$C$8,IF(Raw!$N249&gt;$C$9,IF(Raw!$N249&lt;$A$9,IF(Raw!$X249&gt;$C$9,IF(Raw!$X249&lt;$A$9,Raw!H249,-999),-999),-999),-999),-999),-999)</f>
        <v>7.9577999999999996E-2</v>
      </c>
      <c r="F249" s="9">
        <f>IF(Raw!$G249&gt;$C$8,IF(Raw!$Q249&gt;$C$8,IF(Raw!$N249&gt;$C$9,IF(Raw!$N249&lt;$A$9,IF(Raw!$X249&gt;$C$9,IF(Raw!$X249&lt;$A$9,Raw!I249,-999),-999),-999),-999),-999),-999)</f>
        <v>0.13273699999999999</v>
      </c>
      <c r="G249" s="9">
        <f>Raw!G249</f>
        <v>0.85184000000000004</v>
      </c>
      <c r="H249" s="9">
        <f>IF(Raw!$G249&gt;$C$8,IF(Raw!$Q249&gt;$C$8,IF(Raw!$N249&gt;$C$9,IF(Raw!$N249&lt;$A$9,IF(Raw!$X249&gt;$C$9,IF(Raw!$X249&lt;$A$9,Raw!L249,-999),-999),-999),-999),-999),-999)</f>
        <v>537.70000000000005</v>
      </c>
      <c r="I249" s="9">
        <f>IF(Raw!$G249&gt;$C$8,IF(Raw!$Q249&gt;$C$8,IF(Raw!$N249&gt;$C$9,IF(Raw!$N249&lt;$A$9,IF(Raw!$X249&gt;$C$9,IF(Raw!$X249&lt;$A$9,Raw!M249,-999),-999),-999),-999),-999),-999)</f>
        <v>0.45257900000000001</v>
      </c>
      <c r="J249" s="9">
        <f>IF(Raw!$G249&gt;$C$8,IF(Raw!$Q249&gt;$C$8,IF(Raw!$N249&gt;$C$9,IF(Raw!$N249&lt;$A$9,IF(Raw!$X249&gt;$C$9,IF(Raw!$X249&lt;$A$9,Raw!N249,-999),-999),-999),-999),-999),-999)</f>
        <v>630</v>
      </c>
      <c r="K249" s="9">
        <f>IF(Raw!$G249&gt;$C$8,IF(Raw!$Q249&gt;$C$8,IF(Raw!$N249&gt;$C$9,IF(Raw!$N249&lt;$A$9,IF(Raw!$X249&gt;$C$9,IF(Raw!$X249&lt;$A$9,Raw!R249,-999),-999),-999),-999),-999),-999)</f>
        <v>7.3772000000000004E-2</v>
      </c>
      <c r="L249" s="9">
        <f>IF(Raw!$G249&gt;$C$8,IF(Raw!$Q249&gt;$C$8,IF(Raw!$N249&gt;$C$9,IF(Raw!$N249&lt;$A$9,IF(Raw!$X249&gt;$C$9,IF(Raw!$X249&lt;$A$9,Raw!S249,-999),-999),-999),-999),-999),-999)</f>
        <v>0.13811899999999999</v>
      </c>
      <c r="M249" s="9">
        <f>Raw!Q249</f>
        <v>0.88079099999999999</v>
      </c>
      <c r="N249" s="9">
        <f>IF(Raw!$G249&gt;$C$8,IF(Raw!$Q249&gt;$C$8,IF(Raw!$N249&gt;$C$9,IF(Raw!$N249&lt;$A$9,IF(Raw!$X249&gt;$C$9,IF(Raw!$X249&lt;$A$9,Raw!V249,-999),-999),-999),-999),-999),-999)</f>
        <v>665.6</v>
      </c>
      <c r="O249" s="9">
        <f>IF(Raw!$G249&gt;$C$8,IF(Raw!$Q249&gt;$C$8,IF(Raw!$N249&gt;$C$9,IF(Raw!$N249&lt;$A$9,IF(Raw!$X249&gt;$C$9,IF(Raw!$X249&lt;$A$9,Raw!W249,-999),-999),-999),-999),-999),-999)</f>
        <v>8.9207999999999996E-2</v>
      </c>
      <c r="P249" s="9">
        <f>IF(Raw!$G249&gt;$C$8,IF(Raw!$Q249&gt;$C$8,IF(Raw!$N249&gt;$C$9,IF(Raw!$N249&lt;$A$9,IF(Raw!$X249&gt;$C$9,IF(Raw!$X249&lt;$A$9,Raw!X249,-999),-999),-999),-999),-999),-999)</f>
        <v>868</v>
      </c>
      <c r="R249" s="9">
        <f t="shared" si="64"/>
        <v>5.3158999999999998E-2</v>
      </c>
      <c r="S249" s="9">
        <f t="shared" si="65"/>
        <v>0.40048366318358858</v>
      </c>
      <c r="T249" s="9">
        <f t="shared" si="66"/>
        <v>6.4346999999999988E-2</v>
      </c>
      <c r="U249" s="9">
        <f t="shared" si="67"/>
        <v>0.4658808708432583</v>
      </c>
      <c r="V249" s="15">
        <f t="shared" si="68"/>
        <v>7.0772175599999987E-2</v>
      </c>
      <c r="X249" s="11">
        <f t="shared" si="69"/>
        <v>3.190599999999999E+18</v>
      </c>
      <c r="Y249" s="11">
        <f t="shared" si="70"/>
        <v>5.377E-18</v>
      </c>
      <c r="Z249" s="11">
        <f t="shared" si="71"/>
        <v>6.2999999999999992E-4</v>
      </c>
      <c r="AA249" s="16">
        <f t="shared" si="72"/>
        <v>1.0692621527286412E-2</v>
      </c>
      <c r="AB249" s="9">
        <f t="shared" si="73"/>
        <v>7.4460038117416305E-2</v>
      </c>
      <c r="AC249" s="9">
        <f t="shared" si="74"/>
        <v>0.98930737847271355</v>
      </c>
      <c r="AD249" s="15">
        <f t="shared" si="75"/>
        <v>16.972415122676846</v>
      </c>
      <c r="AE249" s="3">
        <f t="shared" si="76"/>
        <v>647.39079999999979</v>
      </c>
      <c r="AF249" s="2">
        <f t="shared" si="77"/>
        <v>0.25</v>
      </c>
      <c r="AG249" s="9">
        <f t="shared" si="78"/>
        <v>6.0824027212815204E-3</v>
      </c>
      <c r="AH249" s="2">
        <f t="shared" si="63"/>
        <v>0.29432430224658962</v>
      </c>
    </row>
    <row r="250" spans="1:34">
      <c r="A250" s="1">
        <f>Raw!A250</f>
        <v>237</v>
      </c>
      <c r="B250" s="14">
        <f>Raw!B250</f>
        <v>0.19461805555555556</v>
      </c>
      <c r="C250" s="15">
        <f>Raw!C250</f>
        <v>132.4</v>
      </c>
      <c r="D250" s="15">
        <f>IF(C250&gt;0.5,Raw!D250*D$11,-999)</f>
        <v>5.3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0.81181899999999996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0.79572500000000002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3.190599999999999E+18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0.19467592592592595</v>
      </c>
      <c r="C251" s="15">
        <f>Raw!C251</f>
        <v>131.1</v>
      </c>
      <c r="D251" s="15">
        <f>IF(C251&gt;0.5,Raw!D251*D$11,-999)</f>
        <v>5.3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0.72318499999999997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0.70702600000000004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3.190599999999999E+18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0.19473379629629628</v>
      </c>
      <c r="C252" s="15">
        <f>Raw!C252</f>
        <v>130.6</v>
      </c>
      <c r="D252" s="15">
        <f>IF(C252&gt;0.5,Raw!D252*D$11,-999)</f>
        <v>5.3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0.40035799999999999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0.50721300000000002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3.190599999999999E+18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0.19478009259259257</v>
      </c>
      <c r="C253" s="15">
        <f>Raw!C253</f>
        <v>129.9</v>
      </c>
      <c r="D253" s="15">
        <f>IF(C253&gt;0.5,Raw!D253*D$11,-999)</f>
        <v>5.3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0.36211100000000002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0.27577699999999999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3.190599999999999E+18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0.19483796296296296</v>
      </c>
      <c r="C254" s="15">
        <f>Raw!C254</f>
        <v>128.6</v>
      </c>
      <c r="D254" s="15">
        <f>IF(C254&gt;0.5,Raw!D254*D$11,-999)</f>
        <v>5.3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0.46822200000000003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0.381411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3.190599999999999E+18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0.19489583333333335</v>
      </c>
      <c r="C255" s="15">
        <f>Raw!C255</f>
        <v>128</v>
      </c>
      <c r="D255" s="15">
        <f>IF(C255&gt;0.5,Raw!D255*D$11,-999)</f>
        <v>5.3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0.44031399999999998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0.46765899999999999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3.190599999999999E+18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0.19495370370370368</v>
      </c>
      <c r="C256" s="15">
        <f>Raw!C256</f>
        <v>126.8</v>
      </c>
      <c r="D256" s="15">
        <f>IF(C256&gt;0.5,Raw!D256*D$11,-999)</f>
        <v>5.3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0.52175199999999999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0.649397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3.190599999999999E+18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0.19501157407407407</v>
      </c>
      <c r="C257" s="15">
        <f>Raw!C257</f>
        <v>126.6</v>
      </c>
      <c r="D257" s="15">
        <f>IF(C257&gt;0.5,Raw!D257*D$11,-999)</f>
        <v>5.3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0.31881300000000001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0.68230500000000005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3.190599999999999E+18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0.19506944444444443</v>
      </c>
      <c r="C258" s="15">
        <f>Raw!C258</f>
        <v>125.3</v>
      </c>
      <c r="D258" s="15">
        <f>IF(C258&gt;0.5,Raw!D258*D$11,-999)</f>
        <v>5.3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0.560886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0.73536299999999999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3.190599999999999E+18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0.19512731481481482</v>
      </c>
      <c r="C259" s="15">
        <f>Raw!C259</f>
        <v>124.6</v>
      </c>
      <c r="D259" s="15">
        <f>IF(C259&gt;0.5,Raw!D259*D$11,-999)</f>
        <v>5.3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0.78170799999999996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0.81653500000000001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3.190599999999999E+18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0.19518518518518521</v>
      </c>
      <c r="C260" s="15">
        <f>Raw!C260</f>
        <v>123.5</v>
      </c>
      <c r="D260" s="15">
        <f>IF(C260&gt;0.5,Raw!D260*D$11,-999)</f>
        <v>5.3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0.79947000000000001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0.81612099999999999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3.190599999999999E+18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0.19524305555555554</v>
      </c>
      <c r="C261" s="15">
        <f>Raw!C261</f>
        <v>123.3</v>
      </c>
      <c r="D261" s="15">
        <f>IF(C261&gt;0.5,Raw!D261*D$11,-999)</f>
        <v>5.3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0.73978500000000003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0.81500099999999998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3.190599999999999E+18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0.19528935185185184</v>
      </c>
      <c r="C262" s="15">
        <f>Raw!C262</f>
        <v>121.7</v>
      </c>
      <c r="D262" s="15">
        <f>IF(C262&gt;0.5,Raw!D262*D$11,-999)</f>
        <v>5.3</v>
      </c>
      <c r="E262" s="9">
        <f>IF(Raw!$G262&gt;$C$8,IF(Raw!$Q262&gt;$C$8,IF(Raw!$N262&gt;$C$9,IF(Raw!$N262&lt;$A$9,IF(Raw!$X262&gt;$C$9,IF(Raw!$X262&lt;$A$9,Raw!H262,-999),-999),-999),-999),-999),-999)</f>
        <v>7.3140999999999998E-2</v>
      </c>
      <c r="F262" s="9">
        <f>IF(Raw!$G262&gt;$C$8,IF(Raw!$Q262&gt;$C$8,IF(Raw!$N262&gt;$C$9,IF(Raw!$N262&lt;$A$9,IF(Raw!$X262&gt;$C$9,IF(Raw!$X262&lt;$A$9,Raw!I262,-999),-999),-999),-999),-999),-999)</f>
        <v>0.12242</v>
      </c>
      <c r="G262" s="9">
        <f>Raw!G262</f>
        <v>0.83121500000000004</v>
      </c>
      <c r="H262" s="9">
        <f>IF(Raw!$G262&gt;$C$8,IF(Raw!$Q262&gt;$C$8,IF(Raw!$N262&gt;$C$9,IF(Raw!$N262&lt;$A$9,IF(Raw!$X262&gt;$C$9,IF(Raw!$X262&lt;$A$9,Raw!L262,-999),-999),-999),-999),-999),-999)</f>
        <v>649.79999999999995</v>
      </c>
      <c r="I262" s="9">
        <f>IF(Raw!$G262&gt;$C$8,IF(Raw!$Q262&gt;$C$8,IF(Raw!$N262&gt;$C$9,IF(Raw!$N262&lt;$A$9,IF(Raw!$X262&gt;$C$9,IF(Raw!$X262&lt;$A$9,Raw!M262,-999),-999),-999),-999),-999),-999)</f>
        <v>0.27304200000000001</v>
      </c>
      <c r="J262" s="9">
        <f>IF(Raw!$G262&gt;$C$8,IF(Raw!$Q262&gt;$C$8,IF(Raw!$N262&gt;$C$9,IF(Raw!$N262&lt;$A$9,IF(Raw!$X262&gt;$C$9,IF(Raw!$X262&lt;$A$9,Raw!N262,-999),-999),-999),-999),-999),-999)</f>
        <v>1097</v>
      </c>
      <c r="K262" s="9">
        <f>IF(Raw!$G262&gt;$C$8,IF(Raw!$Q262&gt;$C$8,IF(Raw!$N262&gt;$C$9,IF(Raw!$N262&lt;$A$9,IF(Raw!$X262&gt;$C$9,IF(Raw!$X262&lt;$A$9,Raw!R262,-999),-999),-999),-999),-999),-999)</f>
        <v>7.3063000000000003E-2</v>
      </c>
      <c r="L262" s="9">
        <f>IF(Raw!$G262&gt;$C$8,IF(Raw!$Q262&gt;$C$8,IF(Raw!$N262&gt;$C$9,IF(Raw!$N262&lt;$A$9,IF(Raw!$X262&gt;$C$9,IF(Raw!$X262&lt;$A$9,Raw!S262,-999),-999),-999),-999),-999),-999)</f>
        <v>0.123682</v>
      </c>
      <c r="M262" s="9">
        <f>Raw!Q262</f>
        <v>0.811249</v>
      </c>
      <c r="N262" s="9">
        <f>IF(Raw!$G262&gt;$C$8,IF(Raw!$Q262&gt;$C$8,IF(Raw!$N262&gt;$C$9,IF(Raw!$N262&lt;$A$9,IF(Raw!$X262&gt;$C$9,IF(Raw!$X262&lt;$A$9,Raw!V262,-999),-999),-999),-999),-999),-999)</f>
        <v>600.70000000000005</v>
      </c>
      <c r="O262" s="9">
        <f>IF(Raw!$G262&gt;$C$8,IF(Raw!$Q262&gt;$C$8,IF(Raw!$N262&gt;$C$9,IF(Raw!$N262&lt;$A$9,IF(Raw!$X262&gt;$C$9,IF(Raw!$X262&lt;$A$9,Raw!W262,-999),-999),-999),-999),-999),-999)</f>
        <v>9.0000000000000002E-6</v>
      </c>
      <c r="P262" s="9">
        <f>IF(Raw!$G262&gt;$C$8,IF(Raw!$Q262&gt;$C$8,IF(Raw!$N262&gt;$C$9,IF(Raw!$N262&lt;$A$9,IF(Raw!$X262&gt;$C$9,IF(Raw!$X262&lt;$A$9,Raw!X262,-999),-999),-999),-999),-999),-999)</f>
        <v>1020</v>
      </c>
      <c r="R262" s="9">
        <f t="shared" si="64"/>
        <v>4.9279000000000003E-2</v>
      </c>
      <c r="S262" s="9">
        <f t="shared" si="65"/>
        <v>0.40254043456951483</v>
      </c>
      <c r="T262" s="9">
        <f t="shared" si="66"/>
        <v>5.0618999999999997E-2</v>
      </c>
      <c r="U262" s="9">
        <f t="shared" si="67"/>
        <v>0.40926731456477095</v>
      </c>
      <c r="V262" s="15">
        <f t="shared" si="68"/>
        <v>6.3374656799999998E-2</v>
      </c>
      <c r="X262" s="11">
        <f t="shared" si="69"/>
        <v>3.190599999999999E+18</v>
      </c>
      <c r="Y262" s="11">
        <f t="shared" si="70"/>
        <v>6.4979999999999989E-18</v>
      </c>
      <c r="Z262" s="11">
        <f t="shared" si="71"/>
        <v>1.0969999999999999E-3</v>
      </c>
      <c r="AA262" s="16">
        <f t="shared" si="72"/>
        <v>2.2237805957692775E-2</v>
      </c>
      <c r="AB262" s="9">
        <f t="shared" si="73"/>
        <v>7.4188655499772452E-2</v>
      </c>
      <c r="AC262" s="9">
        <f t="shared" si="74"/>
        <v>0.97776219404230724</v>
      </c>
      <c r="AD262" s="15">
        <f t="shared" si="75"/>
        <v>20.271473069911373</v>
      </c>
      <c r="AE262" s="3">
        <f t="shared" si="76"/>
        <v>782.35919999999965</v>
      </c>
      <c r="AF262" s="2">
        <f t="shared" si="77"/>
        <v>0.25</v>
      </c>
      <c r="AG262" s="9">
        <f t="shared" si="78"/>
        <v>6.3818856504574617E-3</v>
      </c>
      <c r="AH262" s="2">
        <f t="shared" si="63"/>
        <v>0.30881612533092206</v>
      </c>
    </row>
    <row r="263" spans="1:34">
      <c r="A263" s="1">
        <f>Raw!A263</f>
        <v>250</v>
      </c>
      <c r="B263" s="14">
        <f>Raw!B263</f>
        <v>0.19534722222222223</v>
      </c>
      <c r="C263" s="15">
        <f>Raw!C263</f>
        <v>121.3</v>
      </c>
      <c r="D263" s="15">
        <f>IF(C263&gt;0.5,Raw!D263*D$11,-999)</f>
        <v>5.3</v>
      </c>
      <c r="E263" s="9">
        <f>IF(Raw!$G263&gt;$C$8,IF(Raw!$Q263&gt;$C$8,IF(Raw!$N263&gt;$C$9,IF(Raw!$N263&lt;$A$9,IF(Raw!$X263&gt;$C$9,IF(Raw!$X263&lt;$A$9,Raw!H263,-999),-999),-999),-999),-999),-999)</f>
        <v>7.5181999999999999E-2</v>
      </c>
      <c r="F263" s="9">
        <f>IF(Raw!$G263&gt;$C$8,IF(Raw!$Q263&gt;$C$8,IF(Raw!$N263&gt;$C$9,IF(Raw!$N263&lt;$A$9,IF(Raw!$X263&gt;$C$9,IF(Raw!$X263&lt;$A$9,Raw!I263,-999),-999),-999),-999),-999),-999)</f>
        <v>0.119196</v>
      </c>
      <c r="G263" s="9">
        <f>Raw!G263</f>
        <v>0.82944799999999996</v>
      </c>
      <c r="H263" s="9">
        <f>IF(Raw!$G263&gt;$C$8,IF(Raw!$Q263&gt;$C$8,IF(Raw!$N263&gt;$C$9,IF(Raw!$N263&lt;$A$9,IF(Raw!$X263&gt;$C$9,IF(Raw!$X263&lt;$A$9,Raw!L263,-999),-999),-999),-999),-999),-999)</f>
        <v>589.4</v>
      </c>
      <c r="I263" s="9">
        <f>IF(Raw!$G263&gt;$C$8,IF(Raw!$Q263&gt;$C$8,IF(Raw!$N263&gt;$C$9,IF(Raw!$N263&lt;$A$9,IF(Raw!$X263&gt;$C$9,IF(Raw!$X263&lt;$A$9,Raw!M263,-999),-999),-999),-999),-999),-999)</f>
        <v>0.16685800000000001</v>
      </c>
      <c r="J263" s="9">
        <f>IF(Raw!$G263&gt;$C$8,IF(Raw!$Q263&gt;$C$8,IF(Raw!$N263&gt;$C$9,IF(Raw!$N263&lt;$A$9,IF(Raw!$X263&gt;$C$9,IF(Raw!$X263&lt;$A$9,Raw!N263,-999),-999),-999),-999),-999),-999)</f>
        <v>1035</v>
      </c>
      <c r="K263" s="9">
        <f>IF(Raw!$G263&gt;$C$8,IF(Raw!$Q263&gt;$C$8,IF(Raw!$N263&gt;$C$9,IF(Raw!$N263&lt;$A$9,IF(Raw!$X263&gt;$C$9,IF(Raw!$X263&lt;$A$9,Raw!R263,-999),-999),-999),-999),-999),-999)</f>
        <v>7.0150000000000004E-2</v>
      </c>
      <c r="L263" s="9">
        <f>IF(Raw!$G263&gt;$C$8,IF(Raw!$Q263&gt;$C$8,IF(Raw!$N263&gt;$C$9,IF(Raw!$N263&lt;$A$9,IF(Raw!$X263&gt;$C$9,IF(Raw!$X263&lt;$A$9,Raw!S263,-999),-999),-999),-999),-999),-999)</f>
        <v>0.118646</v>
      </c>
      <c r="M263" s="9">
        <f>Raw!Q263</f>
        <v>0.82057100000000005</v>
      </c>
      <c r="N263" s="9">
        <f>IF(Raw!$G263&gt;$C$8,IF(Raw!$Q263&gt;$C$8,IF(Raw!$N263&gt;$C$9,IF(Raw!$N263&lt;$A$9,IF(Raw!$X263&gt;$C$9,IF(Raw!$X263&lt;$A$9,Raw!V263,-999),-999),-999),-999),-999),-999)</f>
        <v>697.2</v>
      </c>
      <c r="O263" s="9">
        <f>IF(Raw!$G263&gt;$C$8,IF(Raw!$Q263&gt;$C$8,IF(Raw!$N263&gt;$C$9,IF(Raw!$N263&lt;$A$9,IF(Raw!$X263&gt;$C$9,IF(Raw!$X263&lt;$A$9,Raw!W263,-999),-999),-999),-999),-999),-999)</f>
        <v>0.37081799999999998</v>
      </c>
      <c r="P263" s="9">
        <f>IF(Raw!$G263&gt;$C$8,IF(Raw!$Q263&gt;$C$8,IF(Raw!$N263&gt;$C$9,IF(Raw!$N263&lt;$A$9,IF(Raw!$X263&gt;$C$9,IF(Raw!$X263&lt;$A$9,Raw!X263,-999),-999),-999),-999),-999),-999)</f>
        <v>844</v>
      </c>
      <c r="R263" s="9">
        <f t="shared" si="64"/>
        <v>4.4013999999999998E-2</v>
      </c>
      <c r="S263" s="9">
        <f t="shared" si="65"/>
        <v>0.36925735762945067</v>
      </c>
      <c r="T263" s="9">
        <f t="shared" si="66"/>
        <v>4.8495999999999997E-2</v>
      </c>
      <c r="U263" s="9">
        <f t="shared" si="67"/>
        <v>0.40874534329012352</v>
      </c>
      <c r="V263" s="15">
        <f t="shared" si="68"/>
        <v>6.07942104E-2</v>
      </c>
      <c r="X263" s="11">
        <f t="shared" si="69"/>
        <v>3.190599999999999E+18</v>
      </c>
      <c r="Y263" s="11">
        <f t="shared" si="70"/>
        <v>5.8939999999999996E-18</v>
      </c>
      <c r="Z263" s="11">
        <f t="shared" si="71"/>
        <v>1.0349999999999999E-3</v>
      </c>
      <c r="AA263" s="16">
        <f t="shared" si="72"/>
        <v>1.9091986761615214E-2</v>
      </c>
      <c r="AB263" s="9">
        <f t="shared" si="73"/>
        <v>7.1075884989991289E-2</v>
      </c>
      <c r="AC263" s="9">
        <f t="shared" si="74"/>
        <v>0.98090801323838495</v>
      </c>
      <c r="AD263" s="15">
        <f t="shared" si="75"/>
        <v>18.446364020884268</v>
      </c>
      <c r="AE263" s="3">
        <f t="shared" si="76"/>
        <v>709.63759999999979</v>
      </c>
      <c r="AF263" s="2">
        <f t="shared" si="77"/>
        <v>0.25</v>
      </c>
      <c r="AG263" s="9">
        <f t="shared" si="78"/>
        <v>5.7998964570545562E-3</v>
      </c>
      <c r="AH263" s="2">
        <f t="shared" si="63"/>
        <v>0.28065397114405233</v>
      </c>
    </row>
    <row r="264" spans="1:34">
      <c r="A264" s="1">
        <f>Raw!A264</f>
        <v>251</v>
      </c>
      <c r="B264" s="14">
        <f>Raw!B264</f>
        <v>0.19540509259259262</v>
      </c>
      <c r="C264" s="15">
        <f>Raw!C264</f>
        <v>120.2</v>
      </c>
      <c r="D264" s="15">
        <f>IF(C264&gt;0.5,Raw!D264*D$11,-999)</f>
        <v>5.3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0.83755100000000005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0.78601600000000005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3.190599999999999E+18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0.19546296296296295</v>
      </c>
      <c r="C265" s="15">
        <f>Raw!C265</f>
        <v>119.3</v>
      </c>
      <c r="D265" s="15">
        <f>IF(C265&gt;0.5,Raw!D265*D$11,-999)</f>
        <v>5.3</v>
      </c>
      <c r="E265" s="9">
        <f>IF(Raw!$G265&gt;$C$8,IF(Raw!$Q265&gt;$C$8,IF(Raw!$N265&gt;$C$9,IF(Raw!$N265&lt;$A$9,IF(Raw!$X265&gt;$C$9,IF(Raw!$X265&lt;$A$9,Raw!H265,-999),-999),-999),-999),-999),-999)</f>
        <v>7.6217999999999994E-2</v>
      </c>
      <c r="F265" s="9">
        <f>IF(Raw!$G265&gt;$C$8,IF(Raw!$Q265&gt;$C$8,IF(Raw!$N265&gt;$C$9,IF(Raw!$N265&lt;$A$9,IF(Raw!$X265&gt;$C$9,IF(Raw!$X265&lt;$A$9,Raw!I265,-999),-999),-999),-999),-999),-999)</f>
        <v>0.121124</v>
      </c>
      <c r="G265" s="9">
        <f>Raw!G265</f>
        <v>0.85106700000000002</v>
      </c>
      <c r="H265" s="9">
        <f>IF(Raw!$G265&gt;$C$8,IF(Raw!$Q265&gt;$C$8,IF(Raw!$N265&gt;$C$9,IF(Raw!$N265&lt;$A$9,IF(Raw!$X265&gt;$C$9,IF(Raw!$X265&lt;$A$9,Raw!L265,-999),-999),-999),-999),-999),-999)</f>
        <v>598.9</v>
      </c>
      <c r="I265" s="9">
        <f>IF(Raw!$G265&gt;$C$8,IF(Raw!$Q265&gt;$C$8,IF(Raw!$N265&gt;$C$9,IF(Raw!$N265&lt;$A$9,IF(Raw!$X265&gt;$C$9,IF(Raw!$X265&lt;$A$9,Raw!M265,-999),-999),-999),-999),-999),-999)</f>
        <v>0.6</v>
      </c>
      <c r="J265" s="9">
        <f>IF(Raw!$G265&gt;$C$8,IF(Raw!$Q265&gt;$C$8,IF(Raw!$N265&gt;$C$9,IF(Raw!$N265&lt;$A$9,IF(Raw!$X265&gt;$C$9,IF(Raw!$X265&lt;$A$9,Raw!N265,-999),-999),-999),-999),-999),-999)</f>
        <v>731</v>
      </c>
      <c r="K265" s="9">
        <f>IF(Raw!$G265&gt;$C$8,IF(Raw!$Q265&gt;$C$8,IF(Raw!$N265&gt;$C$9,IF(Raw!$N265&lt;$A$9,IF(Raw!$X265&gt;$C$9,IF(Raw!$X265&lt;$A$9,Raw!R265,-999),-999),-999),-999),-999),-999)</f>
        <v>7.7724000000000001E-2</v>
      </c>
      <c r="L265" s="9">
        <f>IF(Raw!$G265&gt;$C$8,IF(Raw!$Q265&gt;$C$8,IF(Raw!$N265&gt;$C$9,IF(Raw!$N265&lt;$A$9,IF(Raw!$X265&gt;$C$9,IF(Raw!$X265&lt;$A$9,Raw!S265,-999),-999),-999),-999),-999),-999)</f>
        <v>0.132462</v>
      </c>
      <c r="M265" s="9">
        <f>Raw!Q265</f>
        <v>0.87106600000000001</v>
      </c>
      <c r="N265" s="9">
        <f>IF(Raw!$G265&gt;$C$8,IF(Raw!$Q265&gt;$C$8,IF(Raw!$N265&gt;$C$9,IF(Raw!$N265&lt;$A$9,IF(Raw!$X265&gt;$C$9,IF(Raw!$X265&lt;$A$9,Raw!V265,-999),-999),-999),-999),-999),-999)</f>
        <v>621.4</v>
      </c>
      <c r="O265" s="9">
        <f>IF(Raw!$G265&gt;$C$8,IF(Raw!$Q265&gt;$C$8,IF(Raw!$N265&gt;$C$9,IF(Raw!$N265&lt;$A$9,IF(Raw!$X265&gt;$C$9,IF(Raw!$X265&lt;$A$9,Raw!W265,-999),-999),-999),-999),-999),-999)</f>
        <v>2.3E-5</v>
      </c>
      <c r="P265" s="9">
        <f>IF(Raw!$G265&gt;$C$8,IF(Raw!$Q265&gt;$C$8,IF(Raw!$N265&gt;$C$9,IF(Raw!$N265&lt;$A$9,IF(Raw!$X265&gt;$C$9,IF(Raw!$X265&lt;$A$9,Raw!X265,-999),-999),-999),-999),-999),-999)</f>
        <v>1042</v>
      </c>
      <c r="R265" s="9">
        <f t="shared" si="64"/>
        <v>4.4906000000000001E-2</v>
      </c>
      <c r="S265" s="9">
        <f t="shared" si="65"/>
        <v>0.37074403091047192</v>
      </c>
      <c r="T265" s="9">
        <f t="shared" si="66"/>
        <v>5.4737999999999995E-2</v>
      </c>
      <c r="U265" s="9">
        <f t="shared" si="67"/>
        <v>0.4132354939529827</v>
      </c>
      <c r="V265" s="15">
        <f t="shared" si="68"/>
        <v>6.7873528799999999E-2</v>
      </c>
      <c r="X265" s="11">
        <f t="shared" si="69"/>
        <v>3.190599999999999E+18</v>
      </c>
      <c r="Y265" s="11">
        <f t="shared" si="70"/>
        <v>5.9889999999999995E-18</v>
      </c>
      <c r="Z265" s="11">
        <f t="shared" si="71"/>
        <v>7.3099999999999999E-4</v>
      </c>
      <c r="AA265" s="16">
        <f t="shared" si="72"/>
        <v>1.3775890000887487E-2</v>
      </c>
      <c r="AB265" s="9">
        <f t="shared" si="73"/>
        <v>7.8478064666868574E-2</v>
      </c>
      <c r="AC265" s="9">
        <f t="shared" si="74"/>
        <v>0.98622410999911259</v>
      </c>
      <c r="AD265" s="15">
        <f t="shared" si="75"/>
        <v>18.845266759080008</v>
      </c>
      <c r="AE265" s="3">
        <f t="shared" si="76"/>
        <v>721.07559999999978</v>
      </c>
      <c r="AF265" s="2">
        <f t="shared" si="77"/>
        <v>0.25</v>
      </c>
      <c r="AG265" s="9">
        <f t="shared" si="78"/>
        <v>5.9904100906647334E-3</v>
      </c>
      <c r="AH265" s="2">
        <f t="shared" si="63"/>
        <v>0.28987282672633508</v>
      </c>
    </row>
    <row r="266" spans="1:34">
      <c r="A266" s="1">
        <f>Raw!A266</f>
        <v>253</v>
      </c>
      <c r="B266" s="14">
        <f>Raw!B266</f>
        <v>0.19552083333333334</v>
      </c>
      <c r="C266" s="15">
        <f>Raw!C266</f>
        <v>118.9</v>
      </c>
      <c r="D266" s="15">
        <f>IF(C266&gt;0.5,Raw!D266*D$11,-999)</f>
        <v>5.3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0.82300099999999998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0.742591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3.190599999999999E+18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0.19556712962962963</v>
      </c>
      <c r="C267" s="15">
        <f>Raw!C267</f>
        <v>117.7</v>
      </c>
      <c r="D267" s="15">
        <f>IF(C267&gt;0.5,Raw!D267*D$11,-999)</f>
        <v>5.3</v>
      </c>
      <c r="E267" s="9">
        <f>IF(Raw!$G267&gt;$C$8,IF(Raw!$Q267&gt;$C$8,IF(Raw!$N267&gt;$C$9,IF(Raw!$N267&lt;$A$9,IF(Raw!$X267&gt;$C$9,IF(Raw!$X267&lt;$A$9,Raw!H267,-999),-999),-999),-999),-999),-999)</f>
        <v>8.3923999999999999E-2</v>
      </c>
      <c r="F267" s="9">
        <f>IF(Raw!$G267&gt;$C$8,IF(Raw!$Q267&gt;$C$8,IF(Raw!$N267&gt;$C$9,IF(Raw!$N267&lt;$A$9,IF(Raw!$X267&gt;$C$9,IF(Raw!$X267&lt;$A$9,Raw!I267,-999),-999),-999),-999),-999),-999)</f>
        <v>0.12778300000000001</v>
      </c>
      <c r="G267" s="9">
        <f>Raw!G267</f>
        <v>0.81716200000000005</v>
      </c>
      <c r="H267" s="9">
        <f>IF(Raw!$G267&gt;$C$8,IF(Raw!$Q267&gt;$C$8,IF(Raw!$N267&gt;$C$9,IF(Raw!$N267&lt;$A$9,IF(Raw!$X267&gt;$C$9,IF(Raw!$X267&lt;$A$9,Raw!L267,-999),-999),-999),-999),-999),-999)</f>
        <v>515.4</v>
      </c>
      <c r="I267" s="9">
        <f>IF(Raw!$G267&gt;$C$8,IF(Raw!$Q267&gt;$C$8,IF(Raw!$N267&gt;$C$9,IF(Raw!$N267&lt;$A$9,IF(Raw!$X267&gt;$C$9,IF(Raw!$X267&lt;$A$9,Raw!M267,-999),-999),-999),-999),-999),-999)</f>
        <v>0.22917599999999999</v>
      </c>
      <c r="J267" s="9">
        <f>IF(Raw!$G267&gt;$C$8,IF(Raw!$Q267&gt;$C$8,IF(Raw!$N267&gt;$C$9,IF(Raw!$N267&lt;$A$9,IF(Raw!$X267&gt;$C$9,IF(Raw!$X267&lt;$A$9,Raw!N267,-999),-999),-999),-999),-999),-999)</f>
        <v>633</v>
      </c>
      <c r="K267" s="9">
        <f>IF(Raw!$G267&gt;$C$8,IF(Raw!$Q267&gt;$C$8,IF(Raw!$N267&gt;$C$9,IF(Raw!$N267&lt;$A$9,IF(Raw!$X267&gt;$C$9,IF(Raw!$X267&lt;$A$9,Raw!R267,-999),-999),-999),-999),-999),-999)</f>
        <v>8.0304E-2</v>
      </c>
      <c r="L267" s="9">
        <f>IF(Raw!$G267&gt;$C$8,IF(Raw!$Q267&gt;$C$8,IF(Raw!$N267&gt;$C$9,IF(Raw!$N267&lt;$A$9,IF(Raw!$X267&gt;$C$9,IF(Raw!$X267&lt;$A$9,Raw!S267,-999),-999),-999),-999),-999),-999)</f>
        <v>0.127026</v>
      </c>
      <c r="M267" s="9">
        <f>Raw!Q267</f>
        <v>0.80301999999999996</v>
      </c>
      <c r="N267" s="9">
        <f>IF(Raw!$G267&gt;$C$8,IF(Raw!$Q267&gt;$C$8,IF(Raw!$N267&gt;$C$9,IF(Raw!$N267&lt;$A$9,IF(Raw!$X267&gt;$C$9,IF(Raw!$X267&lt;$A$9,Raw!V267,-999),-999),-999),-999),-999),-999)</f>
        <v>725.4</v>
      </c>
      <c r="O267" s="9">
        <f>IF(Raw!$G267&gt;$C$8,IF(Raw!$Q267&gt;$C$8,IF(Raw!$N267&gt;$C$9,IF(Raw!$N267&lt;$A$9,IF(Raw!$X267&gt;$C$9,IF(Raw!$X267&lt;$A$9,Raw!W267,-999),-999),-999),-999),-999),-999)</f>
        <v>0.133551</v>
      </c>
      <c r="P267" s="9">
        <f>IF(Raw!$G267&gt;$C$8,IF(Raw!$Q267&gt;$C$8,IF(Raw!$N267&gt;$C$9,IF(Raw!$N267&lt;$A$9,IF(Raw!$X267&gt;$C$9,IF(Raw!$X267&lt;$A$9,Raw!X267,-999),-999),-999),-999),-999),-999)</f>
        <v>730</v>
      </c>
      <c r="R267" s="9">
        <f t="shared" si="64"/>
        <v>4.3859000000000009E-2</v>
      </c>
      <c r="S267" s="9">
        <f t="shared" si="65"/>
        <v>0.34323032015213295</v>
      </c>
      <c r="T267" s="9">
        <f t="shared" si="66"/>
        <v>4.6722E-2</v>
      </c>
      <c r="U267" s="9">
        <f t="shared" si="67"/>
        <v>0.36781446318076616</v>
      </c>
      <c r="V267" s="15">
        <f t="shared" si="68"/>
        <v>6.508812239999999E-2</v>
      </c>
      <c r="X267" s="11">
        <f t="shared" si="69"/>
        <v>3.190599999999999E+18</v>
      </c>
      <c r="Y267" s="11">
        <f t="shared" si="70"/>
        <v>5.1539999999999997E-18</v>
      </c>
      <c r="Z267" s="11">
        <f t="shared" si="71"/>
        <v>6.3299999999999999E-4</v>
      </c>
      <c r="AA267" s="16">
        <f t="shared" si="72"/>
        <v>1.0302038318568576E-2</v>
      </c>
      <c r="AB267" s="9">
        <f t="shared" si="73"/>
        <v>8.0785331834320157E-2</v>
      </c>
      <c r="AC267" s="9">
        <f t="shared" si="74"/>
        <v>0.98969796168143154</v>
      </c>
      <c r="AD267" s="15">
        <f t="shared" si="75"/>
        <v>16.274942051451148</v>
      </c>
      <c r="AE267" s="3">
        <f t="shared" si="76"/>
        <v>620.54159999999979</v>
      </c>
      <c r="AF267" s="2">
        <f t="shared" si="77"/>
        <v>0.25</v>
      </c>
      <c r="AG267" s="9">
        <f t="shared" si="78"/>
        <v>4.6047377491942936E-3</v>
      </c>
      <c r="AH267" s="2">
        <f t="shared" si="63"/>
        <v>0.22282086326151596</v>
      </c>
    </row>
    <row r="268" spans="1:34">
      <c r="A268" s="1">
        <f>Raw!A268</f>
        <v>255</v>
      </c>
      <c r="B268" s="14">
        <f>Raw!B268</f>
        <v>0.19562500000000002</v>
      </c>
      <c r="C268" s="15">
        <f>Raw!C268</f>
        <v>117.1</v>
      </c>
      <c r="D268" s="15">
        <f>IF(C268&gt;0.5,Raw!D268*D$11,-999)</f>
        <v>5.3</v>
      </c>
      <c r="E268" s="9">
        <f>IF(Raw!$G268&gt;$C$8,IF(Raw!$Q268&gt;$C$8,IF(Raw!$N268&gt;$C$9,IF(Raw!$N268&lt;$A$9,IF(Raw!$X268&gt;$C$9,IF(Raw!$X268&lt;$A$9,Raw!H268,-999),-999),-999),-999),-999),-999)</f>
        <v>7.7753000000000003E-2</v>
      </c>
      <c r="F268" s="9">
        <f>IF(Raw!$G268&gt;$C$8,IF(Raw!$Q268&gt;$C$8,IF(Raw!$N268&gt;$C$9,IF(Raw!$N268&lt;$A$9,IF(Raw!$X268&gt;$C$9,IF(Raw!$X268&lt;$A$9,Raw!I268,-999),-999),-999),-999),-999),-999)</f>
        <v>0.127662</v>
      </c>
      <c r="G268" s="9">
        <f>Raw!G268</f>
        <v>0.845441</v>
      </c>
      <c r="H268" s="9">
        <f>IF(Raw!$G268&gt;$C$8,IF(Raw!$Q268&gt;$C$8,IF(Raw!$N268&gt;$C$9,IF(Raw!$N268&lt;$A$9,IF(Raw!$X268&gt;$C$9,IF(Raw!$X268&lt;$A$9,Raw!L268,-999),-999),-999),-999),-999),-999)</f>
        <v>644.4</v>
      </c>
      <c r="I268" s="9">
        <f>IF(Raw!$G268&gt;$C$8,IF(Raw!$Q268&gt;$C$8,IF(Raw!$N268&gt;$C$9,IF(Raw!$N268&lt;$A$9,IF(Raw!$X268&gt;$C$9,IF(Raw!$X268&lt;$A$9,Raw!M268,-999),-999),-999),-999),-999),-999)</f>
        <v>1.9999999999999999E-6</v>
      </c>
      <c r="J268" s="9">
        <f>IF(Raw!$G268&gt;$C$8,IF(Raw!$Q268&gt;$C$8,IF(Raw!$N268&gt;$C$9,IF(Raw!$N268&lt;$A$9,IF(Raw!$X268&gt;$C$9,IF(Raw!$X268&lt;$A$9,Raw!N268,-999),-999),-999),-999),-999),-999)</f>
        <v>858</v>
      </c>
      <c r="K268" s="9">
        <f>IF(Raw!$G268&gt;$C$8,IF(Raw!$Q268&gt;$C$8,IF(Raw!$N268&gt;$C$9,IF(Raw!$N268&lt;$A$9,IF(Raw!$X268&gt;$C$9,IF(Raw!$X268&lt;$A$9,Raw!R268,-999),-999),-999),-999),-999),-999)</f>
        <v>7.5401999999999997E-2</v>
      </c>
      <c r="L268" s="9">
        <f>IF(Raw!$G268&gt;$C$8,IF(Raw!$Q268&gt;$C$8,IF(Raw!$N268&gt;$C$9,IF(Raw!$N268&lt;$A$9,IF(Raw!$X268&gt;$C$9,IF(Raw!$X268&lt;$A$9,Raw!S268,-999),-999),-999),-999),-999),-999)</f>
        <v>0.12922400000000001</v>
      </c>
      <c r="M268" s="9">
        <f>Raw!Q268</f>
        <v>0.839889</v>
      </c>
      <c r="N268" s="9">
        <f>IF(Raw!$G268&gt;$C$8,IF(Raw!$Q268&gt;$C$8,IF(Raw!$N268&gt;$C$9,IF(Raw!$N268&lt;$A$9,IF(Raw!$X268&gt;$C$9,IF(Raw!$X268&lt;$A$9,Raw!V268,-999),-999),-999),-999),-999),-999)</f>
        <v>623.29999999999995</v>
      </c>
      <c r="O268" s="9">
        <f>IF(Raw!$G268&gt;$C$8,IF(Raw!$Q268&gt;$C$8,IF(Raw!$N268&gt;$C$9,IF(Raw!$N268&lt;$A$9,IF(Raw!$X268&gt;$C$9,IF(Raw!$X268&lt;$A$9,Raw!W268,-999),-999),-999),-999),-999),-999)</f>
        <v>0.1908</v>
      </c>
      <c r="P268" s="9">
        <f>IF(Raw!$G268&gt;$C$8,IF(Raw!$Q268&gt;$C$8,IF(Raw!$N268&gt;$C$9,IF(Raw!$N268&lt;$A$9,IF(Raw!$X268&gt;$C$9,IF(Raw!$X268&lt;$A$9,Raw!X268,-999),-999),-999),-999),-999),-999)</f>
        <v>743</v>
      </c>
      <c r="R268" s="9">
        <f t="shared" si="64"/>
        <v>4.9908999999999995E-2</v>
      </c>
      <c r="S268" s="9">
        <f t="shared" si="65"/>
        <v>0.39094640535163161</v>
      </c>
      <c r="T268" s="9">
        <f t="shared" si="66"/>
        <v>5.3822000000000009E-2</v>
      </c>
      <c r="U268" s="9">
        <f t="shared" si="67"/>
        <v>0.41650157865412002</v>
      </c>
      <c r="V268" s="15">
        <f t="shared" si="68"/>
        <v>6.6214377599999999E-2</v>
      </c>
      <c r="X268" s="11">
        <f t="shared" si="69"/>
        <v>3.190599999999999E+18</v>
      </c>
      <c r="Y268" s="11">
        <f t="shared" si="70"/>
        <v>6.4439999999999998E-18</v>
      </c>
      <c r="Z268" s="11">
        <f t="shared" si="71"/>
        <v>8.5799999999999993E-4</v>
      </c>
      <c r="AA268" s="16">
        <f t="shared" si="72"/>
        <v>1.7334875361758068E-2</v>
      </c>
      <c r="AB268" s="9">
        <f t="shared" si="73"/>
        <v>7.6334997661720541E-2</v>
      </c>
      <c r="AC268" s="9">
        <f t="shared" si="74"/>
        <v>0.98266512463824196</v>
      </c>
      <c r="AD268" s="15">
        <f t="shared" si="75"/>
        <v>20.203817437946466</v>
      </c>
      <c r="AE268" s="3">
        <f t="shared" si="76"/>
        <v>775.85759999999971</v>
      </c>
      <c r="AF268" s="2">
        <f t="shared" si="77"/>
        <v>0.25</v>
      </c>
      <c r="AG268" s="9">
        <f t="shared" si="78"/>
        <v>6.4730168136494931E-3</v>
      </c>
      <c r="AH268" s="2">
        <f t="shared" si="63"/>
        <v>0.31322591489082197</v>
      </c>
    </row>
    <row r="269" spans="1:34">
      <c r="A269" s="1">
        <f>Raw!A269</f>
        <v>256</v>
      </c>
      <c r="B269" s="14">
        <f>Raw!B269</f>
        <v>0.19568287037037035</v>
      </c>
      <c r="C269" s="15">
        <f>Raw!C269</f>
        <v>115.8</v>
      </c>
      <c r="D269" s="15">
        <f>IF(C269&gt;0.5,Raw!D269*D$11,-999)</f>
        <v>5.3</v>
      </c>
      <c r="E269" s="9">
        <f>IF(Raw!$G269&gt;$C$8,IF(Raw!$Q269&gt;$C$8,IF(Raw!$N269&gt;$C$9,IF(Raw!$N269&lt;$A$9,IF(Raw!$X269&gt;$C$9,IF(Raw!$X269&lt;$A$9,Raw!H269,-999),-999),-999),-999),-999),-999)</f>
        <v>7.6042999999999999E-2</v>
      </c>
      <c r="F269" s="9">
        <f>IF(Raw!$G269&gt;$C$8,IF(Raw!$Q269&gt;$C$8,IF(Raw!$N269&gt;$C$9,IF(Raw!$N269&lt;$A$9,IF(Raw!$X269&gt;$C$9,IF(Raw!$X269&lt;$A$9,Raw!I269,-999),-999),-999),-999),-999),-999)</f>
        <v>0.128994</v>
      </c>
      <c r="G269" s="9">
        <f>Raw!G269</f>
        <v>0.86599199999999998</v>
      </c>
      <c r="H269" s="9">
        <f>IF(Raw!$G269&gt;$C$8,IF(Raw!$Q269&gt;$C$8,IF(Raw!$N269&gt;$C$9,IF(Raw!$N269&lt;$A$9,IF(Raw!$X269&gt;$C$9,IF(Raw!$X269&lt;$A$9,Raw!L269,-999),-999),-999),-999),-999),-999)</f>
        <v>556</v>
      </c>
      <c r="I269" s="9">
        <f>IF(Raw!$G269&gt;$C$8,IF(Raw!$Q269&gt;$C$8,IF(Raw!$N269&gt;$C$9,IF(Raw!$N269&lt;$A$9,IF(Raw!$X269&gt;$C$9,IF(Raw!$X269&lt;$A$9,Raw!M269,-999),-999),-999),-999),-999),-999)</f>
        <v>4.1920000000000004E-3</v>
      </c>
      <c r="J269" s="9">
        <f>IF(Raw!$G269&gt;$C$8,IF(Raw!$Q269&gt;$C$8,IF(Raw!$N269&gt;$C$9,IF(Raw!$N269&lt;$A$9,IF(Raw!$X269&gt;$C$9,IF(Raw!$X269&lt;$A$9,Raw!N269,-999),-999),-999),-999),-999),-999)</f>
        <v>1189</v>
      </c>
      <c r="K269" s="9">
        <f>IF(Raw!$G269&gt;$C$8,IF(Raw!$Q269&gt;$C$8,IF(Raw!$N269&gt;$C$9,IF(Raw!$N269&lt;$A$9,IF(Raw!$X269&gt;$C$9,IF(Raw!$X269&lt;$A$9,Raw!R269,-999),-999),-999),-999),-999),-999)</f>
        <v>7.7721999999999999E-2</v>
      </c>
      <c r="L269" s="9">
        <f>IF(Raw!$G269&gt;$C$8,IF(Raw!$Q269&gt;$C$8,IF(Raw!$N269&gt;$C$9,IF(Raw!$N269&lt;$A$9,IF(Raw!$X269&gt;$C$9,IF(Raw!$X269&lt;$A$9,Raw!S269,-999),-999),-999),-999),-999),-999)</f>
        <v>0.129608</v>
      </c>
      <c r="M269" s="9">
        <f>Raw!Q269</f>
        <v>0.85715399999999997</v>
      </c>
      <c r="N269" s="9">
        <f>IF(Raw!$G269&gt;$C$8,IF(Raw!$Q269&gt;$C$8,IF(Raw!$N269&gt;$C$9,IF(Raw!$N269&lt;$A$9,IF(Raw!$X269&gt;$C$9,IF(Raw!$X269&lt;$A$9,Raw!V269,-999),-999),-999),-999),-999),-999)</f>
        <v>649.6</v>
      </c>
      <c r="O269" s="9">
        <f>IF(Raw!$G269&gt;$C$8,IF(Raw!$Q269&gt;$C$8,IF(Raw!$N269&gt;$C$9,IF(Raw!$N269&lt;$A$9,IF(Raw!$X269&gt;$C$9,IF(Raw!$X269&lt;$A$9,Raw!W269,-999),-999),-999),-999),-999),-999)</f>
        <v>0.26336199999999999</v>
      </c>
      <c r="P269" s="9">
        <f>IF(Raw!$G269&gt;$C$8,IF(Raw!$Q269&gt;$C$8,IF(Raw!$N269&gt;$C$9,IF(Raw!$N269&lt;$A$9,IF(Raw!$X269&gt;$C$9,IF(Raw!$X269&lt;$A$9,Raw!X269,-999),-999),-999),-999),-999),-999)</f>
        <v>581</v>
      </c>
      <c r="R269" s="9">
        <f t="shared" si="64"/>
        <v>5.2950999999999998E-2</v>
      </c>
      <c r="S269" s="9">
        <f t="shared" si="65"/>
        <v>0.41049196086639689</v>
      </c>
      <c r="T269" s="9">
        <f t="shared" si="66"/>
        <v>5.1886000000000002E-2</v>
      </c>
      <c r="U269" s="9">
        <f t="shared" si="67"/>
        <v>0.40033022652922662</v>
      </c>
      <c r="V269" s="15">
        <f t="shared" si="68"/>
        <v>6.6411139199999997E-2</v>
      </c>
      <c r="X269" s="11">
        <f t="shared" si="69"/>
        <v>3.190599999999999E+18</v>
      </c>
      <c r="Y269" s="11">
        <f t="shared" si="70"/>
        <v>5.5599999999999997E-18</v>
      </c>
      <c r="Z269" s="11">
        <f t="shared" si="71"/>
        <v>1.189E-3</v>
      </c>
      <c r="AA269" s="16">
        <f t="shared" si="72"/>
        <v>2.0656840738363082E-2</v>
      </c>
      <c r="AB269" s="9">
        <f t="shared" si="73"/>
        <v>7.8793800838550712E-2</v>
      </c>
      <c r="AC269" s="9">
        <f t="shared" si="74"/>
        <v>0.97934315926163684</v>
      </c>
      <c r="AD269" s="15">
        <f t="shared" si="75"/>
        <v>17.373289098707385</v>
      </c>
      <c r="AE269" s="3">
        <f t="shared" si="76"/>
        <v>669.42399999999975</v>
      </c>
      <c r="AF269" s="2">
        <f t="shared" si="77"/>
        <v>0.25</v>
      </c>
      <c r="AG269" s="9">
        <f t="shared" si="78"/>
        <v>5.3500405849563623E-3</v>
      </c>
      <c r="AH269" s="2">
        <f t="shared" si="63"/>
        <v>0.25888567960959519</v>
      </c>
    </row>
    <row r="270" spans="1:34">
      <c r="A270" s="1">
        <f>Raw!A270</f>
        <v>257</v>
      </c>
      <c r="B270" s="14">
        <f>Raw!B270</f>
        <v>0.19574074074074074</v>
      </c>
      <c r="C270" s="15">
        <f>Raw!C270</f>
        <v>115.1</v>
      </c>
      <c r="D270" s="15">
        <f>IF(C270&gt;0.5,Raw!D270*D$11,-999)</f>
        <v>5.3</v>
      </c>
      <c r="E270" s="9">
        <f>IF(Raw!$G270&gt;$C$8,IF(Raw!$Q270&gt;$C$8,IF(Raw!$N270&gt;$C$9,IF(Raw!$N270&lt;$A$9,IF(Raw!$X270&gt;$C$9,IF(Raw!$X270&lt;$A$9,Raw!H270,-999),-999),-999),-999),-999),-999)</f>
        <v>7.3830000000000007E-2</v>
      </c>
      <c r="F270" s="9">
        <f>IF(Raw!$G270&gt;$C$8,IF(Raw!$Q270&gt;$C$8,IF(Raw!$N270&gt;$C$9,IF(Raw!$N270&lt;$A$9,IF(Raw!$X270&gt;$C$9,IF(Raw!$X270&lt;$A$9,Raw!I270,-999),-999),-999),-999),-999),-999)</f>
        <v>0.130611</v>
      </c>
      <c r="G270" s="9">
        <f>Raw!G270</f>
        <v>0.88342500000000002</v>
      </c>
      <c r="H270" s="9">
        <f>IF(Raw!$G270&gt;$C$8,IF(Raw!$Q270&gt;$C$8,IF(Raw!$N270&gt;$C$9,IF(Raw!$N270&lt;$A$9,IF(Raw!$X270&gt;$C$9,IF(Raw!$X270&lt;$A$9,Raw!L270,-999),-999),-999),-999),-999),-999)</f>
        <v>632.5</v>
      </c>
      <c r="I270" s="9">
        <f>IF(Raw!$G270&gt;$C$8,IF(Raw!$Q270&gt;$C$8,IF(Raw!$N270&gt;$C$9,IF(Raw!$N270&lt;$A$9,IF(Raw!$X270&gt;$C$9,IF(Raw!$X270&lt;$A$9,Raw!M270,-999),-999),-999),-999),-999),-999)</f>
        <v>1.5999999999999999E-5</v>
      </c>
      <c r="J270" s="9">
        <f>IF(Raw!$G270&gt;$C$8,IF(Raw!$Q270&gt;$C$8,IF(Raw!$N270&gt;$C$9,IF(Raw!$N270&lt;$A$9,IF(Raw!$X270&gt;$C$9,IF(Raw!$X270&lt;$A$9,Raw!N270,-999),-999),-999),-999),-999),-999)</f>
        <v>893</v>
      </c>
      <c r="K270" s="9">
        <f>IF(Raw!$G270&gt;$C$8,IF(Raw!$Q270&gt;$C$8,IF(Raw!$N270&gt;$C$9,IF(Raw!$N270&lt;$A$9,IF(Raw!$X270&gt;$C$9,IF(Raw!$X270&lt;$A$9,Raw!R270,-999),-999),-999),-999),-999),-999)</f>
        <v>7.6437000000000005E-2</v>
      </c>
      <c r="L270" s="9">
        <f>IF(Raw!$G270&gt;$C$8,IF(Raw!$Q270&gt;$C$8,IF(Raw!$N270&gt;$C$9,IF(Raw!$N270&lt;$A$9,IF(Raw!$X270&gt;$C$9,IF(Raw!$X270&lt;$A$9,Raw!S270,-999),-999),-999),-999),-999),-999)</f>
        <v>0.13139799999999999</v>
      </c>
      <c r="M270" s="9">
        <f>Raw!Q270</f>
        <v>0.85723899999999997</v>
      </c>
      <c r="N270" s="9">
        <f>IF(Raw!$G270&gt;$C$8,IF(Raw!$Q270&gt;$C$8,IF(Raw!$N270&gt;$C$9,IF(Raw!$N270&lt;$A$9,IF(Raw!$X270&gt;$C$9,IF(Raw!$X270&lt;$A$9,Raw!V270,-999),-999),-999),-999),-999),-999)</f>
        <v>770.5</v>
      </c>
      <c r="O270" s="9">
        <f>IF(Raw!$G270&gt;$C$8,IF(Raw!$Q270&gt;$C$8,IF(Raw!$N270&gt;$C$9,IF(Raw!$N270&lt;$A$9,IF(Raw!$X270&gt;$C$9,IF(Raw!$X270&lt;$A$9,Raw!W270,-999),-999),-999),-999),-999),-999)</f>
        <v>0.22917399999999999</v>
      </c>
      <c r="P270" s="9">
        <f>IF(Raw!$G270&gt;$C$8,IF(Raw!$Q270&gt;$C$8,IF(Raw!$N270&gt;$C$9,IF(Raw!$N270&lt;$A$9,IF(Raw!$X270&gt;$C$9,IF(Raw!$X270&lt;$A$9,Raw!X270,-999),-999),-999),-999),-999),-999)</f>
        <v>966</v>
      </c>
      <c r="R270" s="9">
        <f t="shared" si="64"/>
        <v>5.6780999999999998E-2</v>
      </c>
      <c r="S270" s="9">
        <f t="shared" si="65"/>
        <v>0.43473367480533798</v>
      </c>
      <c r="T270" s="9">
        <f t="shared" si="66"/>
        <v>5.4960999999999982E-2</v>
      </c>
      <c r="U270" s="9">
        <f t="shared" si="67"/>
        <v>0.41827881702917841</v>
      </c>
      <c r="V270" s="15">
        <f t="shared" si="68"/>
        <v>6.7328335199999992E-2</v>
      </c>
      <c r="X270" s="11">
        <f t="shared" si="69"/>
        <v>3.190599999999999E+18</v>
      </c>
      <c r="Y270" s="11">
        <f t="shared" si="70"/>
        <v>6.3249999999999999E-18</v>
      </c>
      <c r="Z270" s="11">
        <f t="shared" si="71"/>
        <v>8.9299999999999991E-4</v>
      </c>
      <c r="AA270" s="16">
        <f t="shared" si="72"/>
        <v>1.7702211125481954E-2</v>
      </c>
      <c r="AB270" s="9">
        <f t="shared" si="73"/>
        <v>7.7409931225667625E-2</v>
      </c>
      <c r="AC270" s="9">
        <f t="shared" si="74"/>
        <v>0.98229778887451791</v>
      </c>
      <c r="AD270" s="15">
        <f t="shared" si="75"/>
        <v>19.823304731782699</v>
      </c>
      <c r="AE270" s="3">
        <f t="shared" si="76"/>
        <v>761.52999999999975</v>
      </c>
      <c r="AF270" s="2">
        <f t="shared" si="77"/>
        <v>0.25</v>
      </c>
      <c r="AG270" s="9">
        <f t="shared" si="78"/>
        <v>6.3782065021684474E-3</v>
      </c>
      <c r="AH270" s="2">
        <f t="shared" si="63"/>
        <v>0.30863809325993841</v>
      </c>
    </row>
    <row r="271" spans="1:34">
      <c r="A271" s="1">
        <f>Raw!A271</f>
        <v>258</v>
      </c>
      <c r="B271" s="14">
        <f>Raw!B271</f>
        <v>0.1957986111111111</v>
      </c>
      <c r="C271" s="15">
        <f>Raw!C271</f>
        <v>114.6</v>
      </c>
      <c r="D271" s="15">
        <f>IF(C271&gt;0.5,Raw!D271*D$11,-999)</f>
        <v>5.3</v>
      </c>
      <c r="E271" s="9">
        <f>IF(Raw!$G271&gt;$C$8,IF(Raw!$Q271&gt;$C$8,IF(Raw!$N271&gt;$C$9,IF(Raw!$N271&lt;$A$9,IF(Raw!$X271&gt;$C$9,IF(Raw!$X271&lt;$A$9,Raw!H271,-999),-999),-999),-999),-999),-999)</f>
        <v>8.5388000000000006E-2</v>
      </c>
      <c r="F271" s="9">
        <f>IF(Raw!$G271&gt;$C$8,IF(Raw!$Q271&gt;$C$8,IF(Raw!$N271&gt;$C$9,IF(Raw!$N271&lt;$A$9,IF(Raw!$X271&gt;$C$9,IF(Raw!$X271&lt;$A$9,Raw!I271,-999),-999),-999),-999),-999),-999)</f>
        <v>0.12859799999999999</v>
      </c>
      <c r="G271" s="9">
        <f>Raw!G271</f>
        <v>0.82718800000000003</v>
      </c>
      <c r="H271" s="9">
        <f>IF(Raw!$G271&gt;$C$8,IF(Raw!$Q271&gt;$C$8,IF(Raw!$N271&gt;$C$9,IF(Raw!$N271&lt;$A$9,IF(Raw!$X271&gt;$C$9,IF(Raw!$X271&lt;$A$9,Raw!L271,-999),-999),-999),-999),-999),-999)</f>
        <v>537.20000000000005</v>
      </c>
      <c r="I271" s="9">
        <f>IF(Raw!$G271&gt;$C$8,IF(Raw!$Q271&gt;$C$8,IF(Raw!$N271&gt;$C$9,IF(Raw!$N271&lt;$A$9,IF(Raw!$X271&gt;$C$9,IF(Raw!$X271&lt;$A$9,Raw!M271,-999),-999),-999),-999),-999),-999)</f>
        <v>0.45822099999999999</v>
      </c>
      <c r="J271" s="9">
        <f>IF(Raw!$G271&gt;$C$8,IF(Raw!$Q271&gt;$C$8,IF(Raw!$N271&gt;$C$9,IF(Raw!$N271&lt;$A$9,IF(Raw!$X271&gt;$C$9,IF(Raw!$X271&lt;$A$9,Raw!N271,-999),-999),-999),-999),-999),-999)</f>
        <v>1470</v>
      </c>
      <c r="K271" s="9">
        <f>IF(Raw!$G271&gt;$C$8,IF(Raw!$Q271&gt;$C$8,IF(Raw!$N271&gt;$C$9,IF(Raw!$N271&lt;$A$9,IF(Raw!$X271&gt;$C$9,IF(Raw!$X271&lt;$A$9,Raw!R271,-999),-999),-999),-999),-999),-999)</f>
        <v>7.3968999999999993E-2</v>
      </c>
      <c r="L271" s="9">
        <f>IF(Raw!$G271&gt;$C$8,IF(Raw!$Q271&gt;$C$8,IF(Raw!$N271&gt;$C$9,IF(Raw!$N271&lt;$A$9,IF(Raw!$X271&gt;$C$9,IF(Raw!$X271&lt;$A$9,Raw!S271,-999),-999),-999),-999),-999),-999)</f>
        <v>0.129408</v>
      </c>
      <c r="M271" s="9">
        <f>Raw!Q271</f>
        <v>0.88826400000000005</v>
      </c>
      <c r="N271" s="9">
        <f>IF(Raw!$G271&gt;$C$8,IF(Raw!$Q271&gt;$C$8,IF(Raw!$N271&gt;$C$9,IF(Raw!$N271&lt;$A$9,IF(Raw!$X271&gt;$C$9,IF(Raw!$X271&lt;$A$9,Raw!V271,-999),-999),-999),-999),-999),-999)</f>
        <v>690.5</v>
      </c>
      <c r="O271" s="9">
        <f>IF(Raw!$G271&gt;$C$8,IF(Raw!$Q271&gt;$C$8,IF(Raw!$N271&gt;$C$9,IF(Raw!$N271&lt;$A$9,IF(Raw!$X271&gt;$C$9,IF(Raw!$X271&lt;$A$9,Raw!W271,-999),-999),-999),-999),-999),-999)</f>
        <v>0.37081999999999998</v>
      </c>
      <c r="P271" s="9">
        <f>IF(Raw!$G271&gt;$C$8,IF(Raw!$Q271&gt;$C$8,IF(Raw!$N271&gt;$C$9,IF(Raw!$N271&lt;$A$9,IF(Raw!$X271&gt;$C$9,IF(Raw!$X271&lt;$A$9,Raw!X271,-999),-999),-999),-999),-999),-999)</f>
        <v>809</v>
      </c>
      <c r="R271" s="9">
        <f t="shared" ref="R271:R334" si="79">F271-E271</f>
        <v>4.3209999999999985E-2</v>
      </c>
      <c r="S271" s="9">
        <f t="shared" ref="S271:S334" si="80">R271/F271</f>
        <v>0.33600833605499297</v>
      </c>
      <c r="T271" s="9">
        <f t="shared" ref="T271:T334" si="81">L271-K271</f>
        <v>5.5439000000000002E-2</v>
      </c>
      <c r="U271" s="9">
        <f t="shared" ref="U271:U334" si="82">T271/L271</f>
        <v>0.42840473541048468</v>
      </c>
      <c r="V271" s="15">
        <f t="shared" ref="V271:V334" si="83">IF(L271&gt;0,L271*V$8+V$10,-999)</f>
        <v>6.6308659199999995E-2</v>
      </c>
      <c r="X271" s="11">
        <f t="shared" ref="X271:X334" si="84">D271*6.02*10^23*10^(-6)</f>
        <v>3.190599999999999E+18</v>
      </c>
      <c r="Y271" s="11">
        <f t="shared" ref="Y271:Y334" si="85">H271*10^(-20)</f>
        <v>5.3720000000000004E-18</v>
      </c>
      <c r="Z271" s="11">
        <f t="shared" ref="Z271:Z334" si="86">J271*10^(-6)</f>
        <v>1.47E-3</v>
      </c>
      <c r="AA271" s="16">
        <f t="shared" ref="AA271:AA334" si="87">IF(Z271&gt;0,(X271*Y271/(X271*Y271+1/Z271)),1)</f>
        <v>2.4576438180032377E-2</v>
      </c>
      <c r="AB271" s="9">
        <f t="shared" ref="AB271:AB334" si="88">K271+T271*AA271</f>
        <v>7.5331493156262808E-2</v>
      </c>
      <c r="AC271" s="9">
        <f t="shared" ref="AC271:AC334" si="89">IF(T271&gt;0,(L271-AB271)/T271,-999)</f>
        <v>0.97542356181996759</v>
      </c>
      <c r="AD271" s="15">
        <f t="shared" ref="AD271:AD334" si="90">IF(AC271&gt;0,X271*Y271*AC271,-999)</f>
        <v>16.718665428593457</v>
      </c>
      <c r="AE271" s="3">
        <f t="shared" ref="AE271:AE334" si="91">AE$9*Y271</f>
        <v>646.78879999999992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5.50950418411769E-3</v>
      </c>
      <c r="AH271" s="2">
        <f t="shared" ref="AH271:AH334" si="94">((AG271*12.01)/893.5)*3600</f>
        <v>0.26660204018412137</v>
      </c>
    </row>
    <row r="272" spans="1:34">
      <c r="A272" s="1">
        <f>Raw!A272</f>
        <v>259</v>
      </c>
      <c r="B272" s="14">
        <f>Raw!B272</f>
        <v>0.19585648148148149</v>
      </c>
      <c r="C272" s="15">
        <f>Raw!C272</f>
        <v>113.6</v>
      </c>
      <c r="D272" s="15">
        <f>IF(C272&gt;0.5,Raw!D272*D$11,-999)</f>
        <v>6.2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0.79010400000000003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0.81241200000000002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3.7323999999999995E+18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0.19591435185185188</v>
      </c>
      <c r="C273" s="15">
        <f>Raw!C273</f>
        <v>112.4</v>
      </c>
      <c r="D273" s="15">
        <f>IF(C273&gt;0.5,Raw!D273*D$11,-999)</f>
        <v>6.2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0.75965800000000006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0.86595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3.7323999999999995E+18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0.19597222222222221</v>
      </c>
      <c r="C274" s="15">
        <f>Raw!C274</f>
        <v>111.8</v>
      </c>
      <c r="D274" s="15">
        <f>IF(C274&gt;0.5,Raw!D274*D$11,-999)</f>
        <v>5.3</v>
      </c>
      <c r="E274" s="9">
        <f>IF(Raw!$G274&gt;$C$8,IF(Raw!$Q274&gt;$C$8,IF(Raw!$N274&gt;$C$9,IF(Raw!$N274&lt;$A$9,IF(Raw!$X274&gt;$C$9,IF(Raw!$X274&lt;$A$9,Raw!H274,-999),-999),-999),-999),-999),-999)</f>
        <v>7.6827000000000006E-2</v>
      </c>
      <c r="F274" s="9">
        <f>IF(Raw!$G274&gt;$C$8,IF(Raw!$Q274&gt;$C$8,IF(Raw!$N274&gt;$C$9,IF(Raw!$N274&lt;$A$9,IF(Raw!$X274&gt;$C$9,IF(Raw!$X274&lt;$A$9,Raw!I274,-999),-999),-999),-999),-999),-999)</f>
        <v>0.133767</v>
      </c>
      <c r="G274" s="9">
        <f>Raw!G274</f>
        <v>0.89711399999999997</v>
      </c>
      <c r="H274" s="9">
        <f>IF(Raw!$G274&gt;$C$8,IF(Raw!$Q274&gt;$C$8,IF(Raw!$N274&gt;$C$9,IF(Raw!$N274&lt;$A$9,IF(Raw!$X274&gt;$C$9,IF(Raw!$X274&lt;$A$9,Raw!L274,-999),-999),-999),-999),-999),-999)</f>
        <v>582.20000000000005</v>
      </c>
      <c r="I274" s="9">
        <f>IF(Raw!$G274&gt;$C$8,IF(Raw!$Q274&gt;$C$8,IF(Raw!$N274&gt;$C$9,IF(Raw!$N274&lt;$A$9,IF(Raw!$X274&gt;$C$9,IF(Raw!$X274&lt;$A$9,Raw!M274,-999),-999),-999),-999),-999),-999)</f>
        <v>9.2999999999999997E-5</v>
      </c>
      <c r="J274" s="9">
        <f>IF(Raw!$G274&gt;$C$8,IF(Raw!$Q274&gt;$C$8,IF(Raw!$N274&gt;$C$9,IF(Raw!$N274&lt;$A$9,IF(Raw!$X274&gt;$C$9,IF(Raw!$X274&lt;$A$9,Raw!N274,-999),-999),-999),-999),-999),-999)</f>
        <v>791</v>
      </c>
      <c r="K274" s="9">
        <f>IF(Raw!$G274&gt;$C$8,IF(Raw!$Q274&gt;$C$8,IF(Raw!$N274&gt;$C$9,IF(Raw!$N274&lt;$A$9,IF(Raw!$X274&gt;$C$9,IF(Raw!$X274&lt;$A$9,Raw!R274,-999),-999),-999),-999),-999),-999)</f>
        <v>8.2421999999999995E-2</v>
      </c>
      <c r="L274" s="9">
        <f>IF(Raw!$G274&gt;$C$8,IF(Raw!$Q274&gt;$C$8,IF(Raw!$N274&gt;$C$9,IF(Raw!$N274&lt;$A$9,IF(Raw!$X274&gt;$C$9,IF(Raw!$X274&lt;$A$9,Raw!S274,-999),-999),-999),-999),-999),-999)</f>
        <v>0.13113900000000001</v>
      </c>
      <c r="M274" s="9">
        <f>Raw!Q274</f>
        <v>0.87465499999999996</v>
      </c>
      <c r="N274" s="9">
        <f>IF(Raw!$G274&gt;$C$8,IF(Raw!$Q274&gt;$C$8,IF(Raw!$N274&gt;$C$9,IF(Raw!$N274&lt;$A$9,IF(Raw!$X274&gt;$C$9,IF(Raw!$X274&lt;$A$9,Raw!V274,-999),-999),-999),-999),-999),-999)</f>
        <v>664.8</v>
      </c>
      <c r="O274" s="9">
        <f>IF(Raw!$G274&gt;$C$8,IF(Raw!$Q274&gt;$C$8,IF(Raw!$N274&gt;$C$9,IF(Raw!$N274&lt;$A$9,IF(Raw!$X274&gt;$C$9,IF(Raw!$X274&lt;$A$9,Raw!W274,-999),-999),-999),-999),-999),-999)</f>
        <v>0.51245799999999997</v>
      </c>
      <c r="P274" s="9">
        <f>IF(Raw!$G274&gt;$C$8,IF(Raw!$Q274&gt;$C$8,IF(Raw!$N274&gt;$C$9,IF(Raw!$N274&lt;$A$9,IF(Raw!$X274&gt;$C$9,IF(Raw!$X274&lt;$A$9,Raw!X274,-999),-999),-999),-999),-999),-999)</f>
        <v>996</v>
      </c>
      <c r="R274" s="9">
        <f t="shared" si="79"/>
        <v>5.6939999999999991E-2</v>
      </c>
      <c r="S274" s="9">
        <f t="shared" si="80"/>
        <v>0.42566552288681059</v>
      </c>
      <c r="T274" s="9">
        <f t="shared" si="81"/>
        <v>4.871700000000001E-2</v>
      </c>
      <c r="U274" s="9">
        <f t="shared" si="82"/>
        <v>0.37149131837210903</v>
      </c>
      <c r="V274" s="15">
        <f t="shared" si="83"/>
        <v>6.7195623600000004E-2</v>
      </c>
      <c r="X274" s="11">
        <f t="shared" si="84"/>
        <v>3.190599999999999E+18</v>
      </c>
      <c r="Y274" s="11">
        <f t="shared" si="85"/>
        <v>5.8220000000000003E-18</v>
      </c>
      <c r="Z274" s="11">
        <f t="shared" si="86"/>
        <v>7.9099999999999993E-4</v>
      </c>
      <c r="AA274" s="16">
        <f t="shared" si="87"/>
        <v>1.4480589029757806E-2</v>
      </c>
      <c r="AB274" s="9">
        <f t="shared" si="88"/>
        <v>8.3127450855762702E-2</v>
      </c>
      <c r="AC274" s="9">
        <f t="shared" si="89"/>
        <v>0.98551941097024232</v>
      </c>
      <c r="AD274" s="15">
        <f t="shared" si="90"/>
        <v>18.306686510439711</v>
      </c>
      <c r="AE274" s="3">
        <f t="shared" si="91"/>
        <v>700.96879999999987</v>
      </c>
      <c r="AF274" s="2">
        <f t="shared" si="92"/>
        <v>0.25</v>
      </c>
      <c r="AG274" s="9">
        <f t="shared" si="93"/>
        <v>5.2313654667601166E-3</v>
      </c>
      <c r="AH274" s="2">
        <f t="shared" si="94"/>
        <v>0.25314305240161211</v>
      </c>
    </row>
    <row r="275" spans="1:34">
      <c r="A275" s="1">
        <f>Raw!A275</f>
        <v>262</v>
      </c>
      <c r="B275" s="14">
        <f>Raw!B275</f>
        <v>0.19601851851851851</v>
      </c>
      <c r="C275" s="15">
        <f>Raw!C275</f>
        <v>110.4</v>
      </c>
      <c r="D275" s="15">
        <f>IF(C275&gt;0.5,Raw!D275*D$11,-999)</f>
        <v>6.2</v>
      </c>
      <c r="E275" s="9">
        <f>IF(Raw!$G275&gt;$C$8,IF(Raw!$Q275&gt;$C$8,IF(Raw!$N275&gt;$C$9,IF(Raw!$N275&lt;$A$9,IF(Raw!$X275&gt;$C$9,IF(Raw!$X275&lt;$A$9,Raw!H275,-999),-999),-999),-999),-999),-999)</f>
        <v>8.2545999999999994E-2</v>
      </c>
      <c r="F275" s="9">
        <f>IF(Raw!$G275&gt;$C$8,IF(Raw!$Q275&gt;$C$8,IF(Raw!$N275&gt;$C$9,IF(Raw!$N275&lt;$A$9,IF(Raw!$X275&gt;$C$9,IF(Raw!$X275&lt;$A$9,Raw!I275,-999),-999),-999),-999),-999),-999)</f>
        <v>0.131797</v>
      </c>
      <c r="G275" s="9">
        <f>Raw!G275</f>
        <v>0.840785</v>
      </c>
      <c r="H275" s="9">
        <f>IF(Raw!$G275&gt;$C$8,IF(Raw!$Q275&gt;$C$8,IF(Raw!$N275&gt;$C$9,IF(Raw!$N275&lt;$A$9,IF(Raw!$X275&gt;$C$9,IF(Raw!$X275&lt;$A$9,Raw!L275,-999),-999),-999),-999),-999),-999)</f>
        <v>618.70000000000005</v>
      </c>
      <c r="I275" s="9">
        <f>IF(Raw!$G275&gt;$C$8,IF(Raw!$Q275&gt;$C$8,IF(Raw!$N275&gt;$C$9,IF(Raw!$N275&lt;$A$9,IF(Raw!$X275&gt;$C$9,IF(Raw!$X275&lt;$A$9,Raw!M275,-999),-999),-999),-999),-999),-999)</f>
        <v>0.59999499999999995</v>
      </c>
      <c r="J275" s="9">
        <f>IF(Raw!$G275&gt;$C$8,IF(Raw!$Q275&gt;$C$8,IF(Raw!$N275&gt;$C$9,IF(Raw!$N275&lt;$A$9,IF(Raw!$X275&gt;$C$9,IF(Raw!$X275&lt;$A$9,Raw!N275,-999),-999),-999),-999),-999),-999)</f>
        <v>681</v>
      </c>
      <c r="K275" s="9">
        <f>IF(Raw!$G275&gt;$C$8,IF(Raw!$Q275&gt;$C$8,IF(Raw!$N275&gt;$C$9,IF(Raw!$N275&lt;$A$9,IF(Raw!$X275&gt;$C$9,IF(Raw!$X275&lt;$A$9,Raw!R275,-999),-999),-999),-999),-999),-999)</f>
        <v>7.8913999999999998E-2</v>
      </c>
      <c r="L275" s="9">
        <f>IF(Raw!$G275&gt;$C$8,IF(Raw!$Q275&gt;$C$8,IF(Raw!$N275&gt;$C$9,IF(Raw!$N275&lt;$A$9,IF(Raw!$X275&gt;$C$9,IF(Raw!$X275&lt;$A$9,Raw!S275,-999),-999),-999),-999),-999),-999)</f>
        <v>0.13178300000000001</v>
      </c>
      <c r="M275" s="9">
        <f>Raw!Q275</f>
        <v>0.84628999999999999</v>
      </c>
      <c r="N275" s="9">
        <f>IF(Raw!$G275&gt;$C$8,IF(Raw!$Q275&gt;$C$8,IF(Raw!$N275&gt;$C$9,IF(Raw!$N275&lt;$A$9,IF(Raw!$X275&gt;$C$9,IF(Raw!$X275&lt;$A$9,Raw!V275,-999),-999),-999),-999),-999),-999)</f>
        <v>703.4</v>
      </c>
      <c r="O275" s="9">
        <f>IF(Raw!$G275&gt;$C$8,IF(Raw!$Q275&gt;$C$8,IF(Raw!$N275&gt;$C$9,IF(Raw!$N275&lt;$A$9,IF(Raw!$X275&gt;$C$9,IF(Raw!$X275&lt;$A$9,Raw!W275,-999),-999),-999),-999),-999),-999)</f>
        <v>0.37081799999999998</v>
      </c>
      <c r="P275" s="9">
        <f>IF(Raw!$G275&gt;$C$8,IF(Raw!$Q275&gt;$C$8,IF(Raw!$N275&gt;$C$9,IF(Raw!$N275&lt;$A$9,IF(Raw!$X275&gt;$C$9,IF(Raw!$X275&lt;$A$9,Raw!X275,-999),-999),-999),-999),-999),-999)</f>
        <v>578</v>
      </c>
      <c r="R275" s="9">
        <f t="shared" si="79"/>
        <v>4.9251000000000003E-2</v>
      </c>
      <c r="S275" s="9">
        <f t="shared" si="80"/>
        <v>0.37368832370994792</v>
      </c>
      <c r="T275" s="9">
        <f t="shared" si="81"/>
        <v>5.2869000000000013E-2</v>
      </c>
      <c r="U275" s="9">
        <f t="shared" si="82"/>
        <v>0.40118224657201618</v>
      </c>
      <c r="V275" s="15">
        <f t="shared" si="83"/>
        <v>6.7525609200000003E-2</v>
      </c>
      <c r="X275" s="11">
        <f t="shared" si="84"/>
        <v>3.7323999999999995E+18</v>
      </c>
      <c r="Y275" s="11">
        <f t="shared" si="85"/>
        <v>6.1870000000000003E-18</v>
      </c>
      <c r="Z275" s="11">
        <f t="shared" si="86"/>
        <v>6.8099999999999996E-4</v>
      </c>
      <c r="AA275" s="16">
        <f t="shared" si="87"/>
        <v>1.5482421388902568E-2</v>
      </c>
      <c r="AB275" s="9">
        <f t="shared" si="88"/>
        <v>7.9732540136409888E-2</v>
      </c>
      <c r="AC275" s="9">
        <f t="shared" si="89"/>
        <v>0.98451757861109745</v>
      </c>
      <c r="AD275" s="15">
        <f t="shared" si="90"/>
        <v>22.734833170194669</v>
      </c>
      <c r="AE275" s="3">
        <f t="shared" si="91"/>
        <v>744.91479999999979</v>
      </c>
      <c r="AF275" s="2">
        <f t="shared" si="92"/>
        <v>0.25</v>
      </c>
      <c r="AG275" s="9">
        <f t="shared" si="93"/>
        <v>7.0160088051220695E-3</v>
      </c>
      <c r="AH275" s="2">
        <f t="shared" si="94"/>
        <v>0.33950101477141326</v>
      </c>
    </row>
    <row r="276" spans="1:34">
      <c r="A276" s="1">
        <f>Raw!A276</f>
        <v>263</v>
      </c>
      <c r="B276" s="14">
        <f>Raw!B276</f>
        <v>0.1960763888888889</v>
      </c>
      <c r="C276" s="15">
        <f>Raw!C276</f>
        <v>109.6</v>
      </c>
      <c r="D276" s="15">
        <f>IF(C276&gt;0.5,Raw!D276*D$11,-999)</f>
        <v>6.2</v>
      </c>
      <c r="E276" s="9">
        <f>IF(Raw!$G276&gt;$C$8,IF(Raw!$Q276&gt;$C$8,IF(Raw!$N276&gt;$C$9,IF(Raw!$N276&lt;$A$9,IF(Raw!$X276&gt;$C$9,IF(Raw!$X276&lt;$A$9,Raw!H276,-999),-999),-999),-999),-999),-999)</f>
        <v>8.9839000000000002E-2</v>
      </c>
      <c r="F276" s="9">
        <f>IF(Raw!$G276&gt;$C$8,IF(Raw!$Q276&gt;$C$8,IF(Raw!$N276&gt;$C$9,IF(Raw!$N276&lt;$A$9,IF(Raw!$X276&gt;$C$9,IF(Raw!$X276&lt;$A$9,Raw!I276,-999),-999),-999),-999),-999),-999)</f>
        <v>0.13674600000000001</v>
      </c>
      <c r="G276" s="9">
        <f>Raw!G276</f>
        <v>0.83263699999999996</v>
      </c>
      <c r="H276" s="9">
        <f>IF(Raw!$G276&gt;$C$8,IF(Raw!$Q276&gt;$C$8,IF(Raw!$N276&gt;$C$9,IF(Raw!$N276&lt;$A$9,IF(Raw!$X276&gt;$C$9,IF(Raw!$X276&lt;$A$9,Raw!L276,-999),-999),-999),-999),-999),-999)</f>
        <v>578.29999999999995</v>
      </c>
      <c r="I276" s="9">
        <f>IF(Raw!$G276&gt;$C$8,IF(Raw!$Q276&gt;$C$8,IF(Raw!$N276&gt;$C$9,IF(Raw!$N276&lt;$A$9,IF(Raw!$X276&gt;$C$9,IF(Raw!$X276&lt;$A$9,Raw!M276,-999),-999),-999),-999),-999),-999)</f>
        <v>0.6</v>
      </c>
      <c r="J276" s="9">
        <f>IF(Raw!$G276&gt;$C$8,IF(Raw!$Q276&gt;$C$8,IF(Raw!$N276&gt;$C$9,IF(Raw!$N276&lt;$A$9,IF(Raw!$X276&gt;$C$9,IF(Raw!$X276&lt;$A$9,Raw!N276,-999),-999),-999),-999),-999),-999)</f>
        <v>1023</v>
      </c>
      <c r="K276" s="9">
        <f>IF(Raw!$G276&gt;$C$8,IF(Raw!$Q276&gt;$C$8,IF(Raw!$N276&gt;$C$9,IF(Raw!$N276&lt;$A$9,IF(Raw!$X276&gt;$C$9,IF(Raw!$X276&lt;$A$9,Raw!R276,-999),-999),-999),-999),-999),-999)</f>
        <v>7.5767000000000001E-2</v>
      </c>
      <c r="L276" s="9">
        <f>IF(Raw!$G276&gt;$C$8,IF(Raw!$Q276&gt;$C$8,IF(Raw!$N276&gt;$C$9,IF(Raw!$N276&lt;$A$9,IF(Raw!$X276&gt;$C$9,IF(Raw!$X276&lt;$A$9,Raw!S276,-999),-999),-999),-999),-999),-999)</f>
        <v>0.134246</v>
      </c>
      <c r="M276" s="9">
        <f>Raw!Q276</f>
        <v>0.84086700000000003</v>
      </c>
      <c r="N276" s="9">
        <f>IF(Raw!$G276&gt;$C$8,IF(Raw!$Q276&gt;$C$8,IF(Raw!$N276&gt;$C$9,IF(Raw!$N276&lt;$A$9,IF(Raw!$X276&gt;$C$9,IF(Raw!$X276&lt;$A$9,Raw!V276,-999),-999),-999),-999),-999),-999)</f>
        <v>729.4</v>
      </c>
      <c r="O276" s="9">
        <f>IF(Raw!$G276&gt;$C$8,IF(Raw!$Q276&gt;$C$8,IF(Raw!$N276&gt;$C$9,IF(Raw!$N276&lt;$A$9,IF(Raw!$X276&gt;$C$9,IF(Raw!$X276&lt;$A$9,Raw!W276,-999),-999),-999),-999),-999),-999)</f>
        <v>0.49179600000000001</v>
      </c>
      <c r="P276" s="9">
        <f>IF(Raw!$G276&gt;$C$8,IF(Raw!$Q276&gt;$C$8,IF(Raw!$N276&gt;$C$9,IF(Raw!$N276&lt;$A$9,IF(Raw!$X276&gt;$C$9,IF(Raw!$X276&lt;$A$9,Raw!X276,-999),-999),-999),-999),-999),-999)</f>
        <v>1094</v>
      </c>
      <c r="R276" s="9">
        <f t="shared" si="79"/>
        <v>4.6907000000000004E-2</v>
      </c>
      <c r="S276" s="9">
        <f t="shared" si="80"/>
        <v>0.34302283064952543</v>
      </c>
      <c r="T276" s="9">
        <f t="shared" si="81"/>
        <v>5.8479000000000003E-2</v>
      </c>
      <c r="U276" s="9">
        <f t="shared" si="82"/>
        <v>0.43561074445421094</v>
      </c>
      <c r="V276" s="15">
        <f t="shared" si="83"/>
        <v>6.8787650399999997E-2</v>
      </c>
      <c r="X276" s="11">
        <f t="shared" si="84"/>
        <v>3.7323999999999995E+18</v>
      </c>
      <c r="Y276" s="11">
        <f t="shared" si="85"/>
        <v>5.7829999999999992E-18</v>
      </c>
      <c r="Z276" s="11">
        <f t="shared" si="86"/>
        <v>1.023E-3</v>
      </c>
      <c r="AA276" s="16">
        <f t="shared" si="87"/>
        <v>2.1603878648485578E-2</v>
      </c>
      <c r="AB276" s="9">
        <f t="shared" si="88"/>
        <v>7.7030373219484791E-2</v>
      </c>
      <c r="AC276" s="9">
        <f t="shared" si="89"/>
        <v>0.97839612135151444</v>
      </c>
      <c r="AD276" s="15">
        <f t="shared" si="90"/>
        <v>21.118160946711221</v>
      </c>
      <c r="AE276" s="3">
        <f t="shared" si="91"/>
        <v>696.27319999999975</v>
      </c>
      <c r="AF276" s="2">
        <f t="shared" si="92"/>
        <v>0.25</v>
      </c>
      <c r="AG276" s="9">
        <f t="shared" si="93"/>
        <v>7.0763829319236303E-3</v>
      </c>
      <c r="AH276" s="2">
        <f t="shared" si="94"/>
        <v>0.34242248734711817</v>
      </c>
    </row>
    <row r="277" spans="1:34">
      <c r="A277" s="1">
        <f>Raw!A277</f>
        <v>264</v>
      </c>
      <c r="B277" s="14">
        <f>Raw!B277</f>
        <v>0.19613425925925929</v>
      </c>
      <c r="C277" s="15">
        <f>Raw!C277</f>
        <v>108.7</v>
      </c>
      <c r="D277" s="15">
        <f>IF(C277&gt;0.5,Raw!D277*D$11,-999)</f>
        <v>6.2</v>
      </c>
      <c r="E277" s="9">
        <f>IF(Raw!$G277&gt;$C$8,IF(Raw!$Q277&gt;$C$8,IF(Raw!$N277&gt;$C$9,IF(Raw!$N277&lt;$A$9,IF(Raw!$X277&gt;$C$9,IF(Raw!$X277&lt;$A$9,Raw!H277,-999),-999),-999),-999),-999),-999)</f>
        <v>7.8713000000000005E-2</v>
      </c>
      <c r="F277" s="9">
        <f>IF(Raw!$G277&gt;$C$8,IF(Raw!$Q277&gt;$C$8,IF(Raw!$N277&gt;$C$9,IF(Raw!$N277&lt;$A$9,IF(Raw!$X277&gt;$C$9,IF(Raw!$X277&lt;$A$9,Raw!I277,-999),-999),-999),-999),-999),-999)</f>
        <v>0.13168199999999999</v>
      </c>
      <c r="G277" s="9">
        <f>Raw!G277</f>
        <v>0.83575299999999997</v>
      </c>
      <c r="H277" s="9">
        <f>IF(Raw!$G277&gt;$C$8,IF(Raw!$Q277&gt;$C$8,IF(Raw!$N277&gt;$C$9,IF(Raw!$N277&lt;$A$9,IF(Raw!$X277&gt;$C$9,IF(Raw!$X277&lt;$A$9,Raw!L277,-999),-999),-999),-999),-999),-999)</f>
        <v>561.6</v>
      </c>
      <c r="I277" s="9">
        <f>IF(Raw!$G277&gt;$C$8,IF(Raw!$Q277&gt;$C$8,IF(Raw!$N277&gt;$C$9,IF(Raw!$N277&lt;$A$9,IF(Raw!$X277&gt;$C$9,IF(Raw!$X277&lt;$A$9,Raw!M277,-999),-999),-999),-999),-999),-999)</f>
        <v>0.43550899999999998</v>
      </c>
      <c r="J277" s="9">
        <f>IF(Raw!$G277&gt;$C$8,IF(Raw!$Q277&gt;$C$8,IF(Raw!$N277&gt;$C$9,IF(Raw!$N277&lt;$A$9,IF(Raw!$X277&gt;$C$9,IF(Raw!$X277&lt;$A$9,Raw!N277,-999),-999),-999),-999),-999),-999)</f>
        <v>1085</v>
      </c>
      <c r="K277" s="9">
        <f>IF(Raw!$G277&gt;$C$8,IF(Raw!$Q277&gt;$C$8,IF(Raw!$N277&gt;$C$9,IF(Raw!$N277&lt;$A$9,IF(Raw!$X277&gt;$C$9,IF(Raw!$X277&lt;$A$9,Raw!R277,-999),-999),-999),-999),-999),-999)</f>
        <v>7.3648000000000005E-2</v>
      </c>
      <c r="L277" s="9">
        <f>IF(Raw!$G277&gt;$C$8,IF(Raw!$Q277&gt;$C$8,IF(Raw!$N277&gt;$C$9,IF(Raw!$N277&lt;$A$9,IF(Raw!$X277&gt;$C$9,IF(Raw!$X277&lt;$A$9,Raw!S277,-999),-999),-999),-999),-999),-999)</f>
        <v>0.13037000000000001</v>
      </c>
      <c r="M277" s="9">
        <f>Raw!Q277</f>
        <v>0.85145300000000002</v>
      </c>
      <c r="N277" s="9">
        <f>IF(Raw!$G277&gt;$C$8,IF(Raw!$Q277&gt;$C$8,IF(Raw!$N277&gt;$C$9,IF(Raw!$N277&lt;$A$9,IF(Raw!$X277&gt;$C$9,IF(Raw!$X277&lt;$A$9,Raw!V277,-999),-999),-999),-999),-999),-999)</f>
        <v>736.3</v>
      </c>
      <c r="O277" s="9">
        <f>IF(Raw!$G277&gt;$C$8,IF(Raw!$Q277&gt;$C$8,IF(Raw!$N277&gt;$C$9,IF(Raw!$N277&lt;$A$9,IF(Raw!$X277&gt;$C$9,IF(Raw!$X277&lt;$A$9,Raw!W277,-999),-999),-999),-999),-999),-999)</f>
        <v>0.37081900000000001</v>
      </c>
      <c r="P277" s="9">
        <f>IF(Raw!$G277&gt;$C$8,IF(Raw!$Q277&gt;$C$8,IF(Raw!$N277&gt;$C$9,IF(Raw!$N277&lt;$A$9,IF(Raw!$X277&gt;$C$9,IF(Raw!$X277&lt;$A$9,Raw!X277,-999),-999),-999),-999),-999),-999)</f>
        <v>1305</v>
      </c>
      <c r="R277" s="9">
        <f t="shared" si="79"/>
        <v>5.2968999999999988E-2</v>
      </c>
      <c r="S277" s="9">
        <f t="shared" si="80"/>
        <v>0.40224935830257735</v>
      </c>
      <c r="T277" s="9">
        <f t="shared" si="81"/>
        <v>5.6722000000000009E-2</v>
      </c>
      <c r="U277" s="9">
        <f t="shared" si="82"/>
        <v>0.43508475876351921</v>
      </c>
      <c r="V277" s="15">
        <f t="shared" si="83"/>
        <v>6.6801588000000009E-2</v>
      </c>
      <c r="X277" s="11">
        <f t="shared" si="84"/>
        <v>3.7323999999999995E+18</v>
      </c>
      <c r="Y277" s="11">
        <f t="shared" si="85"/>
        <v>5.616E-18</v>
      </c>
      <c r="Z277" s="11">
        <f t="shared" si="86"/>
        <v>1.085E-3</v>
      </c>
      <c r="AA277" s="16">
        <f t="shared" si="87"/>
        <v>2.2237121199492522E-2</v>
      </c>
      <c r="AB277" s="9">
        <f t="shared" si="88"/>
        <v>7.490933398867762E-2</v>
      </c>
      <c r="AC277" s="9">
        <f t="shared" si="89"/>
        <v>0.9777628788005075</v>
      </c>
      <c r="AD277" s="15">
        <f t="shared" si="90"/>
        <v>20.495042580177437</v>
      </c>
      <c r="AE277" s="3">
        <f t="shared" si="91"/>
        <v>676.16639999999984</v>
      </c>
      <c r="AF277" s="2">
        <f t="shared" si="92"/>
        <v>0.25</v>
      </c>
      <c r="AG277" s="9">
        <f t="shared" si="93"/>
        <v>6.8592928129573485E-3</v>
      </c>
      <c r="AH277" s="2">
        <f t="shared" si="94"/>
        <v>0.33191760946952875</v>
      </c>
    </row>
    <row r="278" spans="1:34">
      <c r="A278" s="1">
        <f>Raw!A278</f>
        <v>265</v>
      </c>
      <c r="B278" s="14">
        <f>Raw!B278</f>
        <v>0.19619212962962962</v>
      </c>
      <c r="C278" s="15">
        <f>Raw!C278</f>
        <v>107.5</v>
      </c>
      <c r="D278" s="15">
        <f>IF(C278&gt;0.5,Raw!D278*D$11,-999)</f>
        <v>6.2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0.75140499999999999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0.839785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3.7323999999999995E+18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0.19625000000000001</v>
      </c>
      <c r="C279" s="15">
        <f>Raw!C279</f>
        <v>106.5</v>
      </c>
      <c r="D279" s="15">
        <f>IF(C279&gt;0.5,Raw!D279*D$11,-999)</f>
        <v>6.2</v>
      </c>
      <c r="E279" s="9">
        <f>IF(Raw!$G279&gt;$C$8,IF(Raw!$Q279&gt;$C$8,IF(Raw!$N279&gt;$C$9,IF(Raw!$N279&lt;$A$9,IF(Raw!$X279&gt;$C$9,IF(Raw!$X279&lt;$A$9,Raw!H279,-999),-999),-999),-999),-999),-999)</f>
        <v>7.8299999999999995E-2</v>
      </c>
      <c r="F279" s="9">
        <f>IF(Raw!$G279&gt;$C$8,IF(Raw!$Q279&gt;$C$8,IF(Raw!$N279&gt;$C$9,IF(Raw!$N279&lt;$A$9,IF(Raw!$X279&gt;$C$9,IF(Raw!$X279&lt;$A$9,Raw!I279,-999),-999),-999),-999),-999),-999)</f>
        <v>0.13109799999999999</v>
      </c>
      <c r="G279" s="9">
        <f>Raw!G279</f>
        <v>0.84853500000000004</v>
      </c>
      <c r="H279" s="9">
        <f>IF(Raw!$G279&gt;$C$8,IF(Raw!$Q279&gt;$C$8,IF(Raw!$N279&gt;$C$9,IF(Raw!$N279&lt;$A$9,IF(Raw!$X279&gt;$C$9,IF(Raw!$X279&lt;$A$9,Raw!L279,-999),-999),-999),-999),-999),-999)</f>
        <v>756.9</v>
      </c>
      <c r="I279" s="9">
        <f>IF(Raw!$G279&gt;$C$8,IF(Raw!$Q279&gt;$C$8,IF(Raw!$N279&gt;$C$9,IF(Raw!$N279&lt;$A$9,IF(Raw!$X279&gt;$C$9,IF(Raw!$X279&lt;$A$9,Raw!M279,-999),-999),-999),-999),-999),-999)</f>
        <v>0.37081900000000001</v>
      </c>
      <c r="J279" s="9">
        <f>IF(Raw!$G279&gt;$C$8,IF(Raw!$Q279&gt;$C$8,IF(Raw!$N279&gt;$C$9,IF(Raw!$N279&lt;$A$9,IF(Raw!$X279&gt;$C$9,IF(Raw!$X279&lt;$A$9,Raw!N279,-999),-999),-999),-999),-999),-999)</f>
        <v>603</v>
      </c>
      <c r="K279" s="9">
        <f>IF(Raw!$G279&gt;$C$8,IF(Raw!$Q279&gt;$C$8,IF(Raw!$N279&gt;$C$9,IF(Raw!$N279&lt;$A$9,IF(Raw!$X279&gt;$C$9,IF(Raw!$X279&lt;$A$9,Raw!R279,-999),-999),-999),-999),-999),-999)</f>
        <v>8.4492999999999999E-2</v>
      </c>
      <c r="L279" s="9">
        <f>IF(Raw!$G279&gt;$C$8,IF(Raw!$Q279&gt;$C$8,IF(Raw!$N279&gt;$C$9,IF(Raw!$N279&lt;$A$9,IF(Raw!$X279&gt;$C$9,IF(Raw!$X279&lt;$A$9,Raw!S279,-999),-999),-999),-999),-999),-999)</f>
        <v>0.13577500000000001</v>
      </c>
      <c r="M279" s="9">
        <f>Raw!Q279</f>
        <v>0.84199500000000005</v>
      </c>
      <c r="N279" s="9">
        <f>IF(Raw!$G279&gt;$C$8,IF(Raw!$Q279&gt;$C$8,IF(Raw!$N279&gt;$C$9,IF(Raw!$N279&lt;$A$9,IF(Raw!$X279&gt;$C$9,IF(Raw!$X279&lt;$A$9,Raw!V279,-999),-999),-999),-999),-999),-999)</f>
        <v>749.9</v>
      </c>
      <c r="O279" s="9">
        <f>IF(Raw!$G279&gt;$C$8,IF(Raw!$Q279&gt;$C$8,IF(Raw!$N279&gt;$C$9,IF(Raw!$N279&lt;$A$9,IF(Raw!$X279&gt;$C$9,IF(Raw!$X279&lt;$A$9,Raw!W279,-999),-999),-999),-999),-999),-999)</f>
        <v>0.37081199999999997</v>
      </c>
      <c r="P279" s="9">
        <f>IF(Raw!$G279&gt;$C$8,IF(Raw!$Q279&gt;$C$8,IF(Raw!$N279&gt;$C$9,IF(Raw!$N279&lt;$A$9,IF(Raw!$X279&gt;$C$9,IF(Raw!$X279&lt;$A$9,Raw!X279,-999),-999),-999),-999),-999),-999)</f>
        <v>1067</v>
      </c>
      <c r="R279" s="9">
        <f t="shared" si="79"/>
        <v>5.2797999999999998E-2</v>
      </c>
      <c r="S279" s="9">
        <f t="shared" si="80"/>
        <v>0.40273688385787731</v>
      </c>
      <c r="T279" s="9">
        <f t="shared" si="81"/>
        <v>5.1282000000000008E-2</v>
      </c>
      <c r="U279" s="9">
        <f t="shared" si="82"/>
        <v>0.37769839808506722</v>
      </c>
      <c r="V279" s="15">
        <f t="shared" si="83"/>
        <v>6.9571110000000005E-2</v>
      </c>
      <c r="X279" s="11">
        <f t="shared" si="84"/>
        <v>3.7323999999999995E+18</v>
      </c>
      <c r="Y279" s="11">
        <f t="shared" si="85"/>
        <v>7.5689999999999988E-18</v>
      </c>
      <c r="Z279" s="11">
        <f t="shared" si="86"/>
        <v>6.0300000000000002E-4</v>
      </c>
      <c r="AA279" s="16">
        <f t="shared" si="87"/>
        <v>1.6749739925002654E-2</v>
      </c>
      <c r="AB279" s="9">
        <f t="shared" si="88"/>
        <v>8.5351960162833987E-2</v>
      </c>
      <c r="AC279" s="9">
        <f t="shared" si="89"/>
        <v>0.98325026007499727</v>
      </c>
      <c r="AD279" s="15">
        <f t="shared" si="90"/>
        <v>27.777346475957962</v>
      </c>
      <c r="AE279" s="3">
        <f t="shared" si="91"/>
        <v>911.30759999999964</v>
      </c>
      <c r="AF279" s="2">
        <f t="shared" si="92"/>
        <v>0.25</v>
      </c>
      <c r="AG279" s="9">
        <f t="shared" si="93"/>
        <v>8.0703532823255455E-3</v>
      </c>
      <c r="AH279" s="2">
        <f t="shared" si="94"/>
        <v>0.39052019531575521</v>
      </c>
    </row>
    <row r="280" spans="1:34">
      <c r="A280" s="1">
        <f>Raw!A280</f>
        <v>267</v>
      </c>
      <c r="B280" s="14">
        <f>Raw!B280</f>
        <v>0.19630787037037037</v>
      </c>
      <c r="C280" s="15">
        <f>Raw!C280</f>
        <v>105.8</v>
      </c>
      <c r="D280" s="15">
        <f>IF(C280&gt;0.5,Raw!D280*D$11,-999)</f>
        <v>6.2</v>
      </c>
      <c r="E280" s="9">
        <f>IF(Raw!$G280&gt;$C$8,IF(Raw!$Q280&gt;$C$8,IF(Raw!$N280&gt;$C$9,IF(Raw!$N280&lt;$A$9,IF(Raw!$X280&gt;$C$9,IF(Raw!$X280&lt;$A$9,Raw!H280,-999),-999),-999),-999),-999),-999)</f>
        <v>8.1100000000000005E-2</v>
      </c>
      <c r="F280" s="9">
        <f>IF(Raw!$G280&gt;$C$8,IF(Raw!$Q280&gt;$C$8,IF(Raw!$N280&gt;$C$9,IF(Raw!$N280&lt;$A$9,IF(Raw!$X280&gt;$C$9,IF(Raw!$X280&lt;$A$9,Raw!I280,-999),-999),-999),-999),-999),-999)</f>
        <v>0.14081299999999999</v>
      </c>
      <c r="G280" s="9">
        <f>Raw!G280</f>
        <v>0.84785699999999997</v>
      </c>
      <c r="H280" s="9">
        <f>IF(Raw!$G280&gt;$C$8,IF(Raw!$Q280&gt;$C$8,IF(Raw!$N280&gt;$C$9,IF(Raw!$N280&lt;$A$9,IF(Raw!$X280&gt;$C$9,IF(Raw!$X280&lt;$A$9,Raw!L280,-999),-999),-999),-999),-999),-999)</f>
        <v>608.1</v>
      </c>
      <c r="I280" s="9">
        <f>IF(Raw!$G280&gt;$C$8,IF(Raw!$Q280&gt;$C$8,IF(Raw!$N280&gt;$C$9,IF(Raw!$N280&lt;$A$9,IF(Raw!$X280&gt;$C$9,IF(Raw!$X280&lt;$A$9,Raw!M280,-999),-999),-999),-999),-999),-999)</f>
        <v>6.4999999999999994E-5</v>
      </c>
      <c r="J280" s="9">
        <f>IF(Raw!$G280&gt;$C$8,IF(Raw!$Q280&gt;$C$8,IF(Raw!$N280&gt;$C$9,IF(Raw!$N280&lt;$A$9,IF(Raw!$X280&gt;$C$9,IF(Raw!$X280&lt;$A$9,Raw!N280,-999),-999),-999),-999),-999),-999)</f>
        <v>689</v>
      </c>
      <c r="K280" s="9">
        <f>IF(Raw!$G280&gt;$C$8,IF(Raw!$Q280&gt;$C$8,IF(Raw!$N280&gt;$C$9,IF(Raw!$N280&lt;$A$9,IF(Raw!$X280&gt;$C$9,IF(Raw!$X280&lt;$A$9,Raw!R280,-999),-999),-999),-999),-999),-999)</f>
        <v>8.6653999999999995E-2</v>
      </c>
      <c r="L280" s="9">
        <f>IF(Raw!$G280&gt;$C$8,IF(Raw!$Q280&gt;$C$8,IF(Raw!$N280&gt;$C$9,IF(Raw!$N280&lt;$A$9,IF(Raw!$X280&gt;$C$9,IF(Raw!$X280&lt;$A$9,Raw!S280,-999),-999),-999),-999),-999),-999)</f>
        <v>0.140624</v>
      </c>
      <c r="M280" s="9">
        <f>Raw!Q280</f>
        <v>0.85889000000000004</v>
      </c>
      <c r="N280" s="9">
        <f>IF(Raw!$G280&gt;$C$8,IF(Raw!$Q280&gt;$C$8,IF(Raw!$N280&gt;$C$9,IF(Raw!$N280&lt;$A$9,IF(Raw!$X280&gt;$C$9,IF(Raw!$X280&lt;$A$9,Raw!V280,-999),-999),-999),-999),-999),-999)</f>
        <v>694.5</v>
      </c>
      <c r="O280" s="9">
        <f>IF(Raw!$G280&gt;$C$8,IF(Raw!$Q280&gt;$C$8,IF(Raw!$N280&gt;$C$9,IF(Raw!$N280&lt;$A$9,IF(Raw!$X280&gt;$C$9,IF(Raw!$X280&lt;$A$9,Raw!W280,-999),-999),-999),-999),-999),-999)</f>
        <v>0.37081999999999998</v>
      </c>
      <c r="P280" s="9">
        <f>IF(Raw!$G280&gt;$C$8,IF(Raw!$Q280&gt;$C$8,IF(Raw!$N280&gt;$C$9,IF(Raw!$N280&lt;$A$9,IF(Raw!$X280&gt;$C$9,IF(Raw!$X280&lt;$A$9,Raw!X280,-999),-999),-999),-999),-999),-999)</f>
        <v>994</v>
      </c>
      <c r="R280" s="9">
        <f t="shared" si="79"/>
        <v>5.9712999999999988E-2</v>
      </c>
      <c r="S280" s="9">
        <f t="shared" si="80"/>
        <v>0.42405885820201256</v>
      </c>
      <c r="T280" s="9">
        <f t="shared" si="81"/>
        <v>5.3970000000000004E-2</v>
      </c>
      <c r="U280" s="9">
        <f t="shared" si="82"/>
        <v>0.38378939583570376</v>
      </c>
      <c r="V280" s="15">
        <f t="shared" si="83"/>
        <v>7.2055737599999989E-2</v>
      </c>
      <c r="X280" s="11">
        <f t="shared" si="84"/>
        <v>3.7323999999999995E+18</v>
      </c>
      <c r="Y280" s="11">
        <f t="shared" si="85"/>
        <v>6.0810000000000002E-18</v>
      </c>
      <c r="Z280" s="11">
        <f t="shared" si="86"/>
        <v>6.8899999999999994E-4</v>
      </c>
      <c r="AA280" s="16">
        <f t="shared" si="87"/>
        <v>1.5397260094442585E-2</v>
      </c>
      <c r="AB280" s="9">
        <f t="shared" si="88"/>
        <v>8.748499012729706E-2</v>
      </c>
      <c r="AC280" s="9">
        <f t="shared" si="89"/>
        <v>0.98460273990555747</v>
      </c>
      <c r="AD280" s="15">
        <f t="shared" si="90"/>
        <v>22.347257031121316</v>
      </c>
      <c r="AE280" s="3">
        <f t="shared" si="91"/>
        <v>732.15239999999983</v>
      </c>
      <c r="AF280" s="2">
        <f t="shared" si="92"/>
        <v>0.25</v>
      </c>
      <c r="AG280" s="9">
        <f t="shared" si="93"/>
        <v>6.5974155958147948E-3</v>
      </c>
      <c r="AH280" s="2">
        <f t="shared" si="94"/>
        <v>0.31924550721952821</v>
      </c>
    </row>
    <row r="281" spans="1:34">
      <c r="A281" s="1">
        <f>Raw!A281</f>
        <v>268</v>
      </c>
      <c r="B281" s="14">
        <f>Raw!B281</f>
        <v>0.19635416666666669</v>
      </c>
      <c r="C281" s="15">
        <f>Raw!C281</f>
        <v>104.7</v>
      </c>
      <c r="D281" s="15">
        <f>IF(C281&gt;0.5,Raw!D281*D$11,-999)</f>
        <v>6.2</v>
      </c>
      <c r="E281" s="9">
        <f>IF(Raw!$G281&gt;$C$8,IF(Raw!$Q281&gt;$C$8,IF(Raw!$N281&gt;$C$9,IF(Raw!$N281&lt;$A$9,IF(Raw!$X281&gt;$C$9,IF(Raw!$X281&lt;$A$9,Raw!H281,-999),-999),-999),-999),-999),-999)</f>
        <v>8.3948999999999996E-2</v>
      </c>
      <c r="F281" s="9">
        <f>IF(Raw!$G281&gt;$C$8,IF(Raw!$Q281&gt;$C$8,IF(Raw!$N281&gt;$C$9,IF(Raw!$N281&lt;$A$9,IF(Raw!$X281&gt;$C$9,IF(Raw!$X281&lt;$A$9,Raw!I281,-999),-999),-999),-999),-999),-999)</f>
        <v>0.145505</v>
      </c>
      <c r="G281" s="9">
        <f>Raw!G281</f>
        <v>0.85344699999999996</v>
      </c>
      <c r="H281" s="9">
        <f>IF(Raw!$G281&gt;$C$8,IF(Raw!$Q281&gt;$C$8,IF(Raw!$N281&gt;$C$9,IF(Raw!$N281&lt;$A$9,IF(Raw!$X281&gt;$C$9,IF(Raw!$X281&lt;$A$9,Raw!L281,-999),-999),-999),-999),-999),-999)</f>
        <v>634.5</v>
      </c>
      <c r="I281" s="9">
        <f>IF(Raw!$G281&gt;$C$8,IF(Raw!$Q281&gt;$C$8,IF(Raw!$N281&gt;$C$9,IF(Raw!$N281&lt;$A$9,IF(Raw!$X281&gt;$C$9,IF(Raw!$X281&lt;$A$9,Raw!M281,-999),-999),-999),-999),-999),-999)</f>
        <v>1.8468999999999999E-2</v>
      </c>
      <c r="J281" s="9">
        <f>IF(Raw!$G281&gt;$C$8,IF(Raw!$Q281&gt;$C$8,IF(Raw!$N281&gt;$C$9,IF(Raw!$N281&lt;$A$9,IF(Raw!$X281&gt;$C$9,IF(Raw!$X281&lt;$A$9,Raw!N281,-999),-999),-999),-999),-999),-999)</f>
        <v>777</v>
      </c>
      <c r="K281" s="9">
        <f>IF(Raw!$G281&gt;$C$8,IF(Raw!$Q281&gt;$C$8,IF(Raw!$N281&gt;$C$9,IF(Raw!$N281&lt;$A$9,IF(Raw!$X281&gt;$C$9,IF(Raw!$X281&lt;$A$9,Raw!R281,-999),-999),-999),-999),-999),-999)</f>
        <v>8.7474999999999997E-2</v>
      </c>
      <c r="L281" s="9">
        <f>IF(Raw!$G281&gt;$C$8,IF(Raw!$Q281&gt;$C$8,IF(Raw!$N281&gt;$C$9,IF(Raw!$N281&lt;$A$9,IF(Raw!$X281&gt;$C$9,IF(Raw!$X281&lt;$A$9,Raw!S281,-999),-999),-999),-999),-999),-999)</f>
        <v>0.147199</v>
      </c>
      <c r="M281" s="9">
        <f>Raw!Q281</f>
        <v>0.87264900000000001</v>
      </c>
      <c r="N281" s="9">
        <f>IF(Raw!$G281&gt;$C$8,IF(Raw!$Q281&gt;$C$8,IF(Raw!$N281&gt;$C$9,IF(Raw!$N281&lt;$A$9,IF(Raw!$X281&gt;$C$9,IF(Raw!$X281&lt;$A$9,Raw!V281,-999),-999),-999),-999),-999),-999)</f>
        <v>627.79999999999995</v>
      </c>
      <c r="O281" s="9">
        <f>IF(Raw!$G281&gt;$C$8,IF(Raw!$Q281&gt;$C$8,IF(Raw!$N281&gt;$C$9,IF(Raw!$N281&lt;$A$9,IF(Raw!$X281&gt;$C$9,IF(Raw!$X281&lt;$A$9,Raw!W281,-999),-999),-999),-999),-999),-999)</f>
        <v>0.46560099999999999</v>
      </c>
      <c r="P281" s="9">
        <f>IF(Raw!$G281&gt;$C$8,IF(Raw!$Q281&gt;$C$8,IF(Raw!$N281&gt;$C$9,IF(Raw!$N281&lt;$A$9,IF(Raw!$X281&gt;$C$9,IF(Raw!$X281&lt;$A$9,Raw!X281,-999),-999),-999),-999),-999),-999)</f>
        <v>581</v>
      </c>
      <c r="R281" s="9">
        <f t="shared" si="79"/>
        <v>6.1556E-2</v>
      </c>
      <c r="S281" s="9">
        <f t="shared" si="80"/>
        <v>0.42305075426961275</v>
      </c>
      <c r="T281" s="9">
        <f t="shared" si="81"/>
        <v>5.9723999999999999E-2</v>
      </c>
      <c r="U281" s="9">
        <f t="shared" si="82"/>
        <v>0.40573645201394032</v>
      </c>
      <c r="V281" s="15">
        <f t="shared" si="83"/>
        <v>7.5424767599999998E-2</v>
      </c>
      <c r="X281" s="11">
        <f t="shared" si="84"/>
        <v>3.7323999999999995E+18</v>
      </c>
      <c r="Y281" s="11">
        <f t="shared" si="85"/>
        <v>6.3449999999999997E-18</v>
      </c>
      <c r="Z281" s="11">
        <f t="shared" si="86"/>
        <v>7.7699999999999991E-4</v>
      </c>
      <c r="AA281" s="16">
        <f t="shared" si="87"/>
        <v>1.8068496657830658E-2</v>
      </c>
      <c r="AB281" s="9">
        <f t="shared" si="88"/>
        <v>8.8554122894392281E-2</v>
      </c>
      <c r="AC281" s="9">
        <f t="shared" si="89"/>
        <v>0.98193150334216928</v>
      </c>
      <c r="AD281" s="15">
        <f t="shared" si="90"/>
        <v>23.25417845280651</v>
      </c>
      <c r="AE281" s="3">
        <f t="shared" si="91"/>
        <v>763.93799999999976</v>
      </c>
      <c r="AF281" s="2">
        <f t="shared" si="92"/>
        <v>0.25</v>
      </c>
      <c r="AG281" s="9">
        <f t="shared" si="93"/>
        <v>7.2577445076467181E-3</v>
      </c>
      <c r="AH281" s="2">
        <f t="shared" si="94"/>
        <v>0.35119847961120704</v>
      </c>
    </row>
    <row r="282" spans="1:34">
      <c r="A282" s="1">
        <f>Raw!A282</f>
        <v>269</v>
      </c>
      <c r="B282" s="14">
        <f>Raw!B282</f>
        <v>0.19641203703703702</v>
      </c>
      <c r="C282" s="15">
        <f>Raw!C282</f>
        <v>103.8</v>
      </c>
      <c r="D282" s="15">
        <f>IF(C282&gt;0.5,Raw!D282*D$11,-999)</f>
        <v>6.2</v>
      </c>
      <c r="E282" s="9">
        <f>IF(Raw!$G282&gt;$C$8,IF(Raw!$Q282&gt;$C$8,IF(Raw!$N282&gt;$C$9,IF(Raw!$N282&lt;$A$9,IF(Raw!$X282&gt;$C$9,IF(Raw!$X282&lt;$A$9,Raw!H282,-999),-999),-999),-999),-999),-999)</f>
        <v>0.102492</v>
      </c>
      <c r="F282" s="9">
        <f>IF(Raw!$G282&gt;$C$8,IF(Raw!$Q282&gt;$C$8,IF(Raw!$N282&gt;$C$9,IF(Raw!$N282&lt;$A$9,IF(Raw!$X282&gt;$C$9,IF(Raw!$X282&lt;$A$9,Raw!I282,-999),-999),-999),-999),-999),-999)</f>
        <v>0.17491499999999999</v>
      </c>
      <c r="G282" s="9">
        <f>Raw!G282</f>
        <v>0.89049100000000003</v>
      </c>
      <c r="H282" s="9">
        <f>IF(Raw!$G282&gt;$C$8,IF(Raw!$Q282&gt;$C$8,IF(Raw!$N282&gt;$C$9,IF(Raw!$N282&lt;$A$9,IF(Raw!$X282&gt;$C$9,IF(Raw!$X282&lt;$A$9,Raw!L282,-999),-999),-999),-999),-999),-999)</f>
        <v>706.9</v>
      </c>
      <c r="I282" s="9">
        <f>IF(Raw!$G282&gt;$C$8,IF(Raw!$Q282&gt;$C$8,IF(Raw!$N282&gt;$C$9,IF(Raw!$N282&lt;$A$9,IF(Raw!$X282&gt;$C$9,IF(Raw!$X282&lt;$A$9,Raw!M282,-999),-999),-999),-999),-999),-999)</f>
        <v>0.57950199999999996</v>
      </c>
      <c r="J282" s="9">
        <f>IF(Raw!$G282&gt;$C$8,IF(Raw!$Q282&gt;$C$8,IF(Raw!$N282&gt;$C$9,IF(Raw!$N282&lt;$A$9,IF(Raw!$X282&gt;$C$9,IF(Raw!$X282&lt;$A$9,Raw!N282,-999),-999),-999),-999),-999),-999)</f>
        <v>587</v>
      </c>
      <c r="K282" s="9">
        <f>IF(Raw!$G282&gt;$C$8,IF(Raw!$Q282&gt;$C$8,IF(Raw!$N282&gt;$C$9,IF(Raw!$N282&lt;$A$9,IF(Raw!$X282&gt;$C$9,IF(Raw!$X282&lt;$A$9,Raw!R282,-999),-999),-999),-999),-999),-999)</f>
        <v>0.102052</v>
      </c>
      <c r="L282" s="9">
        <f>IF(Raw!$G282&gt;$C$8,IF(Raw!$Q282&gt;$C$8,IF(Raw!$N282&gt;$C$9,IF(Raw!$N282&lt;$A$9,IF(Raw!$X282&gt;$C$9,IF(Raw!$X282&lt;$A$9,Raw!S282,-999),-999),-999),-999),-999),-999)</f>
        <v>0.17361399999999999</v>
      </c>
      <c r="M282" s="9">
        <f>Raw!Q282</f>
        <v>0.912103</v>
      </c>
      <c r="N282" s="9">
        <f>IF(Raw!$G282&gt;$C$8,IF(Raw!$Q282&gt;$C$8,IF(Raw!$N282&gt;$C$9,IF(Raw!$N282&lt;$A$9,IF(Raw!$X282&gt;$C$9,IF(Raw!$X282&lt;$A$9,Raw!V282,-999),-999),-999),-999),-999),-999)</f>
        <v>691.7</v>
      </c>
      <c r="O282" s="9">
        <f>IF(Raw!$G282&gt;$C$8,IF(Raw!$Q282&gt;$C$8,IF(Raw!$N282&gt;$C$9,IF(Raw!$N282&lt;$A$9,IF(Raw!$X282&gt;$C$9,IF(Raw!$X282&lt;$A$9,Raw!W282,-999),-999),-999),-999),-999),-999)</f>
        <v>0.44186500000000001</v>
      </c>
      <c r="P282" s="9">
        <f>IF(Raw!$G282&gt;$C$8,IF(Raw!$Q282&gt;$C$8,IF(Raw!$N282&gt;$C$9,IF(Raw!$N282&lt;$A$9,IF(Raw!$X282&gt;$C$9,IF(Raw!$X282&lt;$A$9,Raw!X282,-999),-999),-999),-999),-999),-999)</f>
        <v>690</v>
      </c>
      <c r="R282" s="9">
        <f t="shared" si="79"/>
        <v>7.2422999999999987E-2</v>
      </c>
      <c r="S282" s="9">
        <f t="shared" si="80"/>
        <v>0.4140468227424749</v>
      </c>
      <c r="T282" s="9">
        <f t="shared" si="81"/>
        <v>7.1561999999999987E-2</v>
      </c>
      <c r="U282" s="9">
        <f t="shared" si="82"/>
        <v>0.41219026115405433</v>
      </c>
      <c r="V282" s="15">
        <f t="shared" si="83"/>
        <v>8.8959813599999993E-2</v>
      </c>
      <c r="X282" s="11">
        <f t="shared" si="84"/>
        <v>3.7323999999999995E+18</v>
      </c>
      <c r="Y282" s="11">
        <f t="shared" si="85"/>
        <v>7.0689999999999999E-18</v>
      </c>
      <c r="Z282" s="11">
        <f t="shared" si="86"/>
        <v>5.8699999999999996E-4</v>
      </c>
      <c r="AA282" s="16">
        <f t="shared" si="87"/>
        <v>1.5251397378939647E-2</v>
      </c>
      <c r="AB282" s="9">
        <f t="shared" si="88"/>
        <v>0.10314342049923168</v>
      </c>
      <c r="AC282" s="9">
        <f t="shared" si="89"/>
        <v>0.98474860262106034</v>
      </c>
      <c r="AD282" s="15">
        <f t="shared" si="90"/>
        <v>25.981937613185092</v>
      </c>
      <c r="AE282" s="3">
        <f t="shared" si="91"/>
        <v>851.10759999999971</v>
      </c>
      <c r="AF282" s="2">
        <f t="shared" si="92"/>
        <v>0.25</v>
      </c>
      <c r="AG282" s="9">
        <f t="shared" si="93"/>
        <v>8.2380781923593153E-3</v>
      </c>
      <c r="AH282" s="2">
        <f t="shared" si="94"/>
        <v>0.39863631642400371</v>
      </c>
    </row>
    <row r="283" spans="1:34">
      <c r="A283" s="1">
        <f>Raw!A283</f>
        <v>270</v>
      </c>
      <c r="B283" s="14">
        <f>Raw!B283</f>
        <v>0.19646990740740741</v>
      </c>
      <c r="C283" s="15">
        <f>Raw!C283</f>
        <v>102.5</v>
      </c>
      <c r="D283" s="15">
        <f>IF(C283&gt;0.5,Raw!D283*D$11,-999)</f>
        <v>6.2</v>
      </c>
      <c r="E283" s="9">
        <f>IF(Raw!$G283&gt;$C$8,IF(Raw!$Q283&gt;$C$8,IF(Raw!$N283&gt;$C$9,IF(Raw!$N283&lt;$A$9,IF(Raw!$X283&gt;$C$9,IF(Raw!$X283&lt;$A$9,Raw!H283,-999),-999),-999),-999),-999),-999)</f>
        <v>0.106659</v>
      </c>
      <c r="F283" s="9">
        <f>IF(Raw!$G283&gt;$C$8,IF(Raw!$Q283&gt;$C$8,IF(Raw!$N283&gt;$C$9,IF(Raw!$N283&lt;$A$9,IF(Raw!$X283&gt;$C$9,IF(Raw!$X283&lt;$A$9,Raw!I283,-999),-999),-999),-999),-999),-999)</f>
        <v>0.18095800000000001</v>
      </c>
      <c r="G283" s="9">
        <f>Raw!G283</f>
        <v>0.90733900000000001</v>
      </c>
      <c r="H283" s="9">
        <f>IF(Raw!$G283&gt;$C$8,IF(Raw!$Q283&gt;$C$8,IF(Raw!$N283&gt;$C$9,IF(Raw!$N283&lt;$A$9,IF(Raw!$X283&gt;$C$9,IF(Raw!$X283&lt;$A$9,Raw!L283,-999),-999),-999),-999),-999),-999)</f>
        <v>691</v>
      </c>
      <c r="I283" s="9">
        <f>IF(Raw!$G283&gt;$C$8,IF(Raw!$Q283&gt;$C$8,IF(Raw!$N283&gt;$C$9,IF(Raw!$N283&lt;$A$9,IF(Raw!$X283&gt;$C$9,IF(Raw!$X283&lt;$A$9,Raw!M283,-999),-999),-999),-999),-999),-999)</f>
        <v>0.37079899999999999</v>
      </c>
      <c r="J283" s="9">
        <f>IF(Raw!$G283&gt;$C$8,IF(Raw!$Q283&gt;$C$8,IF(Raw!$N283&gt;$C$9,IF(Raw!$N283&lt;$A$9,IF(Raw!$X283&gt;$C$9,IF(Raw!$X283&lt;$A$9,Raw!N283,-999),-999),-999),-999),-999),-999)</f>
        <v>565</v>
      </c>
      <c r="K283" s="9">
        <f>IF(Raw!$G283&gt;$C$8,IF(Raw!$Q283&gt;$C$8,IF(Raw!$N283&gt;$C$9,IF(Raw!$N283&lt;$A$9,IF(Raw!$X283&gt;$C$9,IF(Raw!$X283&lt;$A$9,Raw!R283,-999),-999),-999),-999),-999),-999)</f>
        <v>0.107974</v>
      </c>
      <c r="L283" s="9">
        <f>IF(Raw!$G283&gt;$C$8,IF(Raw!$Q283&gt;$C$8,IF(Raw!$N283&gt;$C$9,IF(Raw!$N283&lt;$A$9,IF(Raw!$X283&gt;$C$9,IF(Raw!$X283&lt;$A$9,Raw!S283,-999),-999),-999),-999),-999),-999)</f>
        <v>0.18080199999999999</v>
      </c>
      <c r="M283" s="9">
        <f>Raw!Q283</f>
        <v>0.91228799999999999</v>
      </c>
      <c r="N283" s="9">
        <f>IF(Raw!$G283&gt;$C$8,IF(Raw!$Q283&gt;$C$8,IF(Raw!$N283&gt;$C$9,IF(Raw!$N283&lt;$A$9,IF(Raw!$X283&gt;$C$9,IF(Raw!$X283&lt;$A$9,Raw!V283,-999),-999),-999),-999),-999),-999)</f>
        <v>684.7</v>
      </c>
      <c r="O283" s="9">
        <f>IF(Raw!$G283&gt;$C$8,IF(Raw!$Q283&gt;$C$8,IF(Raw!$N283&gt;$C$9,IF(Raw!$N283&lt;$A$9,IF(Raw!$X283&gt;$C$9,IF(Raw!$X283&lt;$A$9,Raw!W283,-999),-999),-999),-999),-999),-999)</f>
        <v>0.51246100000000006</v>
      </c>
      <c r="P283" s="9">
        <f>IF(Raw!$G283&gt;$C$8,IF(Raw!$Q283&gt;$C$8,IF(Raw!$N283&gt;$C$9,IF(Raw!$N283&lt;$A$9,IF(Raw!$X283&gt;$C$9,IF(Raw!$X283&lt;$A$9,Raw!X283,-999),-999),-999),-999),-999),-999)</f>
        <v>823</v>
      </c>
      <c r="R283" s="9">
        <f t="shared" si="79"/>
        <v>7.4299000000000004E-2</v>
      </c>
      <c r="S283" s="9">
        <f t="shared" si="80"/>
        <v>0.41058698703566576</v>
      </c>
      <c r="T283" s="9">
        <f t="shared" si="81"/>
        <v>7.282799999999999E-2</v>
      </c>
      <c r="U283" s="9">
        <f t="shared" si="82"/>
        <v>0.40280527870266919</v>
      </c>
      <c r="V283" s="15">
        <f t="shared" si="83"/>
        <v>9.2642944799999988E-2</v>
      </c>
      <c r="X283" s="11">
        <f t="shared" si="84"/>
        <v>3.7323999999999995E+18</v>
      </c>
      <c r="Y283" s="11">
        <f t="shared" si="85"/>
        <v>6.9099999999999994E-18</v>
      </c>
      <c r="Z283" s="11">
        <f t="shared" si="86"/>
        <v>5.6499999999999996E-4</v>
      </c>
      <c r="AA283" s="16">
        <f t="shared" si="87"/>
        <v>1.4362560392106068E-2</v>
      </c>
      <c r="AB283" s="9">
        <f t="shared" si="88"/>
        <v>0.1090199965482363</v>
      </c>
      <c r="AC283" s="9">
        <f t="shared" si="89"/>
        <v>0.98563743960789396</v>
      </c>
      <c r="AD283" s="15">
        <f t="shared" si="90"/>
        <v>25.420460870984193</v>
      </c>
      <c r="AE283" s="3">
        <f t="shared" si="91"/>
        <v>831.96399999999971</v>
      </c>
      <c r="AF283" s="2">
        <f t="shared" si="92"/>
        <v>0.25</v>
      </c>
      <c r="AG283" s="9">
        <f t="shared" si="93"/>
        <v>7.8765352506823729E-3</v>
      </c>
      <c r="AH283" s="2">
        <f t="shared" si="94"/>
        <v>0.38114144163234814</v>
      </c>
    </row>
    <row r="284" spans="1:34">
      <c r="A284" s="1">
        <f>Raw!A284</f>
        <v>271</v>
      </c>
      <c r="B284" s="14">
        <f>Raw!B284</f>
        <v>0.19652777777777777</v>
      </c>
      <c r="C284" s="15">
        <f>Raw!C284</f>
        <v>102</v>
      </c>
      <c r="D284" s="15">
        <f>IF(C284&gt;0.5,Raw!D284*D$11,-999)</f>
        <v>6.2</v>
      </c>
      <c r="E284" s="9">
        <f>IF(Raw!$G284&gt;$C$8,IF(Raw!$Q284&gt;$C$8,IF(Raw!$N284&gt;$C$9,IF(Raw!$N284&lt;$A$9,IF(Raw!$X284&gt;$C$9,IF(Raw!$X284&lt;$A$9,Raw!H284,-999),-999),-999),-999),-999),-999)</f>
        <v>0.101447</v>
      </c>
      <c r="F284" s="9">
        <f>IF(Raw!$G284&gt;$C$8,IF(Raw!$Q284&gt;$C$8,IF(Raw!$N284&gt;$C$9,IF(Raw!$N284&lt;$A$9,IF(Raw!$X284&gt;$C$9,IF(Raw!$X284&lt;$A$9,Raw!I284,-999),-999),-999),-999),-999),-999)</f>
        <v>0.183284</v>
      </c>
      <c r="G284" s="9">
        <f>Raw!G284</f>
        <v>0.89563000000000004</v>
      </c>
      <c r="H284" s="9">
        <f>IF(Raw!$G284&gt;$C$8,IF(Raw!$Q284&gt;$C$8,IF(Raw!$N284&gt;$C$9,IF(Raw!$N284&lt;$A$9,IF(Raw!$X284&gt;$C$9,IF(Raw!$X284&lt;$A$9,Raw!L284,-999),-999),-999),-999),-999),-999)</f>
        <v>649.5</v>
      </c>
      <c r="I284" s="9">
        <f>IF(Raw!$G284&gt;$C$8,IF(Raw!$Q284&gt;$C$8,IF(Raw!$N284&gt;$C$9,IF(Raw!$N284&lt;$A$9,IF(Raw!$X284&gt;$C$9,IF(Raw!$X284&lt;$A$9,Raw!M284,-999),-999),-999),-999),-999),-999)</f>
        <v>0.24993000000000001</v>
      </c>
      <c r="J284" s="9">
        <f>IF(Raw!$G284&gt;$C$8,IF(Raw!$Q284&gt;$C$8,IF(Raw!$N284&gt;$C$9,IF(Raw!$N284&lt;$A$9,IF(Raw!$X284&gt;$C$9,IF(Raw!$X284&lt;$A$9,Raw!N284,-999),-999),-999),-999),-999),-999)</f>
        <v>693</v>
      </c>
      <c r="K284" s="9">
        <f>IF(Raw!$G284&gt;$C$8,IF(Raw!$Q284&gt;$C$8,IF(Raw!$N284&gt;$C$9,IF(Raw!$N284&lt;$A$9,IF(Raw!$X284&gt;$C$9,IF(Raw!$X284&lt;$A$9,Raw!R284,-999),-999),-999),-999),-999),-999)</f>
        <v>0.106376</v>
      </c>
      <c r="L284" s="9">
        <f>IF(Raw!$G284&gt;$C$8,IF(Raw!$Q284&gt;$C$8,IF(Raw!$N284&gt;$C$9,IF(Raw!$N284&lt;$A$9,IF(Raw!$X284&gt;$C$9,IF(Raw!$X284&lt;$A$9,Raw!S284,-999),-999),-999),-999),-999),-999)</f>
        <v>0.18446299999999999</v>
      </c>
      <c r="M284" s="9">
        <f>Raw!Q284</f>
        <v>0.91429700000000003</v>
      </c>
      <c r="N284" s="9">
        <f>IF(Raw!$G284&gt;$C$8,IF(Raw!$Q284&gt;$C$8,IF(Raw!$N284&gt;$C$9,IF(Raw!$N284&lt;$A$9,IF(Raw!$X284&gt;$C$9,IF(Raw!$X284&lt;$A$9,Raw!V284,-999),-999),-999),-999),-999),-999)</f>
        <v>714.8</v>
      </c>
      <c r="O284" s="9">
        <f>IF(Raw!$G284&gt;$C$8,IF(Raw!$Q284&gt;$C$8,IF(Raw!$N284&gt;$C$9,IF(Raw!$N284&lt;$A$9,IF(Raw!$X284&gt;$C$9,IF(Raw!$X284&lt;$A$9,Raw!W284,-999),-999),-999),-999),-999),-999)</f>
        <v>0.41696499999999997</v>
      </c>
      <c r="P284" s="9">
        <f>IF(Raw!$G284&gt;$C$8,IF(Raw!$Q284&gt;$C$8,IF(Raw!$N284&gt;$C$9,IF(Raw!$N284&lt;$A$9,IF(Raw!$X284&gt;$C$9,IF(Raw!$X284&lt;$A$9,Raw!X284,-999),-999),-999),-999),-999),-999)</f>
        <v>469</v>
      </c>
      <c r="R284" s="9">
        <f t="shared" si="79"/>
        <v>8.1837000000000007E-2</v>
      </c>
      <c r="S284" s="9">
        <f t="shared" si="80"/>
        <v>0.44650378647345107</v>
      </c>
      <c r="T284" s="9">
        <f t="shared" si="81"/>
        <v>7.808699999999999E-2</v>
      </c>
      <c r="U284" s="9">
        <f t="shared" si="82"/>
        <v>0.42332066593300549</v>
      </c>
      <c r="V284" s="15">
        <f t="shared" si="83"/>
        <v>9.4518841199999981E-2</v>
      </c>
      <c r="X284" s="11">
        <f t="shared" si="84"/>
        <v>3.7323999999999995E+18</v>
      </c>
      <c r="Y284" s="11">
        <f t="shared" si="85"/>
        <v>6.4949999999999997E-18</v>
      </c>
      <c r="Z284" s="11">
        <f t="shared" si="86"/>
        <v>6.9299999999999993E-4</v>
      </c>
      <c r="AA284" s="16">
        <f t="shared" si="87"/>
        <v>1.6522097365642266E-2</v>
      </c>
      <c r="AB284" s="9">
        <f t="shared" si="88"/>
        <v>0.10766616101699091</v>
      </c>
      <c r="AC284" s="9">
        <f t="shared" si="89"/>
        <v>0.98347790263435775</v>
      </c>
      <c r="AD284" s="15">
        <f t="shared" si="90"/>
        <v>23.84141034003213</v>
      </c>
      <c r="AE284" s="3">
        <f t="shared" si="91"/>
        <v>781.99799999999971</v>
      </c>
      <c r="AF284" s="2">
        <f t="shared" si="92"/>
        <v>0.25</v>
      </c>
      <c r="AG284" s="9">
        <f t="shared" si="93"/>
        <v>7.7635090014803428E-3</v>
      </c>
      <c r="AH284" s="2">
        <f t="shared" si="94"/>
        <v>0.37567216025518085</v>
      </c>
    </row>
    <row r="285" spans="1:34">
      <c r="A285" s="1">
        <f>Raw!A285</f>
        <v>272</v>
      </c>
      <c r="B285" s="14">
        <f>Raw!B285</f>
        <v>0.19658564814814816</v>
      </c>
      <c r="C285" s="15">
        <f>Raw!C285</f>
        <v>100.5</v>
      </c>
      <c r="D285" s="15">
        <f>IF(C285&gt;0.5,Raw!D285*D$11,-999)</f>
        <v>6.2</v>
      </c>
      <c r="E285" s="9">
        <f>IF(Raw!$G285&gt;$C$8,IF(Raw!$Q285&gt;$C$8,IF(Raw!$N285&gt;$C$9,IF(Raw!$N285&lt;$A$9,IF(Raw!$X285&gt;$C$9,IF(Raw!$X285&lt;$A$9,Raw!H285,-999),-999),-999),-999),-999),-999)</f>
        <v>0.105597</v>
      </c>
      <c r="F285" s="9">
        <f>IF(Raw!$G285&gt;$C$8,IF(Raw!$Q285&gt;$C$8,IF(Raw!$N285&gt;$C$9,IF(Raw!$N285&lt;$A$9,IF(Raw!$X285&gt;$C$9,IF(Raw!$X285&lt;$A$9,Raw!I285,-999),-999),-999),-999),-999),-999)</f>
        <v>0.187746</v>
      </c>
      <c r="G285" s="9">
        <f>Raw!G285</f>
        <v>0.90634099999999995</v>
      </c>
      <c r="H285" s="9">
        <f>IF(Raw!$G285&gt;$C$8,IF(Raw!$Q285&gt;$C$8,IF(Raw!$N285&gt;$C$9,IF(Raw!$N285&lt;$A$9,IF(Raw!$X285&gt;$C$9,IF(Raw!$X285&lt;$A$9,Raw!L285,-999),-999),-999),-999),-999),-999)</f>
        <v>685.1</v>
      </c>
      <c r="I285" s="9">
        <f>IF(Raw!$G285&gt;$C$8,IF(Raw!$Q285&gt;$C$8,IF(Raw!$N285&gt;$C$9,IF(Raw!$N285&lt;$A$9,IF(Raw!$X285&gt;$C$9,IF(Raw!$X285&lt;$A$9,Raw!M285,-999),-999),-999),-999),-999),-999)</f>
        <v>0.31983099999999998</v>
      </c>
      <c r="J285" s="9">
        <f>IF(Raw!$G285&gt;$C$8,IF(Raw!$Q285&gt;$C$8,IF(Raw!$N285&gt;$C$9,IF(Raw!$N285&lt;$A$9,IF(Raw!$X285&gt;$C$9,IF(Raw!$X285&lt;$A$9,Raw!N285,-999),-999),-999),-999),-999),-999)</f>
        <v>588</v>
      </c>
      <c r="K285" s="9">
        <f>IF(Raw!$G285&gt;$C$8,IF(Raw!$Q285&gt;$C$8,IF(Raw!$N285&gt;$C$9,IF(Raw!$N285&lt;$A$9,IF(Raw!$X285&gt;$C$9,IF(Raw!$X285&lt;$A$9,Raw!R285,-999),-999),-999),-999),-999),-999)</f>
        <v>0.106154</v>
      </c>
      <c r="L285" s="9">
        <f>IF(Raw!$G285&gt;$C$8,IF(Raw!$Q285&gt;$C$8,IF(Raw!$N285&gt;$C$9,IF(Raw!$N285&lt;$A$9,IF(Raw!$X285&gt;$C$9,IF(Raw!$X285&lt;$A$9,Raw!S285,-999),-999),-999),-999),-999),-999)</f>
        <v>0.19611400000000001</v>
      </c>
      <c r="M285" s="9">
        <f>Raw!Q285</f>
        <v>0.93809200000000004</v>
      </c>
      <c r="N285" s="9">
        <f>IF(Raw!$G285&gt;$C$8,IF(Raw!$Q285&gt;$C$8,IF(Raw!$N285&gt;$C$9,IF(Raw!$N285&lt;$A$9,IF(Raw!$X285&gt;$C$9,IF(Raw!$X285&lt;$A$9,Raw!V285,-999),-999),-999),-999),-999),-999)</f>
        <v>758.1</v>
      </c>
      <c r="O285" s="9">
        <f>IF(Raw!$G285&gt;$C$8,IF(Raw!$Q285&gt;$C$8,IF(Raw!$N285&gt;$C$9,IF(Raw!$N285&lt;$A$9,IF(Raw!$X285&gt;$C$9,IF(Raw!$X285&lt;$A$9,Raw!W285,-999),-999),-999),-999),-999),-999)</f>
        <v>0.19271199999999999</v>
      </c>
      <c r="P285" s="9">
        <f>IF(Raw!$G285&gt;$C$8,IF(Raw!$Q285&gt;$C$8,IF(Raw!$N285&gt;$C$9,IF(Raw!$N285&lt;$A$9,IF(Raw!$X285&gt;$C$9,IF(Raw!$X285&lt;$A$9,Raw!X285,-999),-999),-999),-999),-999),-999)</f>
        <v>483</v>
      </c>
      <c r="R285" s="9">
        <f t="shared" si="79"/>
        <v>8.2149E-2</v>
      </c>
      <c r="S285" s="9">
        <f t="shared" si="80"/>
        <v>0.43755392924483077</v>
      </c>
      <c r="T285" s="9">
        <f t="shared" si="81"/>
        <v>8.9960000000000012E-2</v>
      </c>
      <c r="U285" s="9">
        <f t="shared" si="82"/>
        <v>0.45871278949998473</v>
      </c>
      <c r="V285" s="15">
        <f t="shared" si="83"/>
        <v>0.1004888136</v>
      </c>
      <c r="X285" s="11">
        <f t="shared" si="84"/>
        <v>3.7323999999999995E+18</v>
      </c>
      <c r="Y285" s="11">
        <f t="shared" si="85"/>
        <v>6.851E-18</v>
      </c>
      <c r="Z285" s="11">
        <f t="shared" si="86"/>
        <v>5.8799999999999998E-4</v>
      </c>
      <c r="AA285" s="16">
        <f t="shared" si="87"/>
        <v>1.48128361530168E-2</v>
      </c>
      <c r="AB285" s="9">
        <f t="shared" si="88"/>
        <v>0.10748656274032539</v>
      </c>
      <c r="AC285" s="9">
        <f t="shared" si="89"/>
        <v>0.98518716384698313</v>
      </c>
      <c r="AD285" s="15">
        <f t="shared" si="90"/>
        <v>25.191898219416323</v>
      </c>
      <c r="AE285" s="3">
        <f t="shared" si="91"/>
        <v>824.8603999999998</v>
      </c>
      <c r="AF285" s="2">
        <f t="shared" si="92"/>
        <v>0.25</v>
      </c>
      <c r="AG285" s="9">
        <f t="shared" si="93"/>
        <v>8.889112234637047E-3</v>
      </c>
      <c r="AH285" s="2">
        <f t="shared" si="94"/>
        <v>0.43013951491524044</v>
      </c>
    </row>
    <row r="286" spans="1:34">
      <c r="A286" s="1">
        <f>Raw!A286</f>
        <v>273</v>
      </c>
      <c r="B286" s="14">
        <f>Raw!B286</f>
        <v>0.1966435185185185</v>
      </c>
      <c r="C286" s="15">
        <f>Raw!C286</f>
        <v>99.8</v>
      </c>
      <c r="D286" s="15">
        <f>IF(C286&gt;0.5,Raw!D286*D$11,-999)</f>
        <v>6.2</v>
      </c>
      <c r="E286" s="9">
        <f>IF(Raw!$G286&gt;$C$8,IF(Raw!$Q286&gt;$C$8,IF(Raw!$N286&gt;$C$9,IF(Raw!$N286&lt;$A$9,IF(Raw!$X286&gt;$C$9,IF(Raw!$X286&lt;$A$9,Raw!H286,-999),-999),-999),-999),-999),-999)</f>
        <v>0.116701</v>
      </c>
      <c r="F286" s="9">
        <f>IF(Raw!$G286&gt;$C$8,IF(Raw!$Q286&gt;$C$8,IF(Raw!$N286&gt;$C$9,IF(Raw!$N286&lt;$A$9,IF(Raw!$X286&gt;$C$9,IF(Raw!$X286&lt;$A$9,Raw!I286,-999),-999),-999),-999),-999),-999)</f>
        <v>0.19148399999999999</v>
      </c>
      <c r="G286" s="9">
        <f>Raw!G286</f>
        <v>0.91399200000000003</v>
      </c>
      <c r="H286" s="9">
        <f>IF(Raw!$G286&gt;$C$8,IF(Raw!$Q286&gt;$C$8,IF(Raw!$N286&gt;$C$9,IF(Raw!$N286&lt;$A$9,IF(Raw!$X286&gt;$C$9,IF(Raw!$X286&lt;$A$9,Raw!L286,-999),-999),-999),-999),-999),-999)</f>
        <v>655.9</v>
      </c>
      <c r="I286" s="9">
        <f>IF(Raw!$G286&gt;$C$8,IF(Raw!$Q286&gt;$C$8,IF(Raw!$N286&gt;$C$9,IF(Raw!$N286&lt;$A$9,IF(Raw!$X286&gt;$C$9,IF(Raw!$X286&lt;$A$9,Raw!M286,-999),-999),-999),-999),-999),-999)</f>
        <v>0.50983699999999998</v>
      </c>
      <c r="J286" s="9">
        <f>IF(Raw!$G286&gt;$C$8,IF(Raw!$Q286&gt;$C$8,IF(Raw!$N286&gt;$C$9,IF(Raw!$N286&lt;$A$9,IF(Raw!$X286&gt;$C$9,IF(Raw!$X286&lt;$A$9,Raw!N286,-999),-999),-999),-999),-999),-999)</f>
        <v>489</v>
      </c>
      <c r="K286" s="9">
        <f>IF(Raw!$G286&gt;$C$8,IF(Raw!$Q286&gt;$C$8,IF(Raw!$N286&gt;$C$9,IF(Raw!$N286&lt;$A$9,IF(Raw!$X286&gt;$C$9,IF(Raw!$X286&lt;$A$9,Raw!R286,-999),-999),-999),-999),-999),-999)</f>
        <v>0.10906200000000001</v>
      </c>
      <c r="L286" s="9">
        <f>IF(Raw!$G286&gt;$C$8,IF(Raw!$Q286&gt;$C$8,IF(Raw!$N286&gt;$C$9,IF(Raw!$N286&lt;$A$9,IF(Raw!$X286&gt;$C$9,IF(Raw!$X286&lt;$A$9,Raw!S286,-999),-999),-999),-999),-999),-999)</f>
        <v>0.197493</v>
      </c>
      <c r="M286" s="9">
        <f>Raw!Q286</f>
        <v>0.91817700000000002</v>
      </c>
      <c r="N286" s="9">
        <f>IF(Raw!$G286&gt;$C$8,IF(Raw!$Q286&gt;$C$8,IF(Raw!$N286&gt;$C$9,IF(Raw!$N286&lt;$A$9,IF(Raw!$X286&gt;$C$9,IF(Raw!$X286&lt;$A$9,Raw!V286,-999),-999),-999),-999),-999),-999)</f>
        <v>770.5</v>
      </c>
      <c r="O286" s="9">
        <f>IF(Raw!$G286&gt;$C$8,IF(Raw!$Q286&gt;$C$8,IF(Raw!$N286&gt;$C$9,IF(Raw!$N286&lt;$A$9,IF(Raw!$X286&gt;$C$9,IF(Raw!$X286&lt;$A$9,Raw!W286,-999),-999),-999),-999),-999),-999)</f>
        <v>0.23987900000000001</v>
      </c>
      <c r="P286" s="9">
        <f>IF(Raw!$G286&gt;$C$8,IF(Raw!$Q286&gt;$C$8,IF(Raw!$N286&gt;$C$9,IF(Raw!$N286&lt;$A$9,IF(Raw!$X286&gt;$C$9,IF(Raw!$X286&lt;$A$9,Raw!X286,-999),-999),-999),-999),-999),-999)</f>
        <v>898</v>
      </c>
      <c r="R286" s="9">
        <f t="shared" si="79"/>
        <v>7.4782999999999988E-2</v>
      </c>
      <c r="S286" s="9">
        <f t="shared" si="80"/>
        <v>0.39054437968707567</v>
      </c>
      <c r="T286" s="9">
        <f t="shared" si="81"/>
        <v>8.8430999999999996E-2</v>
      </c>
      <c r="U286" s="9">
        <f t="shared" si="82"/>
        <v>0.44776776898421716</v>
      </c>
      <c r="V286" s="15">
        <f t="shared" si="83"/>
        <v>0.1011954132</v>
      </c>
      <c r="X286" s="11">
        <f t="shared" si="84"/>
        <v>3.7323999999999995E+18</v>
      </c>
      <c r="Y286" s="11">
        <f t="shared" si="85"/>
        <v>6.5589999999999995E-18</v>
      </c>
      <c r="Z286" s="11">
        <f t="shared" si="86"/>
        <v>4.8899999999999996E-4</v>
      </c>
      <c r="AA286" s="16">
        <f t="shared" si="87"/>
        <v>1.1829504491588609E-2</v>
      </c>
      <c r="AB286" s="9">
        <f t="shared" si="88"/>
        <v>0.11010809491169568</v>
      </c>
      <c r="AC286" s="9">
        <f t="shared" si="89"/>
        <v>0.98817049550841141</v>
      </c>
      <c r="AD286" s="15">
        <f t="shared" si="90"/>
        <v>24.191215729220062</v>
      </c>
      <c r="AE286" s="3">
        <f t="shared" si="91"/>
        <v>789.70359999999971</v>
      </c>
      <c r="AF286" s="2">
        <f t="shared" si="92"/>
        <v>0.25</v>
      </c>
      <c r="AG286" s="9">
        <f t="shared" si="93"/>
        <v>8.3323436123759771E-3</v>
      </c>
      <c r="AH286" s="2">
        <f t="shared" si="94"/>
        <v>0.40319777104050109</v>
      </c>
    </row>
    <row r="287" spans="1:34">
      <c r="A287" s="1">
        <f>Raw!A287</f>
        <v>274</v>
      </c>
      <c r="B287" s="14">
        <f>Raw!B287</f>
        <v>0.19670138888888888</v>
      </c>
      <c r="C287" s="15">
        <f>Raw!C287</f>
        <v>98.7</v>
      </c>
      <c r="D287" s="15">
        <f>IF(C287&gt;0.5,Raw!D287*D$11,-999)</f>
        <v>6.2</v>
      </c>
      <c r="E287" s="9">
        <f>IF(Raw!$G287&gt;$C$8,IF(Raw!$Q287&gt;$C$8,IF(Raw!$N287&gt;$C$9,IF(Raw!$N287&lt;$A$9,IF(Raw!$X287&gt;$C$9,IF(Raw!$X287&lt;$A$9,Raw!H287,-999),-999),-999),-999),-999),-999)</f>
        <v>0.11151800000000001</v>
      </c>
      <c r="F287" s="9">
        <f>IF(Raw!$G287&gt;$C$8,IF(Raw!$Q287&gt;$C$8,IF(Raw!$N287&gt;$C$9,IF(Raw!$N287&lt;$A$9,IF(Raw!$X287&gt;$C$9,IF(Raw!$X287&lt;$A$9,Raw!I287,-999),-999),-999),-999),-999),-999)</f>
        <v>0.19712299999999999</v>
      </c>
      <c r="G287" s="9">
        <f>Raw!G287</f>
        <v>0.89802300000000002</v>
      </c>
      <c r="H287" s="9">
        <f>IF(Raw!$G287&gt;$C$8,IF(Raw!$Q287&gt;$C$8,IF(Raw!$N287&gt;$C$9,IF(Raw!$N287&lt;$A$9,IF(Raw!$X287&gt;$C$9,IF(Raw!$X287&lt;$A$9,Raw!L287,-999),-999),-999),-999),-999),-999)</f>
        <v>627.9</v>
      </c>
      <c r="I287" s="9">
        <f>IF(Raw!$G287&gt;$C$8,IF(Raw!$Q287&gt;$C$8,IF(Raw!$N287&gt;$C$9,IF(Raw!$N287&lt;$A$9,IF(Raw!$X287&gt;$C$9,IF(Raw!$X287&lt;$A$9,Raw!M287,-999),-999),-999),-999),-999),-999)</f>
        <v>0.20285600000000001</v>
      </c>
      <c r="J287" s="9">
        <f>IF(Raw!$G287&gt;$C$8,IF(Raw!$Q287&gt;$C$8,IF(Raw!$N287&gt;$C$9,IF(Raw!$N287&lt;$A$9,IF(Raw!$X287&gt;$C$9,IF(Raw!$X287&lt;$A$9,Raw!N287,-999),-999),-999),-999),-999),-999)</f>
        <v>920</v>
      </c>
      <c r="K287" s="9">
        <f>IF(Raw!$G287&gt;$C$8,IF(Raw!$Q287&gt;$C$8,IF(Raw!$N287&gt;$C$9,IF(Raw!$N287&lt;$A$9,IF(Raw!$X287&gt;$C$9,IF(Raw!$X287&lt;$A$9,Raw!R287,-999),-999),-999),-999),-999),-999)</f>
        <v>0.122062</v>
      </c>
      <c r="L287" s="9">
        <f>IF(Raw!$G287&gt;$C$8,IF(Raw!$Q287&gt;$C$8,IF(Raw!$N287&gt;$C$9,IF(Raw!$N287&lt;$A$9,IF(Raw!$X287&gt;$C$9,IF(Raw!$X287&lt;$A$9,Raw!S287,-999),-999),-999),-999),-999),-999)</f>
        <v>0.20630899999999999</v>
      </c>
      <c r="M287" s="9">
        <f>Raw!Q287</f>
        <v>0.92816299999999996</v>
      </c>
      <c r="N287" s="9">
        <f>IF(Raw!$G287&gt;$C$8,IF(Raw!$Q287&gt;$C$8,IF(Raw!$N287&gt;$C$9,IF(Raw!$N287&lt;$A$9,IF(Raw!$X287&gt;$C$9,IF(Raw!$X287&lt;$A$9,Raw!V287,-999),-999),-999),-999),-999),-999)</f>
        <v>716.2</v>
      </c>
      <c r="O287" s="9">
        <f>IF(Raw!$G287&gt;$C$8,IF(Raw!$Q287&gt;$C$8,IF(Raw!$N287&gt;$C$9,IF(Raw!$N287&lt;$A$9,IF(Raw!$X287&gt;$C$9,IF(Raw!$X287&lt;$A$9,Raw!W287,-999),-999),-999),-999),-999),-999)</f>
        <v>0.37081999999999998</v>
      </c>
      <c r="P287" s="9">
        <f>IF(Raw!$G287&gt;$C$8,IF(Raw!$Q287&gt;$C$8,IF(Raw!$N287&gt;$C$9,IF(Raw!$N287&lt;$A$9,IF(Raw!$X287&gt;$C$9,IF(Raw!$X287&lt;$A$9,Raw!X287,-999),-999),-999),-999),-999),-999)</f>
        <v>566</v>
      </c>
      <c r="R287" s="9">
        <f t="shared" si="79"/>
        <v>8.5604999999999987E-2</v>
      </c>
      <c r="S287" s="9">
        <f t="shared" si="80"/>
        <v>0.43427200275969818</v>
      </c>
      <c r="T287" s="9">
        <f t="shared" si="81"/>
        <v>8.4246999999999989E-2</v>
      </c>
      <c r="U287" s="9">
        <f t="shared" si="82"/>
        <v>0.40835348918370012</v>
      </c>
      <c r="V287" s="15">
        <f t="shared" si="83"/>
        <v>0.10571273159999998</v>
      </c>
      <c r="X287" s="11">
        <f t="shared" si="84"/>
        <v>3.7323999999999995E+18</v>
      </c>
      <c r="Y287" s="11">
        <f t="shared" si="85"/>
        <v>6.2789999999999995E-18</v>
      </c>
      <c r="Z287" s="11">
        <f t="shared" si="86"/>
        <v>9.1999999999999992E-4</v>
      </c>
      <c r="AA287" s="16">
        <f t="shared" si="87"/>
        <v>2.1105820362739693E-2</v>
      </c>
      <c r="AB287" s="9">
        <f t="shared" si="88"/>
        <v>0.12384010204809974</v>
      </c>
      <c r="AC287" s="9">
        <f t="shared" si="89"/>
        <v>0.97889417963726022</v>
      </c>
      <c r="AD287" s="15">
        <f t="shared" si="90"/>
        <v>22.941109089934447</v>
      </c>
      <c r="AE287" s="3">
        <f t="shared" si="91"/>
        <v>755.99159999999972</v>
      </c>
      <c r="AF287" s="2">
        <f t="shared" si="92"/>
        <v>0.25</v>
      </c>
      <c r="AG287" s="9">
        <f t="shared" si="93"/>
        <v>7.2062168789374086E-3</v>
      </c>
      <c r="AH287" s="2">
        <f t="shared" si="94"/>
        <v>0.34870508447424492</v>
      </c>
    </row>
    <row r="288" spans="1:34">
      <c r="A288" s="1">
        <f>Raw!A288</f>
        <v>275</v>
      </c>
      <c r="B288" s="14">
        <f>Raw!B288</f>
        <v>0.19674768518518518</v>
      </c>
      <c r="C288" s="15">
        <f>Raw!C288</f>
        <v>97.8</v>
      </c>
      <c r="D288" s="15">
        <f>IF(C288&gt;0.5,Raw!D288*D$11,-999)</f>
        <v>6.2</v>
      </c>
      <c r="E288" s="9">
        <f>IF(Raw!$G288&gt;$C$8,IF(Raw!$Q288&gt;$C$8,IF(Raw!$N288&gt;$C$9,IF(Raw!$N288&lt;$A$9,IF(Raw!$X288&gt;$C$9,IF(Raw!$X288&lt;$A$9,Raw!H288,-999),-999),-999),-999),-999),-999)</f>
        <v>0.11613800000000001</v>
      </c>
      <c r="F288" s="9">
        <f>IF(Raw!$G288&gt;$C$8,IF(Raw!$Q288&gt;$C$8,IF(Raw!$N288&gt;$C$9,IF(Raw!$N288&lt;$A$9,IF(Raw!$X288&gt;$C$9,IF(Raw!$X288&lt;$A$9,Raw!I288,-999),-999),-999),-999),-999),-999)</f>
        <v>0.20374800000000001</v>
      </c>
      <c r="G288" s="9">
        <f>Raw!G288</f>
        <v>0.90885199999999999</v>
      </c>
      <c r="H288" s="9">
        <f>IF(Raw!$G288&gt;$C$8,IF(Raw!$Q288&gt;$C$8,IF(Raw!$N288&gt;$C$9,IF(Raw!$N288&lt;$A$9,IF(Raw!$X288&gt;$C$9,IF(Raw!$X288&lt;$A$9,Raw!L288,-999),-999),-999),-999),-999),-999)</f>
        <v>623.9</v>
      </c>
      <c r="I288" s="9">
        <f>IF(Raw!$G288&gt;$C$8,IF(Raw!$Q288&gt;$C$8,IF(Raw!$N288&gt;$C$9,IF(Raw!$N288&lt;$A$9,IF(Raw!$X288&gt;$C$9,IF(Raw!$X288&lt;$A$9,Raw!M288,-999),-999),-999),-999),-999),-999)</f>
        <v>0.54237899999999994</v>
      </c>
      <c r="J288" s="9">
        <f>IF(Raw!$G288&gt;$C$8,IF(Raw!$Q288&gt;$C$8,IF(Raw!$N288&gt;$C$9,IF(Raw!$N288&lt;$A$9,IF(Raw!$X288&gt;$C$9,IF(Raw!$X288&lt;$A$9,Raw!N288,-999),-999),-999),-999),-999),-999)</f>
        <v>612</v>
      </c>
      <c r="K288" s="9">
        <f>IF(Raw!$G288&gt;$C$8,IF(Raw!$Q288&gt;$C$8,IF(Raw!$N288&gt;$C$9,IF(Raw!$N288&lt;$A$9,IF(Raw!$X288&gt;$C$9,IF(Raw!$X288&lt;$A$9,Raw!R288,-999),-999),-999),-999),-999),-999)</f>
        <v>0.11165700000000001</v>
      </c>
      <c r="L288" s="9">
        <f>IF(Raw!$G288&gt;$C$8,IF(Raw!$Q288&gt;$C$8,IF(Raw!$N288&gt;$C$9,IF(Raw!$N288&lt;$A$9,IF(Raw!$X288&gt;$C$9,IF(Raw!$X288&lt;$A$9,Raw!S288,-999),-999),-999),-999),-999),-999)</f>
        <v>0.20855099999999999</v>
      </c>
      <c r="M288" s="9">
        <f>Raw!Q288</f>
        <v>0.93747100000000005</v>
      </c>
      <c r="N288" s="9">
        <f>IF(Raw!$G288&gt;$C$8,IF(Raw!$Q288&gt;$C$8,IF(Raw!$N288&gt;$C$9,IF(Raw!$N288&lt;$A$9,IF(Raw!$X288&gt;$C$9,IF(Raw!$X288&lt;$A$9,Raw!V288,-999),-999),-999),-999),-999),-999)</f>
        <v>746.4</v>
      </c>
      <c r="O288" s="9">
        <f>IF(Raw!$G288&gt;$C$8,IF(Raw!$Q288&gt;$C$8,IF(Raw!$N288&gt;$C$9,IF(Raw!$N288&lt;$A$9,IF(Raw!$X288&gt;$C$9,IF(Raw!$X288&lt;$A$9,Raw!W288,-999),-999),-999),-999),-999),-999)</f>
        <v>0.29302</v>
      </c>
      <c r="P288" s="9">
        <f>IF(Raw!$G288&gt;$C$8,IF(Raw!$Q288&gt;$C$8,IF(Raw!$N288&gt;$C$9,IF(Raw!$N288&lt;$A$9,IF(Raw!$X288&gt;$C$9,IF(Raw!$X288&lt;$A$9,Raw!X288,-999),-999),-999),-999),-999),-999)</f>
        <v>537</v>
      </c>
      <c r="R288" s="9">
        <f t="shared" si="79"/>
        <v>8.7610000000000007E-2</v>
      </c>
      <c r="S288" s="9">
        <f t="shared" si="80"/>
        <v>0.42999195084123526</v>
      </c>
      <c r="T288" s="9">
        <f t="shared" si="81"/>
        <v>9.689399999999998E-2</v>
      </c>
      <c r="U288" s="9">
        <f t="shared" si="82"/>
        <v>0.46460577988118007</v>
      </c>
      <c r="V288" s="15">
        <f t="shared" si="83"/>
        <v>0.10686153239999999</v>
      </c>
      <c r="X288" s="11">
        <f t="shared" si="84"/>
        <v>3.7323999999999995E+18</v>
      </c>
      <c r="Y288" s="11">
        <f t="shared" si="85"/>
        <v>6.2389999999999997E-18</v>
      </c>
      <c r="Z288" s="11">
        <f t="shared" si="86"/>
        <v>6.1200000000000002E-4</v>
      </c>
      <c r="AA288" s="16">
        <f t="shared" si="87"/>
        <v>1.4051057597123467E-2</v>
      </c>
      <c r="AB288" s="9">
        <f t="shared" si="88"/>
        <v>0.11301846317481569</v>
      </c>
      <c r="AC288" s="9">
        <f t="shared" si="89"/>
        <v>0.98594894240287656</v>
      </c>
      <c r="AD288" s="15">
        <f t="shared" si="90"/>
        <v>22.959244439744229</v>
      </c>
      <c r="AE288" s="3">
        <f t="shared" si="91"/>
        <v>751.1755999999998</v>
      </c>
      <c r="AF288" s="2">
        <f t="shared" si="92"/>
        <v>0.25</v>
      </c>
      <c r="AG288" s="9">
        <f t="shared" si="93"/>
        <v>8.2053828218538565E-3</v>
      </c>
      <c r="AH288" s="2">
        <f t="shared" si="94"/>
        <v>0.39705420446074235</v>
      </c>
    </row>
    <row r="289" spans="1:34">
      <c r="A289" s="1">
        <f>Raw!A289</f>
        <v>276</v>
      </c>
      <c r="B289" s="14">
        <f>Raw!B289</f>
        <v>0.19680555555555557</v>
      </c>
      <c r="C289" s="15">
        <f>Raw!C289</f>
        <v>96.7</v>
      </c>
      <c r="D289" s="15">
        <f>IF(C289&gt;0.5,Raw!D289*D$11,-999)</f>
        <v>6.2</v>
      </c>
      <c r="E289" s="9">
        <f>IF(Raw!$G289&gt;$C$8,IF(Raw!$Q289&gt;$C$8,IF(Raw!$N289&gt;$C$9,IF(Raw!$N289&lt;$A$9,IF(Raw!$X289&gt;$C$9,IF(Raw!$X289&lt;$A$9,Raw!H289,-999),-999),-999),-999),-999),-999)</f>
        <v>0.13020599999999999</v>
      </c>
      <c r="F289" s="9">
        <f>IF(Raw!$G289&gt;$C$8,IF(Raw!$Q289&gt;$C$8,IF(Raw!$N289&gt;$C$9,IF(Raw!$N289&lt;$A$9,IF(Raw!$X289&gt;$C$9,IF(Raw!$X289&lt;$A$9,Raw!I289,-999),-999),-999),-999),-999),-999)</f>
        <v>0.212062</v>
      </c>
      <c r="G289" s="9">
        <f>Raw!G289</f>
        <v>0.92036799999999996</v>
      </c>
      <c r="H289" s="9">
        <f>IF(Raw!$G289&gt;$C$8,IF(Raw!$Q289&gt;$C$8,IF(Raw!$N289&gt;$C$9,IF(Raw!$N289&lt;$A$9,IF(Raw!$X289&gt;$C$9,IF(Raw!$X289&lt;$A$9,Raw!L289,-999),-999),-999),-999),-999),-999)</f>
        <v>598.29999999999995</v>
      </c>
      <c r="I289" s="9">
        <f>IF(Raw!$G289&gt;$C$8,IF(Raw!$Q289&gt;$C$8,IF(Raw!$N289&gt;$C$9,IF(Raw!$N289&lt;$A$9,IF(Raw!$X289&gt;$C$9,IF(Raw!$X289&lt;$A$9,Raw!M289,-999),-999),-999),-999),-999),-999)</f>
        <v>0.354489</v>
      </c>
      <c r="J289" s="9">
        <f>IF(Raw!$G289&gt;$C$8,IF(Raw!$Q289&gt;$C$8,IF(Raw!$N289&gt;$C$9,IF(Raw!$N289&lt;$A$9,IF(Raw!$X289&gt;$C$9,IF(Raw!$X289&lt;$A$9,Raw!N289,-999),-999),-999),-999),-999),-999)</f>
        <v>447</v>
      </c>
      <c r="K289" s="9">
        <f>IF(Raw!$G289&gt;$C$8,IF(Raw!$Q289&gt;$C$8,IF(Raw!$N289&gt;$C$9,IF(Raw!$N289&lt;$A$9,IF(Raw!$X289&gt;$C$9,IF(Raw!$X289&lt;$A$9,Raw!R289,-999),-999),-999),-999),-999),-999)</f>
        <v>0.113965</v>
      </c>
      <c r="L289" s="9">
        <f>IF(Raw!$G289&gt;$C$8,IF(Raw!$Q289&gt;$C$8,IF(Raw!$N289&gt;$C$9,IF(Raw!$N289&lt;$A$9,IF(Raw!$X289&gt;$C$9,IF(Raw!$X289&lt;$A$9,Raw!S289,-999),-999),-999),-999),-999),-999)</f>
        <v>0.214451</v>
      </c>
      <c r="M289" s="9">
        <f>Raw!Q289</f>
        <v>0.93136600000000003</v>
      </c>
      <c r="N289" s="9">
        <f>IF(Raw!$G289&gt;$C$8,IF(Raw!$Q289&gt;$C$8,IF(Raw!$N289&gt;$C$9,IF(Raw!$N289&lt;$A$9,IF(Raw!$X289&gt;$C$9,IF(Raw!$X289&lt;$A$9,Raw!V289,-999),-999),-999),-999),-999),-999)</f>
        <v>767.4</v>
      </c>
      <c r="O289" s="9">
        <f>IF(Raw!$G289&gt;$C$8,IF(Raw!$Q289&gt;$C$8,IF(Raw!$N289&gt;$C$9,IF(Raw!$N289&lt;$A$9,IF(Raw!$X289&gt;$C$9,IF(Raw!$X289&lt;$A$9,Raw!W289,-999),-999),-999),-999),-999),-999)</f>
        <v>0.32247700000000001</v>
      </c>
      <c r="P289" s="9">
        <f>IF(Raw!$G289&gt;$C$8,IF(Raw!$Q289&gt;$C$8,IF(Raw!$N289&gt;$C$9,IF(Raw!$N289&lt;$A$9,IF(Raw!$X289&gt;$C$9,IF(Raw!$X289&lt;$A$9,Raw!X289,-999),-999),-999),-999),-999),-999)</f>
        <v>887</v>
      </c>
      <c r="R289" s="9">
        <f t="shared" si="79"/>
        <v>8.1856000000000012E-2</v>
      </c>
      <c r="S289" s="9">
        <f t="shared" si="80"/>
        <v>0.38600032066093881</v>
      </c>
      <c r="T289" s="9">
        <f t="shared" si="81"/>
        <v>0.10048600000000001</v>
      </c>
      <c r="U289" s="9">
        <f t="shared" si="82"/>
        <v>0.46857324050715549</v>
      </c>
      <c r="V289" s="15">
        <f t="shared" si="83"/>
        <v>0.1098846924</v>
      </c>
      <c r="X289" s="11">
        <f t="shared" si="84"/>
        <v>3.7323999999999995E+18</v>
      </c>
      <c r="Y289" s="11">
        <f t="shared" si="85"/>
        <v>5.9829999999999989E-18</v>
      </c>
      <c r="Z289" s="11">
        <f t="shared" si="86"/>
        <v>4.4699999999999997E-4</v>
      </c>
      <c r="AA289" s="16">
        <f t="shared" si="87"/>
        <v>9.8832800404429072E-3</v>
      </c>
      <c r="AB289" s="9">
        <f t="shared" si="88"/>
        <v>0.11495813127814394</v>
      </c>
      <c r="AC289" s="9">
        <f t="shared" si="89"/>
        <v>0.99011671995955708</v>
      </c>
      <c r="AD289" s="15">
        <f t="shared" si="90"/>
        <v>22.110246175487486</v>
      </c>
      <c r="AE289" s="3">
        <f t="shared" si="91"/>
        <v>720.35319999999967</v>
      </c>
      <c r="AF289" s="2">
        <f t="shared" si="92"/>
        <v>0.25</v>
      </c>
      <c r="AG289" s="9">
        <f t="shared" si="93"/>
        <v>7.9694382298916254E-3</v>
      </c>
      <c r="AH289" s="2">
        <f t="shared" si="94"/>
        <v>0.38563696844722362</v>
      </c>
    </row>
    <row r="290" spans="1:34">
      <c r="A290" s="1">
        <f>Raw!A290</f>
        <v>277</v>
      </c>
      <c r="B290" s="14">
        <f>Raw!B290</f>
        <v>0.19686342592592596</v>
      </c>
      <c r="C290" s="15">
        <f>Raw!C290</f>
        <v>95.8</v>
      </c>
      <c r="D290" s="15">
        <f>IF(C290&gt;0.5,Raw!D290*D$11,-999)</f>
        <v>7</v>
      </c>
      <c r="E290" s="9">
        <f>IF(Raw!$G290&gt;$C$8,IF(Raw!$Q290&gt;$C$8,IF(Raw!$N290&gt;$C$9,IF(Raw!$N290&lt;$A$9,IF(Raw!$X290&gt;$C$9,IF(Raw!$X290&lt;$A$9,Raw!H290,-999),-999),-999),-999),-999),-999)</f>
        <v>0.12623999999999999</v>
      </c>
      <c r="F290" s="9">
        <f>IF(Raw!$G290&gt;$C$8,IF(Raw!$Q290&gt;$C$8,IF(Raw!$N290&gt;$C$9,IF(Raw!$N290&lt;$A$9,IF(Raw!$X290&gt;$C$9,IF(Raw!$X290&lt;$A$9,Raw!I290,-999),-999),-999),-999),-999),-999)</f>
        <v>0.21198700000000001</v>
      </c>
      <c r="G290" s="9">
        <f>Raw!G290</f>
        <v>0.88961900000000005</v>
      </c>
      <c r="H290" s="9">
        <f>IF(Raw!$G290&gt;$C$8,IF(Raw!$Q290&gt;$C$8,IF(Raw!$N290&gt;$C$9,IF(Raw!$N290&lt;$A$9,IF(Raw!$X290&gt;$C$9,IF(Raw!$X290&lt;$A$9,Raw!L290,-999),-999),-999),-999),-999),-999)</f>
        <v>638.20000000000005</v>
      </c>
      <c r="I290" s="9">
        <f>IF(Raw!$G290&gt;$C$8,IF(Raw!$Q290&gt;$C$8,IF(Raw!$N290&gt;$C$9,IF(Raw!$N290&lt;$A$9,IF(Raw!$X290&gt;$C$9,IF(Raw!$X290&lt;$A$9,Raw!M290,-999),-999),-999),-999),-999),-999)</f>
        <v>0.37081900000000001</v>
      </c>
      <c r="J290" s="9">
        <f>IF(Raw!$G290&gt;$C$8,IF(Raw!$Q290&gt;$C$8,IF(Raw!$N290&gt;$C$9,IF(Raw!$N290&lt;$A$9,IF(Raw!$X290&gt;$C$9,IF(Raw!$X290&lt;$A$9,Raw!N290,-999),-999),-999),-999),-999),-999)</f>
        <v>662</v>
      </c>
      <c r="K290" s="9">
        <f>IF(Raw!$G290&gt;$C$8,IF(Raw!$Q290&gt;$C$8,IF(Raw!$N290&gt;$C$9,IF(Raw!$N290&lt;$A$9,IF(Raw!$X290&gt;$C$9,IF(Raw!$X290&lt;$A$9,Raw!R290,-999),-999),-999),-999),-999),-999)</f>
        <v>0.120269</v>
      </c>
      <c r="L290" s="9">
        <f>IF(Raw!$G290&gt;$C$8,IF(Raw!$Q290&gt;$C$8,IF(Raw!$N290&gt;$C$9,IF(Raw!$N290&lt;$A$9,IF(Raw!$X290&gt;$C$9,IF(Raw!$X290&lt;$A$9,Raw!S290,-999),-999),-999),-999),-999),-999)</f>
        <v>0.22145400000000001</v>
      </c>
      <c r="M290" s="9">
        <f>Raw!Q290</f>
        <v>0.91967100000000002</v>
      </c>
      <c r="N290" s="9">
        <f>IF(Raw!$G290&gt;$C$8,IF(Raw!$Q290&gt;$C$8,IF(Raw!$N290&gt;$C$9,IF(Raw!$N290&lt;$A$9,IF(Raw!$X290&gt;$C$9,IF(Raw!$X290&lt;$A$9,Raw!V290,-999),-999),-999),-999),-999),-999)</f>
        <v>713</v>
      </c>
      <c r="O290" s="9">
        <f>IF(Raw!$G290&gt;$C$8,IF(Raw!$Q290&gt;$C$8,IF(Raw!$N290&gt;$C$9,IF(Raw!$N290&lt;$A$9,IF(Raw!$X290&gt;$C$9,IF(Raw!$X290&lt;$A$9,Raw!W290,-999),-999),-999),-999),-999),-999)</f>
        <v>0.37081999999999998</v>
      </c>
      <c r="P290" s="9">
        <f>IF(Raw!$G290&gt;$C$8,IF(Raw!$Q290&gt;$C$8,IF(Raw!$N290&gt;$C$9,IF(Raw!$N290&lt;$A$9,IF(Raw!$X290&gt;$C$9,IF(Raw!$X290&lt;$A$9,Raw!X290,-999),-999),-999),-999),-999),-999)</f>
        <v>361</v>
      </c>
      <c r="R290" s="9">
        <f t="shared" si="79"/>
        <v>8.5747000000000018E-2</v>
      </c>
      <c r="S290" s="9">
        <f t="shared" si="80"/>
        <v>0.40449178487360082</v>
      </c>
      <c r="T290" s="9">
        <f t="shared" si="81"/>
        <v>0.10118500000000001</v>
      </c>
      <c r="U290" s="9">
        <f t="shared" si="82"/>
        <v>0.45691204493935539</v>
      </c>
      <c r="V290" s="15">
        <f t="shared" si="83"/>
        <v>0.1134730296</v>
      </c>
      <c r="X290" s="11">
        <f t="shared" si="84"/>
        <v>4.2139999999999995E+18</v>
      </c>
      <c r="Y290" s="11">
        <f t="shared" si="85"/>
        <v>6.3820000000000004E-18</v>
      </c>
      <c r="Z290" s="11">
        <f t="shared" si="86"/>
        <v>6.6199999999999994E-4</v>
      </c>
      <c r="AA290" s="16">
        <f t="shared" si="87"/>
        <v>1.7492235344711896E-2</v>
      </c>
      <c r="AB290" s="9">
        <f t="shared" si="88"/>
        <v>0.12203895183335467</v>
      </c>
      <c r="AC290" s="9">
        <f t="shared" si="89"/>
        <v>0.98250776465528811</v>
      </c>
      <c r="AD290" s="15">
        <f t="shared" si="90"/>
        <v>26.423316230682623</v>
      </c>
      <c r="AE290" s="3">
        <f t="shared" si="91"/>
        <v>768.39279999999985</v>
      </c>
      <c r="AF290" s="2">
        <f t="shared" si="92"/>
        <v>0.25</v>
      </c>
      <c r="AG290" s="9">
        <f t="shared" si="93"/>
        <v>9.2870241946465069E-3</v>
      </c>
      <c r="AH290" s="2">
        <f t="shared" si="94"/>
        <v>0.44939426757664952</v>
      </c>
    </row>
    <row r="291" spans="1:34">
      <c r="A291" s="1">
        <f>Raw!A291</f>
        <v>278</v>
      </c>
      <c r="B291" s="14">
        <f>Raw!B291</f>
        <v>0.19692129629629629</v>
      </c>
      <c r="C291" s="15">
        <f>Raw!C291</f>
        <v>94.5</v>
      </c>
      <c r="D291" s="15">
        <f>IF(C291&gt;0.5,Raw!D291*D$11,-999)</f>
        <v>7</v>
      </c>
      <c r="E291" s="9">
        <f>IF(Raw!$G291&gt;$C$8,IF(Raw!$Q291&gt;$C$8,IF(Raw!$N291&gt;$C$9,IF(Raw!$N291&lt;$A$9,IF(Raw!$X291&gt;$C$9,IF(Raw!$X291&lt;$A$9,Raw!H291,-999),-999),-999),-999),-999),-999)</f>
        <v>0.134799</v>
      </c>
      <c r="F291" s="9">
        <f>IF(Raw!$G291&gt;$C$8,IF(Raw!$Q291&gt;$C$8,IF(Raw!$N291&gt;$C$9,IF(Raw!$N291&lt;$A$9,IF(Raw!$X291&gt;$C$9,IF(Raw!$X291&lt;$A$9,Raw!I291,-999),-999),-999),-999),-999),-999)</f>
        <v>0.22137100000000001</v>
      </c>
      <c r="G291" s="9">
        <f>Raw!G291</f>
        <v>0.93507300000000004</v>
      </c>
      <c r="H291" s="9">
        <f>IF(Raw!$G291&gt;$C$8,IF(Raw!$Q291&gt;$C$8,IF(Raw!$N291&gt;$C$9,IF(Raw!$N291&lt;$A$9,IF(Raw!$X291&gt;$C$9,IF(Raw!$X291&lt;$A$9,Raw!L291,-999),-999),-999),-999),-999),-999)</f>
        <v>585.70000000000005</v>
      </c>
      <c r="I291" s="9">
        <f>IF(Raw!$G291&gt;$C$8,IF(Raw!$Q291&gt;$C$8,IF(Raw!$N291&gt;$C$9,IF(Raw!$N291&lt;$A$9,IF(Raw!$X291&gt;$C$9,IF(Raw!$X291&lt;$A$9,Raw!M291,-999),-999),-999),-999),-999),-999)</f>
        <v>0.59999899999999995</v>
      </c>
      <c r="J291" s="9">
        <f>IF(Raw!$G291&gt;$C$8,IF(Raw!$Q291&gt;$C$8,IF(Raw!$N291&gt;$C$9,IF(Raw!$N291&lt;$A$9,IF(Raw!$X291&gt;$C$9,IF(Raw!$X291&lt;$A$9,Raw!N291,-999),-999),-999),-999),-999),-999)</f>
        <v>673</v>
      </c>
      <c r="K291" s="9">
        <f>IF(Raw!$G291&gt;$C$8,IF(Raw!$Q291&gt;$C$8,IF(Raw!$N291&gt;$C$9,IF(Raw!$N291&lt;$A$9,IF(Raw!$X291&gt;$C$9,IF(Raw!$X291&lt;$A$9,Raw!R291,-999),-999),-999),-999),-999),-999)</f>
        <v>0.127447</v>
      </c>
      <c r="L291" s="9">
        <f>IF(Raw!$G291&gt;$C$8,IF(Raw!$Q291&gt;$C$8,IF(Raw!$N291&gt;$C$9,IF(Raw!$N291&lt;$A$9,IF(Raw!$X291&gt;$C$9,IF(Raw!$X291&lt;$A$9,Raw!S291,-999),-999),-999),-999),-999),-999)</f>
        <v>0.22853200000000001</v>
      </c>
      <c r="M291" s="9">
        <f>Raw!Q291</f>
        <v>0.93630800000000003</v>
      </c>
      <c r="N291" s="9">
        <f>IF(Raw!$G291&gt;$C$8,IF(Raw!$Q291&gt;$C$8,IF(Raw!$N291&gt;$C$9,IF(Raw!$N291&lt;$A$9,IF(Raw!$X291&gt;$C$9,IF(Raw!$X291&lt;$A$9,Raw!V291,-999),-999),-999),-999),-999),-999)</f>
        <v>681.2</v>
      </c>
      <c r="O291" s="9">
        <f>IF(Raw!$G291&gt;$C$8,IF(Raw!$Q291&gt;$C$8,IF(Raw!$N291&gt;$C$9,IF(Raw!$N291&lt;$A$9,IF(Raw!$X291&gt;$C$9,IF(Raw!$X291&lt;$A$9,Raw!W291,-999),-999),-999),-999),-999),-999)</f>
        <v>0.23079</v>
      </c>
      <c r="P291" s="9">
        <f>IF(Raw!$G291&gt;$C$8,IF(Raw!$Q291&gt;$C$8,IF(Raw!$N291&gt;$C$9,IF(Raw!$N291&lt;$A$9,IF(Raw!$X291&gt;$C$9,IF(Raw!$X291&lt;$A$9,Raw!X291,-999),-999),-999),-999),-999),-999)</f>
        <v>348</v>
      </c>
      <c r="R291" s="9">
        <f t="shared" si="79"/>
        <v>8.657200000000001E-2</v>
      </c>
      <c r="S291" s="9">
        <f t="shared" si="80"/>
        <v>0.39107200130098346</v>
      </c>
      <c r="T291" s="9">
        <f t="shared" si="81"/>
        <v>0.10108500000000001</v>
      </c>
      <c r="U291" s="9">
        <f t="shared" si="82"/>
        <v>0.44232317574781649</v>
      </c>
      <c r="V291" s="15">
        <f t="shared" si="83"/>
        <v>0.1170997968</v>
      </c>
      <c r="X291" s="11">
        <f t="shared" si="84"/>
        <v>4.2139999999999995E+18</v>
      </c>
      <c r="Y291" s="11">
        <f t="shared" si="85"/>
        <v>5.8570000000000005E-18</v>
      </c>
      <c r="Z291" s="11">
        <f t="shared" si="86"/>
        <v>6.7299999999999999E-4</v>
      </c>
      <c r="AA291" s="16">
        <f t="shared" si="87"/>
        <v>1.6339177623005203E-2</v>
      </c>
      <c r="AB291" s="9">
        <f t="shared" si="88"/>
        <v>0.12909864577002148</v>
      </c>
      <c r="AC291" s="9">
        <f t="shared" si="89"/>
        <v>0.98366082237699493</v>
      </c>
      <c r="AD291" s="15">
        <f t="shared" si="90"/>
        <v>24.278124254093918</v>
      </c>
      <c r="AE291" s="3">
        <f t="shared" si="91"/>
        <v>705.18279999999982</v>
      </c>
      <c r="AF291" s="2">
        <f t="shared" si="92"/>
        <v>0.25</v>
      </c>
      <c r="AG291" s="9">
        <f t="shared" si="93"/>
        <v>8.2605977086699298E-3</v>
      </c>
      <c r="AH291" s="2">
        <f t="shared" si="94"/>
        <v>0.39972602409854852</v>
      </c>
    </row>
    <row r="292" spans="1:34">
      <c r="A292" s="1">
        <f>Raw!A292</f>
        <v>279</v>
      </c>
      <c r="B292" s="14">
        <f>Raw!B292</f>
        <v>0.19697916666666668</v>
      </c>
      <c r="C292" s="15">
        <f>Raw!C292</f>
        <v>94.2</v>
      </c>
      <c r="D292" s="15">
        <f>IF(C292&gt;0.5,Raw!D292*D$11,-999)</f>
        <v>7</v>
      </c>
      <c r="E292" s="9">
        <f>IF(Raw!$G292&gt;$C$8,IF(Raw!$Q292&gt;$C$8,IF(Raw!$N292&gt;$C$9,IF(Raw!$N292&lt;$A$9,IF(Raw!$X292&gt;$C$9,IF(Raw!$X292&lt;$A$9,Raw!H292,-999),-999),-999),-999),-999),-999)</f>
        <v>0.13981199999999999</v>
      </c>
      <c r="F292" s="9">
        <f>IF(Raw!$G292&gt;$C$8,IF(Raw!$Q292&gt;$C$8,IF(Raw!$N292&gt;$C$9,IF(Raw!$N292&lt;$A$9,IF(Raw!$X292&gt;$C$9,IF(Raw!$X292&lt;$A$9,Raw!I292,-999),-999),-999),-999),-999),-999)</f>
        <v>0.25747999999999999</v>
      </c>
      <c r="G292" s="9">
        <f>Raw!G292</f>
        <v>0.93399399999999999</v>
      </c>
      <c r="H292" s="9">
        <f>IF(Raw!$G292&gt;$C$8,IF(Raw!$Q292&gt;$C$8,IF(Raw!$N292&gt;$C$9,IF(Raw!$N292&lt;$A$9,IF(Raw!$X292&gt;$C$9,IF(Raw!$X292&lt;$A$9,Raw!L292,-999),-999),-999),-999),-999),-999)</f>
        <v>664.5</v>
      </c>
      <c r="I292" s="9">
        <f>IF(Raw!$G292&gt;$C$8,IF(Raw!$Q292&gt;$C$8,IF(Raw!$N292&gt;$C$9,IF(Raw!$N292&lt;$A$9,IF(Raw!$X292&gt;$C$9,IF(Raw!$X292&lt;$A$9,Raw!M292,-999),-999),-999),-999),-999),-999)</f>
        <v>0.20679500000000001</v>
      </c>
      <c r="J292" s="9">
        <f>IF(Raw!$G292&gt;$C$8,IF(Raw!$Q292&gt;$C$8,IF(Raw!$N292&gt;$C$9,IF(Raw!$N292&lt;$A$9,IF(Raw!$X292&gt;$C$9,IF(Raw!$X292&lt;$A$9,Raw!N292,-999),-999),-999),-999),-999),-999)</f>
        <v>693</v>
      </c>
      <c r="K292" s="9">
        <f>IF(Raw!$G292&gt;$C$8,IF(Raw!$Q292&gt;$C$8,IF(Raw!$N292&gt;$C$9,IF(Raw!$N292&lt;$A$9,IF(Raw!$X292&gt;$C$9,IF(Raw!$X292&lt;$A$9,Raw!R292,-999),-999),-999),-999),-999),-999)</f>
        <v>0.13661799999999999</v>
      </c>
      <c r="L292" s="9">
        <f>IF(Raw!$G292&gt;$C$8,IF(Raw!$Q292&gt;$C$8,IF(Raw!$N292&gt;$C$9,IF(Raw!$N292&lt;$A$9,IF(Raw!$X292&gt;$C$9,IF(Raw!$X292&lt;$A$9,Raw!S292,-999),-999),-999),-999),-999),-999)</f>
        <v>0.255749</v>
      </c>
      <c r="M292" s="9">
        <f>Raw!Q292</f>
        <v>0.95198700000000003</v>
      </c>
      <c r="N292" s="9">
        <f>IF(Raw!$G292&gt;$C$8,IF(Raw!$Q292&gt;$C$8,IF(Raw!$N292&gt;$C$9,IF(Raw!$N292&lt;$A$9,IF(Raw!$X292&gt;$C$9,IF(Raw!$X292&lt;$A$9,Raw!V292,-999),-999),-999),-999),-999),-999)</f>
        <v>719.6</v>
      </c>
      <c r="O292" s="9">
        <f>IF(Raw!$G292&gt;$C$8,IF(Raw!$Q292&gt;$C$8,IF(Raw!$N292&gt;$C$9,IF(Raw!$N292&lt;$A$9,IF(Raw!$X292&gt;$C$9,IF(Raw!$X292&lt;$A$9,Raw!W292,-999),-999),-999),-999),-999),-999)</f>
        <v>0.36533599999999999</v>
      </c>
      <c r="P292" s="9">
        <f>IF(Raw!$G292&gt;$C$8,IF(Raw!$Q292&gt;$C$8,IF(Raw!$N292&gt;$C$9,IF(Raw!$N292&lt;$A$9,IF(Raw!$X292&gt;$C$9,IF(Raw!$X292&lt;$A$9,Raw!X292,-999),-999),-999),-999),-999),-999)</f>
        <v>635</v>
      </c>
      <c r="R292" s="9">
        <f t="shared" si="79"/>
        <v>0.11766799999999999</v>
      </c>
      <c r="S292" s="9">
        <f t="shared" si="80"/>
        <v>0.45699860183315211</v>
      </c>
      <c r="T292" s="9">
        <f t="shared" si="81"/>
        <v>0.11913100000000001</v>
      </c>
      <c r="U292" s="9">
        <f t="shared" si="82"/>
        <v>0.46581218303883892</v>
      </c>
      <c r="V292" s="15">
        <f t="shared" si="83"/>
        <v>0.13104578759999999</v>
      </c>
      <c r="X292" s="11">
        <f t="shared" si="84"/>
        <v>4.2139999999999995E+18</v>
      </c>
      <c r="Y292" s="11">
        <f t="shared" si="85"/>
        <v>6.6449999999999997E-18</v>
      </c>
      <c r="Z292" s="11">
        <f t="shared" si="86"/>
        <v>6.9299999999999993E-4</v>
      </c>
      <c r="AA292" s="16">
        <f t="shared" si="87"/>
        <v>1.9036005362288166E-2</v>
      </c>
      <c r="AB292" s="9">
        <f t="shared" si="88"/>
        <v>0.13888577835481475</v>
      </c>
      <c r="AC292" s="9">
        <f t="shared" si="89"/>
        <v>0.98096399463771178</v>
      </c>
      <c r="AD292" s="15">
        <f t="shared" si="90"/>
        <v>27.468983206765039</v>
      </c>
      <c r="AE292" s="3">
        <f t="shared" si="91"/>
        <v>800.05799999999977</v>
      </c>
      <c r="AF292" s="2">
        <f t="shared" si="92"/>
        <v>0.25</v>
      </c>
      <c r="AG292" s="9">
        <f t="shared" si="93"/>
        <v>9.842605410308021E-3</v>
      </c>
      <c r="AH292" s="2">
        <f t="shared" si="94"/>
        <v>0.47627855346399289</v>
      </c>
    </row>
    <row r="293" spans="1:34">
      <c r="A293" s="1">
        <f>Raw!A293</f>
        <v>280</v>
      </c>
      <c r="B293" s="14">
        <f>Raw!B293</f>
        <v>0.19703703703703704</v>
      </c>
      <c r="C293" s="15">
        <f>Raw!C293</f>
        <v>92.5</v>
      </c>
      <c r="D293" s="15">
        <f>IF(C293&gt;0.5,Raw!D293*D$11,-999)</f>
        <v>7</v>
      </c>
      <c r="E293" s="9">
        <f>IF(Raw!$G293&gt;$C$8,IF(Raw!$Q293&gt;$C$8,IF(Raw!$N293&gt;$C$9,IF(Raw!$N293&lt;$A$9,IF(Raw!$X293&gt;$C$9,IF(Raw!$X293&lt;$A$9,Raw!H293,-999),-999),-999),-999),-999),-999)</f>
        <v>0.156918</v>
      </c>
      <c r="F293" s="9">
        <f>IF(Raw!$G293&gt;$C$8,IF(Raw!$Q293&gt;$C$8,IF(Raw!$N293&gt;$C$9,IF(Raw!$N293&lt;$A$9,IF(Raw!$X293&gt;$C$9,IF(Raw!$X293&lt;$A$9,Raw!I293,-999),-999),-999),-999),-999),-999)</f>
        <v>0.29050700000000002</v>
      </c>
      <c r="G293" s="9">
        <f>Raw!G293</f>
        <v>0.94967299999999999</v>
      </c>
      <c r="H293" s="9">
        <f>IF(Raw!$G293&gt;$C$8,IF(Raw!$Q293&gt;$C$8,IF(Raw!$N293&gt;$C$9,IF(Raw!$N293&lt;$A$9,IF(Raw!$X293&gt;$C$9,IF(Raw!$X293&lt;$A$9,Raw!L293,-999),-999),-999),-999),-999),-999)</f>
        <v>610.6</v>
      </c>
      <c r="I293" s="9">
        <f>IF(Raw!$G293&gt;$C$8,IF(Raw!$Q293&gt;$C$8,IF(Raw!$N293&gt;$C$9,IF(Raw!$N293&lt;$A$9,IF(Raw!$X293&gt;$C$9,IF(Raw!$X293&lt;$A$9,Raw!M293,-999),-999),-999),-999),-999),-999)</f>
        <v>0.16486500000000001</v>
      </c>
      <c r="J293" s="9">
        <f>IF(Raw!$G293&gt;$C$8,IF(Raw!$Q293&gt;$C$8,IF(Raw!$N293&gt;$C$9,IF(Raw!$N293&lt;$A$9,IF(Raw!$X293&gt;$C$9,IF(Raw!$X293&lt;$A$9,Raw!N293,-999),-999),-999),-999),-999),-999)</f>
        <v>603</v>
      </c>
      <c r="K293" s="9">
        <f>IF(Raw!$G293&gt;$C$8,IF(Raw!$Q293&gt;$C$8,IF(Raw!$N293&gt;$C$9,IF(Raw!$N293&lt;$A$9,IF(Raw!$X293&gt;$C$9,IF(Raw!$X293&lt;$A$9,Raw!R293,-999),-999),-999),-999),-999),-999)</f>
        <v>0.15271899999999999</v>
      </c>
      <c r="L293" s="9">
        <f>IF(Raw!$G293&gt;$C$8,IF(Raw!$Q293&gt;$C$8,IF(Raw!$N293&gt;$C$9,IF(Raw!$N293&lt;$A$9,IF(Raw!$X293&gt;$C$9,IF(Raw!$X293&lt;$A$9,Raw!S293,-999),-999),-999),-999),-999),-999)</f>
        <v>0.29436800000000002</v>
      </c>
      <c r="M293" s="9">
        <f>Raw!Q293</f>
        <v>0.96276399999999995</v>
      </c>
      <c r="N293" s="9">
        <f>IF(Raw!$G293&gt;$C$8,IF(Raw!$Q293&gt;$C$8,IF(Raw!$N293&gt;$C$9,IF(Raw!$N293&lt;$A$9,IF(Raw!$X293&gt;$C$9,IF(Raw!$X293&lt;$A$9,Raw!V293,-999),-999),-999),-999),-999),-999)</f>
        <v>722.5</v>
      </c>
      <c r="O293" s="9">
        <f>IF(Raw!$G293&gt;$C$8,IF(Raw!$Q293&gt;$C$8,IF(Raw!$N293&gt;$C$9,IF(Raw!$N293&lt;$A$9,IF(Raw!$X293&gt;$C$9,IF(Raw!$X293&lt;$A$9,Raw!W293,-999),-999),-999),-999),-999),-999)</f>
        <v>0.18215300000000001</v>
      </c>
      <c r="P293" s="9">
        <f>IF(Raw!$G293&gt;$C$8,IF(Raw!$Q293&gt;$C$8,IF(Raw!$N293&gt;$C$9,IF(Raw!$N293&lt;$A$9,IF(Raw!$X293&gt;$C$9,IF(Raw!$X293&lt;$A$9,Raw!X293,-999),-999),-999),-999),-999),-999)</f>
        <v>530</v>
      </c>
      <c r="R293" s="9">
        <f t="shared" si="79"/>
        <v>0.13358900000000001</v>
      </c>
      <c r="S293" s="9">
        <f t="shared" si="80"/>
        <v>0.45984778335806026</v>
      </c>
      <c r="T293" s="9">
        <f t="shared" si="81"/>
        <v>0.14164900000000002</v>
      </c>
      <c r="U293" s="9">
        <f t="shared" si="82"/>
        <v>0.48119700510925106</v>
      </c>
      <c r="V293" s="15">
        <f t="shared" si="83"/>
        <v>0.15083416320000001</v>
      </c>
      <c r="X293" s="11">
        <f t="shared" si="84"/>
        <v>4.2139999999999995E+18</v>
      </c>
      <c r="Y293" s="11">
        <f t="shared" si="85"/>
        <v>6.1059999999999997E-18</v>
      </c>
      <c r="Z293" s="11">
        <f t="shared" si="86"/>
        <v>6.0300000000000002E-4</v>
      </c>
      <c r="AA293" s="16">
        <f t="shared" si="87"/>
        <v>1.5278546596957251E-2</v>
      </c>
      <c r="AB293" s="9">
        <f t="shared" si="88"/>
        <v>0.15488319084691241</v>
      </c>
      <c r="AC293" s="9">
        <f t="shared" si="89"/>
        <v>0.98472145340304262</v>
      </c>
      <c r="AD293" s="15">
        <f t="shared" si="90"/>
        <v>25.337556545534412</v>
      </c>
      <c r="AE293" s="3">
        <f t="shared" si="91"/>
        <v>735.16239999999982</v>
      </c>
      <c r="AF293" s="2">
        <f t="shared" si="92"/>
        <v>0.25</v>
      </c>
      <c r="AG293" s="9">
        <f t="shared" si="93"/>
        <v>9.3787356357672765E-3</v>
      </c>
      <c r="AH293" s="2">
        <f t="shared" si="94"/>
        <v>0.45383213648352994</v>
      </c>
    </row>
    <row r="294" spans="1:34">
      <c r="A294" s="1">
        <f>Raw!A294</f>
        <v>281</v>
      </c>
      <c r="B294" s="14">
        <f>Raw!B294</f>
        <v>0.1970949074074074</v>
      </c>
      <c r="C294" s="15">
        <f>Raw!C294</f>
        <v>92</v>
      </c>
      <c r="D294" s="15">
        <f>IF(C294&gt;0.5,Raw!D294*D$11,-999)</f>
        <v>7</v>
      </c>
      <c r="E294" s="9">
        <f>IF(Raw!$G294&gt;$C$8,IF(Raw!$Q294&gt;$C$8,IF(Raw!$N294&gt;$C$9,IF(Raw!$N294&lt;$A$9,IF(Raw!$X294&gt;$C$9,IF(Raw!$X294&lt;$A$9,Raw!H294,-999),-999),-999),-999),-999),-999)</f>
        <v>0.16797699999999999</v>
      </c>
      <c r="F294" s="9">
        <f>IF(Raw!$G294&gt;$C$8,IF(Raw!$Q294&gt;$C$8,IF(Raw!$N294&gt;$C$9,IF(Raw!$N294&lt;$A$9,IF(Raw!$X294&gt;$C$9,IF(Raw!$X294&lt;$A$9,Raw!I294,-999),-999),-999),-999),-999),-999)</f>
        <v>0.316353</v>
      </c>
      <c r="G294" s="9">
        <f>Raw!G294</f>
        <v>0.96864399999999995</v>
      </c>
      <c r="H294" s="9">
        <f>IF(Raw!$G294&gt;$C$8,IF(Raw!$Q294&gt;$C$8,IF(Raw!$N294&gt;$C$9,IF(Raw!$N294&lt;$A$9,IF(Raw!$X294&gt;$C$9,IF(Raw!$X294&lt;$A$9,Raw!L294,-999),-999),-999),-999),-999),-999)</f>
        <v>632.9</v>
      </c>
      <c r="I294" s="9">
        <f>IF(Raw!$G294&gt;$C$8,IF(Raw!$Q294&gt;$C$8,IF(Raw!$N294&gt;$C$9,IF(Raw!$N294&lt;$A$9,IF(Raw!$X294&gt;$C$9,IF(Raw!$X294&lt;$A$9,Raw!M294,-999),-999),-999),-999),-999),-999)</f>
        <v>0.161553</v>
      </c>
      <c r="J294" s="9">
        <f>IF(Raw!$G294&gt;$C$8,IF(Raw!$Q294&gt;$C$8,IF(Raw!$N294&gt;$C$9,IF(Raw!$N294&lt;$A$9,IF(Raw!$X294&gt;$C$9,IF(Raw!$X294&lt;$A$9,Raw!N294,-999),-999),-999),-999),-999),-999)</f>
        <v>582</v>
      </c>
      <c r="K294" s="9">
        <f>IF(Raw!$G294&gt;$C$8,IF(Raw!$Q294&gt;$C$8,IF(Raw!$N294&gt;$C$9,IF(Raw!$N294&lt;$A$9,IF(Raw!$X294&gt;$C$9,IF(Raw!$X294&lt;$A$9,Raw!R294,-999),-999),-999),-999),-999),-999)</f>
        <v>0.172488</v>
      </c>
      <c r="L294" s="9">
        <f>IF(Raw!$G294&gt;$C$8,IF(Raw!$Q294&gt;$C$8,IF(Raw!$N294&gt;$C$9,IF(Raw!$N294&lt;$A$9,IF(Raw!$X294&gt;$C$9,IF(Raw!$X294&lt;$A$9,Raw!S294,-999),-999),-999),-999),-999),-999)</f>
        <v>0.32297900000000002</v>
      </c>
      <c r="M294" s="9">
        <f>Raw!Q294</f>
        <v>0.96222300000000005</v>
      </c>
      <c r="N294" s="9">
        <f>IF(Raw!$G294&gt;$C$8,IF(Raw!$Q294&gt;$C$8,IF(Raw!$N294&gt;$C$9,IF(Raw!$N294&lt;$A$9,IF(Raw!$X294&gt;$C$9,IF(Raw!$X294&lt;$A$9,Raw!V294,-999),-999),-999),-999),-999),-999)</f>
        <v>696.8</v>
      </c>
      <c r="O294" s="9">
        <f>IF(Raw!$G294&gt;$C$8,IF(Raw!$Q294&gt;$C$8,IF(Raw!$N294&gt;$C$9,IF(Raw!$N294&lt;$A$9,IF(Raw!$X294&gt;$C$9,IF(Raw!$X294&lt;$A$9,Raw!W294,-999),-999),-999),-999),-999),-999)</f>
        <v>0.351941</v>
      </c>
      <c r="P294" s="9">
        <f>IF(Raw!$G294&gt;$C$8,IF(Raw!$Q294&gt;$C$8,IF(Raw!$N294&gt;$C$9,IF(Raw!$N294&lt;$A$9,IF(Raw!$X294&gt;$C$9,IF(Raw!$X294&lt;$A$9,Raw!X294,-999),-999),-999),-999),-999),-999)</f>
        <v>357</v>
      </c>
      <c r="R294" s="9">
        <f t="shared" si="79"/>
        <v>0.14837600000000001</v>
      </c>
      <c r="S294" s="9">
        <f t="shared" si="80"/>
        <v>0.46902036648933315</v>
      </c>
      <c r="T294" s="9">
        <f t="shared" si="81"/>
        <v>0.15049100000000001</v>
      </c>
      <c r="U294" s="9">
        <f t="shared" si="82"/>
        <v>0.46594670241718505</v>
      </c>
      <c r="V294" s="15">
        <f t="shared" si="83"/>
        <v>0.16549443959999999</v>
      </c>
      <c r="X294" s="11">
        <f t="shared" si="84"/>
        <v>4.2139999999999995E+18</v>
      </c>
      <c r="Y294" s="11">
        <f t="shared" si="85"/>
        <v>6.3289999999999992E-18</v>
      </c>
      <c r="Z294" s="11">
        <f t="shared" si="86"/>
        <v>5.8199999999999994E-4</v>
      </c>
      <c r="AA294" s="16">
        <f t="shared" si="87"/>
        <v>1.5284921052808991E-2</v>
      </c>
      <c r="AB294" s="9">
        <f t="shared" si="88"/>
        <v>0.17478824305415827</v>
      </c>
      <c r="AC294" s="9">
        <f t="shared" si="89"/>
        <v>0.98471507894719112</v>
      </c>
      <c r="AD294" s="15">
        <f t="shared" si="90"/>
        <v>26.262750949843632</v>
      </c>
      <c r="AE294" s="3">
        <f t="shared" si="91"/>
        <v>762.0115999999997</v>
      </c>
      <c r="AF294" s="2">
        <f t="shared" si="92"/>
        <v>0.25</v>
      </c>
      <c r="AG294" s="9">
        <f t="shared" si="93"/>
        <v>9.4131093857564886E-3</v>
      </c>
      <c r="AH294" s="2">
        <f t="shared" si="94"/>
        <v>0.45549546435653893</v>
      </c>
    </row>
    <row r="295" spans="1:34">
      <c r="A295" s="1">
        <f>Raw!A295</f>
        <v>282</v>
      </c>
      <c r="B295" s="14">
        <f>Raw!B295</f>
        <v>0.19714120370370369</v>
      </c>
      <c r="C295" s="15">
        <f>Raw!C295</f>
        <v>90.9</v>
      </c>
      <c r="D295" s="15">
        <f>IF(C295&gt;0.5,Raw!D295*D$11,-999)</f>
        <v>7</v>
      </c>
      <c r="E295" s="9">
        <f>IF(Raw!$G295&gt;$C$8,IF(Raw!$Q295&gt;$C$8,IF(Raw!$N295&gt;$C$9,IF(Raw!$N295&lt;$A$9,IF(Raw!$X295&gt;$C$9,IF(Raw!$X295&lt;$A$9,Raw!H295,-999),-999),-999),-999),-999),-999)</f>
        <v>0.18518999999999999</v>
      </c>
      <c r="F295" s="9">
        <f>IF(Raw!$G295&gt;$C$8,IF(Raw!$Q295&gt;$C$8,IF(Raw!$N295&gt;$C$9,IF(Raw!$N295&lt;$A$9,IF(Raw!$X295&gt;$C$9,IF(Raw!$X295&lt;$A$9,Raw!I295,-999),-999),-999),-999),-999),-999)</f>
        <v>0.33403699999999997</v>
      </c>
      <c r="G295" s="9">
        <f>Raw!G295</f>
        <v>0.95849799999999996</v>
      </c>
      <c r="H295" s="9">
        <f>IF(Raw!$G295&gt;$C$8,IF(Raw!$Q295&gt;$C$8,IF(Raw!$N295&gt;$C$9,IF(Raw!$N295&lt;$A$9,IF(Raw!$X295&gt;$C$9,IF(Raw!$X295&lt;$A$9,Raw!L295,-999),-999),-999),-999),-999),-999)</f>
        <v>610.5</v>
      </c>
      <c r="I295" s="9">
        <f>IF(Raw!$G295&gt;$C$8,IF(Raw!$Q295&gt;$C$8,IF(Raw!$N295&gt;$C$9,IF(Raw!$N295&lt;$A$9,IF(Raw!$X295&gt;$C$9,IF(Raw!$X295&lt;$A$9,Raw!M295,-999),-999),-999),-999),-999),-999)</f>
        <v>0.37081999999999998</v>
      </c>
      <c r="J295" s="9">
        <f>IF(Raw!$G295&gt;$C$8,IF(Raw!$Q295&gt;$C$8,IF(Raw!$N295&gt;$C$9,IF(Raw!$N295&lt;$A$9,IF(Raw!$X295&gt;$C$9,IF(Raw!$X295&lt;$A$9,Raw!N295,-999),-999),-999),-999),-999),-999)</f>
        <v>522</v>
      </c>
      <c r="K295" s="9">
        <f>IF(Raw!$G295&gt;$C$8,IF(Raw!$Q295&gt;$C$8,IF(Raw!$N295&gt;$C$9,IF(Raw!$N295&lt;$A$9,IF(Raw!$X295&gt;$C$9,IF(Raw!$X295&lt;$A$9,Raw!R295,-999),-999),-999),-999),-999),-999)</f>
        <v>0.181343</v>
      </c>
      <c r="L295" s="9">
        <f>IF(Raw!$G295&gt;$C$8,IF(Raw!$Q295&gt;$C$8,IF(Raw!$N295&gt;$C$9,IF(Raw!$N295&lt;$A$9,IF(Raw!$X295&gt;$C$9,IF(Raw!$X295&lt;$A$9,Raw!S295,-999),-999),-999),-999),-999),-999)</f>
        <v>0.338472</v>
      </c>
      <c r="M295" s="9">
        <f>Raw!Q295</f>
        <v>0.96154300000000004</v>
      </c>
      <c r="N295" s="9">
        <f>IF(Raw!$G295&gt;$C$8,IF(Raw!$Q295&gt;$C$8,IF(Raw!$N295&gt;$C$9,IF(Raw!$N295&lt;$A$9,IF(Raw!$X295&gt;$C$9,IF(Raw!$X295&lt;$A$9,Raw!V295,-999),-999),-999),-999),-999),-999)</f>
        <v>681.9</v>
      </c>
      <c r="O295" s="9">
        <f>IF(Raw!$G295&gt;$C$8,IF(Raw!$Q295&gt;$C$8,IF(Raw!$N295&gt;$C$9,IF(Raw!$N295&lt;$A$9,IF(Raw!$X295&gt;$C$9,IF(Raw!$X295&lt;$A$9,Raw!W295,-999),-999),-999),-999),-999),-999)</f>
        <v>0.30713000000000001</v>
      </c>
      <c r="P295" s="9">
        <f>IF(Raw!$G295&gt;$C$8,IF(Raw!$Q295&gt;$C$8,IF(Raw!$N295&gt;$C$9,IF(Raw!$N295&lt;$A$9,IF(Raw!$X295&gt;$C$9,IF(Raw!$X295&lt;$A$9,Raw!X295,-999),-999),-999),-999),-999),-999)</f>
        <v>376</v>
      </c>
      <c r="R295" s="9">
        <f t="shared" si="79"/>
        <v>0.14884699999999998</v>
      </c>
      <c r="S295" s="9">
        <f t="shared" si="80"/>
        <v>0.44560033768714241</v>
      </c>
      <c r="T295" s="9">
        <f t="shared" si="81"/>
        <v>0.15712899999999999</v>
      </c>
      <c r="U295" s="9">
        <f t="shared" si="82"/>
        <v>0.4642304237869011</v>
      </c>
      <c r="V295" s="15">
        <f t="shared" si="83"/>
        <v>0.17343305279999999</v>
      </c>
      <c r="X295" s="11">
        <f t="shared" si="84"/>
        <v>4.2139999999999995E+18</v>
      </c>
      <c r="Y295" s="11">
        <f t="shared" si="85"/>
        <v>6.1049999999999995E-18</v>
      </c>
      <c r="Z295" s="11">
        <f t="shared" si="86"/>
        <v>5.22E-4</v>
      </c>
      <c r="AA295" s="16">
        <f t="shared" si="87"/>
        <v>1.325126324584203E-2</v>
      </c>
      <c r="AB295" s="9">
        <f t="shared" si="88"/>
        <v>0.18342515774255591</v>
      </c>
      <c r="AC295" s="9">
        <f t="shared" si="89"/>
        <v>0.98674873675415797</v>
      </c>
      <c r="AD295" s="15">
        <f t="shared" si="90"/>
        <v>25.385561773643737</v>
      </c>
      <c r="AE295" s="3">
        <f t="shared" si="91"/>
        <v>735.04199999999969</v>
      </c>
      <c r="AF295" s="2">
        <f t="shared" si="92"/>
        <v>0.25</v>
      </c>
      <c r="AG295" s="9">
        <f t="shared" si="93"/>
        <v>9.0651923848055291E-3</v>
      </c>
      <c r="AH295" s="2">
        <f t="shared" si="94"/>
        <v>0.43865994174532946</v>
      </c>
    </row>
    <row r="296" spans="1:34">
      <c r="A296" s="1">
        <f>Raw!A296</f>
        <v>283</v>
      </c>
      <c r="B296" s="14">
        <f>Raw!B296</f>
        <v>0.19719907407407408</v>
      </c>
      <c r="C296" s="15">
        <f>Raw!C296</f>
        <v>89.8</v>
      </c>
      <c r="D296" s="15">
        <f>IF(C296&gt;0.5,Raw!D296*D$11,-999)</f>
        <v>7</v>
      </c>
      <c r="E296" s="9">
        <f>IF(Raw!$G296&gt;$C$8,IF(Raw!$Q296&gt;$C$8,IF(Raw!$N296&gt;$C$9,IF(Raw!$N296&lt;$A$9,IF(Raw!$X296&gt;$C$9,IF(Raw!$X296&lt;$A$9,Raw!H296,-999),-999),-999),-999),-999),-999)</f>
        <v>0.18764600000000001</v>
      </c>
      <c r="F296" s="9">
        <f>IF(Raw!$G296&gt;$C$8,IF(Raw!$Q296&gt;$C$8,IF(Raw!$N296&gt;$C$9,IF(Raw!$N296&lt;$A$9,IF(Raw!$X296&gt;$C$9,IF(Raw!$X296&lt;$A$9,Raw!I296,-999),-999),-999),-999),-999),-999)</f>
        <v>0.35162199999999999</v>
      </c>
      <c r="G296" s="9">
        <f>Raw!G296</f>
        <v>0.96973200000000004</v>
      </c>
      <c r="H296" s="9">
        <f>IF(Raw!$G296&gt;$C$8,IF(Raw!$Q296&gt;$C$8,IF(Raw!$N296&gt;$C$9,IF(Raw!$N296&lt;$A$9,IF(Raw!$X296&gt;$C$9,IF(Raw!$X296&lt;$A$9,Raw!L296,-999),-999),-999),-999),-999),-999)</f>
        <v>612.9</v>
      </c>
      <c r="I296" s="9">
        <f>IF(Raw!$G296&gt;$C$8,IF(Raw!$Q296&gt;$C$8,IF(Raw!$N296&gt;$C$9,IF(Raw!$N296&lt;$A$9,IF(Raw!$X296&gt;$C$9,IF(Raw!$X296&lt;$A$9,Raw!M296,-999),-999),-999),-999),-999),-999)</f>
        <v>0.206265</v>
      </c>
      <c r="J296" s="9">
        <f>IF(Raw!$G296&gt;$C$8,IF(Raw!$Q296&gt;$C$8,IF(Raw!$N296&gt;$C$9,IF(Raw!$N296&lt;$A$9,IF(Raw!$X296&gt;$C$9,IF(Raw!$X296&lt;$A$9,Raw!N296,-999),-999),-999),-999),-999),-999)</f>
        <v>483</v>
      </c>
      <c r="K296" s="9">
        <f>IF(Raw!$G296&gt;$C$8,IF(Raw!$Q296&gt;$C$8,IF(Raw!$N296&gt;$C$9,IF(Raw!$N296&lt;$A$9,IF(Raw!$X296&gt;$C$9,IF(Raw!$X296&lt;$A$9,Raw!R296,-999),-999),-999),-999),-999),-999)</f>
        <v>0.18661800000000001</v>
      </c>
      <c r="L296" s="9">
        <f>IF(Raw!$G296&gt;$C$8,IF(Raw!$Q296&gt;$C$8,IF(Raw!$N296&gt;$C$9,IF(Raw!$N296&lt;$A$9,IF(Raw!$X296&gt;$C$9,IF(Raw!$X296&lt;$A$9,Raw!S296,-999),-999),-999),-999),-999),-999)</f>
        <v>0.35934899999999997</v>
      </c>
      <c r="M296" s="9">
        <f>Raw!Q296</f>
        <v>0.97048800000000002</v>
      </c>
      <c r="N296" s="9">
        <f>IF(Raw!$G296&gt;$C$8,IF(Raw!$Q296&gt;$C$8,IF(Raw!$N296&gt;$C$9,IF(Raw!$N296&lt;$A$9,IF(Raw!$X296&gt;$C$9,IF(Raw!$X296&lt;$A$9,Raw!V296,-999),-999),-999),-999),-999),-999)</f>
        <v>697.6</v>
      </c>
      <c r="O296" s="9">
        <f>IF(Raw!$G296&gt;$C$8,IF(Raw!$Q296&gt;$C$8,IF(Raw!$N296&gt;$C$9,IF(Raw!$N296&lt;$A$9,IF(Raw!$X296&gt;$C$9,IF(Raw!$X296&lt;$A$9,Raw!W296,-999),-999),-999),-999),-999),-999)</f>
        <v>0.27499499999999999</v>
      </c>
      <c r="P296" s="9">
        <f>IF(Raw!$G296&gt;$C$8,IF(Raw!$Q296&gt;$C$8,IF(Raw!$N296&gt;$C$9,IF(Raw!$N296&lt;$A$9,IF(Raw!$X296&gt;$C$9,IF(Raw!$X296&lt;$A$9,Raw!X296,-999),-999),-999),-999),-999),-999)</f>
        <v>552</v>
      </c>
      <c r="R296" s="9">
        <f t="shared" si="79"/>
        <v>0.16397599999999998</v>
      </c>
      <c r="S296" s="9">
        <f t="shared" si="80"/>
        <v>0.46634169648087997</v>
      </c>
      <c r="T296" s="9">
        <f t="shared" si="81"/>
        <v>0.17273099999999997</v>
      </c>
      <c r="U296" s="9">
        <f t="shared" si="82"/>
        <v>0.48067755858510802</v>
      </c>
      <c r="V296" s="15">
        <f t="shared" si="83"/>
        <v>0.18413042759999998</v>
      </c>
      <c r="X296" s="11">
        <f t="shared" si="84"/>
        <v>4.2139999999999995E+18</v>
      </c>
      <c r="Y296" s="11">
        <f t="shared" si="85"/>
        <v>6.1289999999999995E-18</v>
      </c>
      <c r="Z296" s="11">
        <f t="shared" si="86"/>
        <v>4.8299999999999998E-4</v>
      </c>
      <c r="AA296" s="16">
        <f t="shared" si="87"/>
        <v>1.2321032103622793E-2</v>
      </c>
      <c r="AB296" s="9">
        <f t="shared" si="88"/>
        <v>0.18874622419629086</v>
      </c>
      <c r="AC296" s="9">
        <f t="shared" si="89"/>
        <v>0.98767896789637732</v>
      </c>
      <c r="AD296" s="15">
        <f t="shared" si="90"/>
        <v>25.509383237314278</v>
      </c>
      <c r="AE296" s="3">
        <f t="shared" si="91"/>
        <v>737.93159999999978</v>
      </c>
      <c r="AF296" s="2">
        <f t="shared" si="92"/>
        <v>0.25</v>
      </c>
      <c r="AG296" s="9">
        <f t="shared" si="93"/>
        <v>9.432144658095467E-3</v>
      </c>
      <c r="AH296" s="2">
        <f t="shared" si="94"/>
        <v>0.45641657127858487</v>
      </c>
    </row>
    <row r="297" spans="1:34">
      <c r="A297" s="1">
        <f>Raw!A297</f>
        <v>284</v>
      </c>
      <c r="B297" s="14">
        <f>Raw!B297</f>
        <v>0.19725694444444444</v>
      </c>
      <c r="C297" s="15">
        <f>Raw!C297</f>
        <v>89.1</v>
      </c>
      <c r="D297" s="15">
        <f>IF(C297&gt;0.5,Raw!D297*D$11,-999)</f>
        <v>7</v>
      </c>
      <c r="E297" s="9">
        <f>IF(Raw!$G297&gt;$C$8,IF(Raw!$Q297&gt;$C$8,IF(Raw!$N297&gt;$C$9,IF(Raw!$N297&lt;$A$9,IF(Raw!$X297&gt;$C$9,IF(Raw!$X297&lt;$A$9,Raw!H297,-999),-999),-999),-999),-999),-999)</f>
        <v>0.20182700000000001</v>
      </c>
      <c r="F297" s="9">
        <f>IF(Raw!$G297&gt;$C$8,IF(Raw!$Q297&gt;$C$8,IF(Raw!$N297&gt;$C$9,IF(Raw!$N297&lt;$A$9,IF(Raw!$X297&gt;$C$9,IF(Raw!$X297&lt;$A$9,Raw!I297,-999),-999),-999),-999),-999),-999)</f>
        <v>0.38829900000000001</v>
      </c>
      <c r="G297" s="9">
        <f>Raw!G297</f>
        <v>0.972773</v>
      </c>
      <c r="H297" s="9">
        <f>IF(Raw!$G297&gt;$C$8,IF(Raw!$Q297&gt;$C$8,IF(Raw!$N297&gt;$C$9,IF(Raw!$N297&lt;$A$9,IF(Raw!$X297&gt;$C$9,IF(Raw!$X297&lt;$A$9,Raw!L297,-999),-999),-999),-999),-999),-999)</f>
        <v>599.29999999999995</v>
      </c>
      <c r="I297" s="9">
        <f>IF(Raw!$G297&gt;$C$8,IF(Raw!$Q297&gt;$C$8,IF(Raw!$N297&gt;$C$9,IF(Raw!$N297&lt;$A$9,IF(Raw!$X297&gt;$C$9,IF(Raw!$X297&lt;$A$9,Raw!M297,-999),-999),-999),-999),-999),-999)</f>
        <v>0.12566099999999999</v>
      </c>
      <c r="J297" s="9">
        <f>IF(Raw!$G297&gt;$C$8,IF(Raw!$Q297&gt;$C$8,IF(Raw!$N297&gt;$C$9,IF(Raw!$N297&lt;$A$9,IF(Raw!$X297&gt;$C$9,IF(Raw!$X297&lt;$A$9,Raw!N297,-999),-999),-999),-999),-999),-999)</f>
        <v>471</v>
      </c>
      <c r="K297" s="9">
        <f>IF(Raw!$G297&gt;$C$8,IF(Raw!$Q297&gt;$C$8,IF(Raw!$N297&gt;$C$9,IF(Raw!$N297&lt;$A$9,IF(Raw!$X297&gt;$C$9,IF(Raw!$X297&lt;$A$9,Raw!R297,-999),-999),-999),-999),-999),-999)</f>
        <v>0.19520599999999999</v>
      </c>
      <c r="L297" s="9">
        <f>IF(Raw!$G297&gt;$C$8,IF(Raw!$Q297&gt;$C$8,IF(Raw!$N297&gt;$C$9,IF(Raw!$N297&lt;$A$9,IF(Raw!$X297&gt;$C$9,IF(Raw!$X297&lt;$A$9,Raw!S297,-999),-999),-999),-999),-999),-999)</f>
        <v>0.39133200000000001</v>
      </c>
      <c r="M297" s="9">
        <f>Raw!Q297</f>
        <v>0.97587299999999999</v>
      </c>
      <c r="N297" s="9">
        <f>IF(Raw!$G297&gt;$C$8,IF(Raw!$Q297&gt;$C$8,IF(Raw!$N297&gt;$C$9,IF(Raw!$N297&lt;$A$9,IF(Raw!$X297&gt;$C$9,IF(Raw!$X297&lt;$A$9,Raw!V297,-999),-999),-999),-999),-999),-999)</f>
        <v>655.4</v>
      </c>
      <c r="O297" s="9">
        <f>IF(Raw!$G297&gt;$C$8,IF(Raw!$Q297&gt;$C$8,IF(Raw!$N297&gt;$C$9,IF(Raw!$N297&lt;$A$9,IF(Raw!$X297&gt;$C$9,IF(Raw!$X297&lt;$A$9,Raw!W297,-999),-999),-999),-999),-999),-999)</f>
        <v>0.11934699999999999</v>
      </c>
      <c r="P297" s="9">
        <f>IF(Raw!$G297&gt;$C$8,IF(Raw!$Q297&gt;$C$8,IF(Raw!$N297&gt;$C$9,IF(Raw!$N297&lt;$A$9,IF(Raw!$X297&gt;$C$9,IF(Raw!$X297&lt;$A$9,Raw!X297,-999),-999),-999),-999),-999),-999)</f>
        <v>529</v>
      </c>
      <c r="R297" s="9">
        <f t="shared" si="79"/>
        <v>0.186472</v>
      </c>
      <c r="S297" s="9">
        <f t="shared" si="80"/>
        <v>0.48022786563962305</v>
      </c>
      <c r="T297" s="9">
        <f t="shared" si="81"/>
        <v>0.19612600000000002</v>
      </c>
      <c r="U297" s="9">
        <f t="shared" si="82"/>
        <v>0.5011754724888331</v>
      </c>
      <c r="V297" s="15">
        <f t="shared" si="83"/>
        <v>0.20051851679999999</v>
      </c>
      <c r="X297" s="11">
        <f t="shared" si="84"/>
        <v>4.2139999999999995E+18</v>
      </c>
      <c r="Y297" s="11">
        <f t="shared" si="85"/>
        <v>5.9929999999999988E-18</v>
      </c>
      <c r="Z297" s="11">
        <f t="shared" si="86"/>
        <v>4.7099999999999996E-4</v>
      </c>
      <c r="AA297" s="16">
        <f t="shared" si="87"/>
        <v>1.175504569640151E-2</v>
      </c>
      <c r="AB297" s="9">
        <f t="shared" si="88"/>
        <v>0.19751147009225242</v>
      </c>
      <c r="AC297" s="9">
        <f t="shared" si="89"/>
        <v>0.9882449543035986</v>
      </c>
      <c r="AD297" s="15">
        <f t="shared" si="90"/>
        <v>24.95763417495013</v>
      </c>
      <c r="AE297" s="3">
        <f t="shared" si="91"/>
        <v>721.55719999999963</v>
      </c>
      <c r="AF297" s="2">
        <f t="shared" si="92"/>
        <v>0.25</v>
      </c>
      <c r="AG297" s="9">
        <f t="shared" si="93"/>
        <v>9.6216569998723682E-3</v>
      </c>
      <c r="AH297" s="2">
        <f t="shared" si="94"/>
        <v>0.46558697487015299</v>
      </c>
    </row>
    <row r="298" spans="1:34">
      <c r="A298" s="1">
        <f>Raw!A298</f>
        <v>285</v>
      </c>
      <c r="B298" s="14">
        <f>Raw!B298</f>
        <v>0.1973148148148148</v>
      </c>
      <c r="C298" s="15">
        <f>Raw!C298</f>
        <v>88.1</v>
      </c>
      <c r="D298" s="15">
        <f>IF(C298&gt;0.5,Raw!D298*D$11,-999)</f>
        <v>7</v>
      </c>
      <c r="E298" s="9">
        <f>IF(Raw!$G298&gt;$C$8,IF(Raw!$Q298&gt;$C$8,IF(Raw!$N298&gt;$C$9,IF(Raw!$N298&lt;$A$9,IF(Raw!$X298&gt;$C$9,IF(Raw!$X298&lt;$A$9,Raw!H298,-999),-999),-999),-999),-999),-999)</f>
        <v>0.21489800000000001</v>
      </c>
      <c r="F298" s="9">
        <f>IF(Raw!$G298&gt;$C$8,IF(Raw!$Q298&gt;$C$8,IF(Raw!$N298&gt;$C$9,IF(Raw!$N298&lt;$A$9,IF(Raw!$X298&gt;$C$9,IF(Raw!$X298&lt;$A$9,Raw!I298,-999),-999),-999),-999),-999),-999)</f>
        <v>0.41836600000000002</v>
      </c>
      <c r="G298" s="9">
        <f>Raw!G298</f>
        <v>0.97078399999999998</v>
      </c>
      <c r="H298" s="9">
        <f>IF(Raw!$G298&gt;$C$8,IF(Raw!$Q298&gt;$C$8,IF(Raw!$N298&gt;$C$9,IF(Raw!$N298&lt;$A$9,IF(Raw!$X298&gt;$C$9,IF(Raw!$X298&lt;$A$9,Raw!L298,-999),-999),-999),-999),-999),-999)</f>
        <v>619.1</v>
      </c>
      <c r="I298" s="9">
        <f>IF(Raw!$G298&gt;$C$8,IF(Raw!$Q298&gt;$C$8,IF(Raw!$N298&gt;$C$9,IF(Raw!$N298&lt;$A$9,IF(Raw!$X298&gt;$C$9,IF(Raw!$X298&lt;$A$9,Raw!M298,-999),-999),-999),-999),-999),-999)</f>
        <v>0.20380999999999999</v>
      </c>
      <c r="J298" s="9">
        <f>IF(Raw!$G298&gt;$C$8,IF(Raw!$Q298&gt;$C$8,IF(Raw!$N298&gt;$C$9,IF(Raw!$N298&lt;$A$9,IF(Raw!$X298&gt;$C$9,IF(Raw!$X298&lt;$A$9,Raw!N298,-999),-999),-999),-999),-999),-999)</f>
        <v>459</v>
      </c>
      <c r="K298" s="9">
        <f>IF(Raw!$G298&gt;$C$8,IF(Raw!$Q298&gt;$C$8,IF(Raw!$N298&gt;$C$9,IF(Raw!$N298&lt;$A$9,IF(Raw!$X298&gt;$C$9,IF(Raw!$X298&lt;$A$9,Raw!R298,-999),-999),-999),-999),-999),-999)</f>
        <v>0.21726400000000001</v>
      </c>
      <c r="L298" s="9">
        <f>IF(Raw!$G298&gt;$C$8,IF(Raw!$Q298&gt;$C$8,IF(Raw!$N298&gt;$C$9,IF(Raw!$N298&lt;$A$9,IF(Raw!$X298&gt;$C$9,IF(Raw!$X298&lt;$A$9,Raw!S298,-999),-999),-999),-999),-999),-999)</f>
        <v>0.43118699999999999</v>
      </c>
      <c r="M298" s="9">
        <f>Raw!Q298</f>
        <v>0.98149299999999995</v>
      </c>
      <c r="N298" s="9">
        <f>IF(Raw!$G298&gt;$C$8,IF(Raw!$Q298&gt;$C$8,IF(Raw!$N298&gt;$C$9,IF(Raw!$N298&lt;$A$9,IF(Raw!$X298&gt;$C$9,IF(Raw!$X298&lt;$A$9,Raw!V298,-999),-999),-999),-999),-999),-999)</f>
        <v>707.5</v>
      </c>
      <c r="O298" s="9">
        <f>IF(Raw!$G298&gt;$C$8,IF(Raw!$Q298&gt;$C$8,IF(Raw!$N298&gt;$C$9,IF(Raw!$N298&lt;$A$9,IF(Raw!$X298&gt;$C$9,IF(Raw!$X298&lt;$A$9,Raw!W298,-999),-999),-999),-999),-999),-999)</f>
        <v>0.27764699999999998</v>
      </c>
      <c r="P298" s="9">
        <f>IF(Raw!$G298&gt;$C$8,IF(Raw!$Q298&gt;$C$8,IF(Raw!$N298&gt;$C$9,IF(Raw!$N298&lt;$A$9,IF(Raw!$X298&gt;$C$9,IF(Raw!$X298&lt;$A$9,Raw!X298,-999),-999),-999),-999),-999),-999)</f>
        <v>281</v>
      </c>
      <c r="R298" s="9">
        <f t="shared" si="79"/>
        <v>0.20346800000000001</v>
      </c>
      <c r="S298" s="9">
        <f t="shared" si="80"/>
        <v>0.48633971211809757</v>
      </c>
      <c r="T298" s="9">
        <f t="shared" si="81"/>
        <v>0.21392299999999997</v>
      </c>
      <c r="U298" s="9">
        <f t="shared" si="82"/>
        <v>0.49612581084309121</v>
      </c>
      <c r="V298" s="15">
        <f t="shared" si="83"/>
        <v>0.22094021879999998</v>
      </c>
      <c r="X298" s="11">
        <f t="shared" si="84"/>
        <v>4.2139999999999995E+18</v>
      </c>
      <c r="Y298" s="11">
        <f t="shared" si="85"/>
        <v>6.1909999999999996E-18</v>
      </c>
      <c r="Z298" s="11">
        <f t="shared" si="86"/>
        <v>4.5899999999999999E-4</v>
      </c>
      <c r="AA298" s="16">
        <f t="shared" si="87"/>
        <v>1.1833094309134344E-2</v>
      </c>
      <c r="AB298" s="9">
        <f t="shared" si="88"/>
        <v>0.21979537103389296</v>
      </c>
      <c r="AC298" s="9">
        <f t="shared" si="89"/>
        <v>0.98816690569086563</v>
      </c>
      <c r="AD298" s="15">
        <f t="shared" si="90"/>
        <v>25.780161893538875</v>
      </c>
      <c r="AE298" s="3">
        <f t="shared" si="91"/>
        <v>745.39639999999974</v>
      </c>
      <c r="AF298" s="2">
        <f t="shared" si="92"/>
        <v>0.25</v>
      </c>
      <c r="AG298" s="9">
        <f t="shared" si="93"/>
        <v>9.8386182485370264E-3</v>
      </c>
      <c r="AH298" s="2">
        <f t="shared" si="94"/>
        <v>0.47608561678091427</v>
      </c>
    </row>
    <row r="299" spans="1:34">
      <c r="A299" s="1">
        <f>Raw!A299</f>
        <v>286</v>
      </c>
      <c r="B299" s="14">
        <f>Raw!B299</f>
        <v>0.19737268518518516</v>
      </c>
      <c r="C299" s="15">
        <f>Raw!C299</f>
        <v>86.9</v>
      </c>
      <c r="D299" s="15">
        <f>IF(C299&gt;0.5,Raw!D299*D$11,-999)</f>
        <v>7</v>
      </c>
      <c r="E299" s="9">
        <f>IF(Raw!$G299&gt;$C$8,IF(Raw!$Q299&gt;$C$8,IF(Raw!$N299&gt;$C$9,IF(Raw!$N299&lt;$A$9,IF(Raw!$X299&gt;$C$9,IF(Raw!$X299&lt;$A$9,Raw!H299,-999),-999),-999),-999),-999),-999)</f>
        <v>0.22130900000000001</v>
      </c>
      <c r="F299" s="9">
        <f>IF(Raw!$G299&gt;$C$8,IF(Raw!$Q299&gt;$C$8,IF(Raw!$N299&gt;$C$9,IF(Raw!$N299&lt;$A$9,IF(Raw!$X299&gt;$C$9,IF(Raw!$X299&lt;$A$9,Raw!I299,-999),-999),-999),-999),-999),-999)</f>
        <v>0.44841500000000001</v>
      </c>
      <c r="G299" s="9">
        <f>Raw!G299</f>
        <v>0.97960499999999995</v>
      </c>
      <c r="H299" s="9">
        <f>IF(Raw!$G299&gt;$C$8,IF(Raw!$Q299&gt;$C$8,IF(Raw!$N299&gt;$C$9,IF(Raw!$N299&lt;$A$9,IF(Raw!$X299&gt;$C$9,IF(Raw!$X299&lt;$A$9,Raw!L299,-999),-999),-999),-999),-999),-999)</f>
        <v>663.9</v>
      </c>
      <c r="I299" s="9">
        <f>IF(Raw!$G299&gt;$C$8,IF(Raw!$Q299&gt;$C$8,IF(Raw!$N299&gt;$C$9,IF(Raw!$N299&lt;$A$9,IF(Raw!$X299&gt;$C$9,IF(Raw!$X299&lt;$A$9,Raw!M299,-999),-999),-999),-999),-999),-999)</f>
        <v>0.33239800000000003</v>
      </c>
      <c r="J299" s="9">
        <f>IF(Raw!$G299&gt;$C$8,IF(Raw!$Q299&gt;$C$8,IF(Raw!$N299&gt;$C$9,IF(Raw!$N299&lt;$A$9,IF(Raw!$X299&gt;$C$9,IF(Raw!$X299&lt;$A$9,Raw!N299,-999),-999),-999),-999),-999),-999)</f>
        <v>389</v>
      </c>
      <c r="K299" s="9">
        <f>IF(Raw!$G299&gt;$C$8,IF(Raw!$Q299&gt;$C$8,IF(Raw!$N299&gt;$C$9,IF(Raw!$N299&lt;$A$9,IF(Raw!$X299&gt;$C$9,IF(Raw!$X299&lt;$A$9,Raw!R299,-999),-999),-999),-999),-999),-999)</f>
        <v>0.23014000000000001</v>
      </c>
      <c r="L299" s="9">
        <f>IF(Raw!$G299&gt;$C$8,IF(Raw!$Q299&gt;$C$8,IF(Raw!$N299&gt;$C$9,IF(Raw!$N299&lt;$A$9,IF(Raw!$X299&gt;$C$9,IF(Raw!$X299&lt;$A$9,Raw!S299,-999),-999),-999),-999),-999),-999)</f>
        <v>0.46074199999999998</v>
      </c>
      <c r="M299" s="9">
        <f>Raw!Q299</f>
        <v>0.98609899999999995</v>
      </c>
      <c r="N299" s="9">
        <f>IF(Raw!$G299&gt;$C$8,IF(Raw!$Q299&gt;$C$8,IF(Raw!$N299&gt;$C$9,IF(Raw!$N299&lt;$A$9,IF(Raw!$X299&gt;$C$9,IF(Raw!$X299&lt;$A$9,Raw!V299,-999),-999),-999),-999),-999),-999)</f>
        <v>737.6</v>
      </c>
      <c r="O299" s="9">
        <f>IF(Raw!$G299&gt;$C$8,IF(Raw!$Q299&gt;$C$8,IF(Raw!$N299&gt;$C$9,IF(Raw!$N299&lt;$A$9,IF(Raw!$X299&gt;$C$9,IF(Raw!$X299&lt;$A$9,Raw!W299,-999),-999),-999),-999),-999),-999)</f>
        <v>0.31661099999999998</v>
      </c>
      <c r="P299" s="9">
        <f>IF(Raw!$G299&gt;$C$8,IF(Raw!$Q299&gt;$C$8,IF(Raw!$N299&gt;$C$9,IF(Raw!$N299&lt;$A$9,IF(Raw!$X299&gt;$C$9,IF(Raw!$X299&lt;$A$9,Raw!X299,-999),-999),-999),-999),-999),-999)</f>
        <v>367</v>
      </c>
      <c r="R299" s="9">
        <f t="shared" si="79"/>
        <v>0.227106</v>
      </c>
      <c r="S299" s="9">
        <f t="shared" si="80"/>
        <v>0.50646387832699624</v>
      </c>
      <c r="T299" s="9">
        <f t="shared" si="81"/>
        <v>0.23060199999999997</v>
      </c>
      <c r="U299" s="9">
        <f t="shared" si="82"/>
        <v>0.50050136518919475</v>
      </c>
      <c r="V299" s="15">
        <f t="shared" si="83"/>
        <v>0.23608420079999998</v>
      </c>
      <c r="X299" s="11">
        <f t="shared" si="84"/>
        <v>4.2139999999999995E+18</v>
      </c>
      <c r="Y299" s="11">
        <f t="shared" si="85"/>
        <v>6.6389999999999991E-18</v>
      </c>
      <c r="Z299" s="11">
        <f t="shared" si="86"/>
        <v>3.8899999999999997E-4</v>
      </c>
      <c r="AA299" s="16">
        <f t="shared" si="87"/>
        <v>1.0765790588166782E-2</v>
      </c>
      <c r="AB299" s="9">
        <f t="shared" si="88"/>
        <v>0.23262261284121244</v>
      </c>
      <c r="AC299" s="9">
        <f t="shared" si="89"/>
        <v>0.98923420941183327</v>
      </c>
      <c r="AD299" s="15">
        <f t="shared" si="90"/>
        <v>27.675554211225659</v>
      </c>
      <c r="AE299" s="3">
        <f t="shared" si="91"/>
        <v>799.33559999999966</v>
      </c>
      <c r="AF299" s="2">
        <f t="shared" si="92"/>
        <v>0.25</v>
      </c>
      <c r="AG299" s="9">
        <f t="shared" si="93"/>
        <v>1.0655117434681546E-2</v>
      </c>
      <c r="AH299" s="2">
        <f t="shared" si="94"/>
        <v>0.51559558747161882</v>
      </c>
    </row>
    <row r="300" spans="1:34">
      <c r="A300" s="1">
        <f>Raw!A300</f>
        <v>287</v>
      </c>
      <c r="B300" s="14">
        <f>Raw!B300</f>
        <v>0.19743055555555555</v>
      </c>
      <c r="C300" s="15">
        <f>Raw!C300</f>
        <v>85.8</v>
      </c>
      <c r="D300" s="15">
        <f>IF(C300&gt;0.5,Raw!D300*D$11,-999)</f>
        <v>7.9</v>
      </c>
      <c r="E300" s="9">
        <f>IF(Raw!$G300&gt;$C$8,IF(Raw!$Q300&gt;$C$8,IF(Raw!$N300&gt;$C$9,IF(Raw!$N300&lt;$A$9,IF(Raw!$X300&gt;$C$9,IF(Raw!$X300&lt;$A$9,Raw!H300,-999),-999),-999),-999),-999),-999)</f>
        <v>0.24495800000000001</v>
      </c>
      <c r="F300" s="9">
        <f>IF(Raw!$G300&gt;$C$8,IF(Raw!$Q300&gt;$C$8,IF(Raw!$N300&gt;$C$9,IF(Raw!$N300&lt;$A$9,IF(Raw!$X300&gt;$C$9,IF(Raw!$X300&lt;$A$9,Raw!I300,-999),-999),-999),-999),-999),-999)</f>
        <v>0.46853800000000001</v>
      </c>
      <c r="G300" s="9">
        <f>Raw!G300</f>
        <v>0.97674899999999998</v>
      </c>
      <c r="H300" s="9">
        <f>IF(Raw!$G300&gt;$C$8,IF(Raw!$Q300&gt;$C$8,IF(Raw!$N300&gt;$C$9,IF(Raw!$N300&lt;$A$9,IF(Raw!$X300&gt;$C$9,IF(Raw!$X300&lt;$A$9,Raw!L300,-999),-999),-999),-999),-999),-999)</f>
        <v>607.9</v>
      </c>
      <c r="I300" s="9">
        <f>IF(Raw!$G300&gt;$C$8,IF(Raw!$Q300&gt;$C$8,IF(Raw!$N300&gt;$C$9,IF(Raw!$N300&lt;$A$9,IF(Raw!$X300&gt;$C$9,IF(Raw!$X300&lt;$A$9,Raw!M300,-999),-999),-999),-999),-999),-999)</f>
        <v>0.37081999999999998</v>
      </c>
      <c r="J300" s="9">
        <f>IF(Raw!$G300&gt;$C$8,IF(Raw!$Q300&gt;$C$8,IF(Raw!$N300&gt;$C$9,IF(Raw!$N300&lt;$A$9,IF(Raw!$X300&gt;$C$9,IF(Raw!$X300&lt;$A$9,Raw!N300,-999),-999),-999),-999),-999),-999)</f>
        <v>517</v>
      </c>
      <c r="K300" s="9">
        <f>IF(Raw!$G300&gt;$C$8,IF(Raw!$Q300&gt;$C$8,IF(Raw!$N300&gt;$C$9,IF(Raw!$N300&lt;$A$9,IF(Raw!$X300&gt;$C$9,IF(Raw!$X300&lt;$A$9,Raw!R300,-999),-999),-999),-999),-999),-999)</f>
        <v>0.25504500000000002</v>
      </c>
      <c r="L300" s="9">
        <f>IF(Raw!$G300&gt;$C$8,IF(Raw!$Q300&gt;$C$8,IF(Raw!$N300&gt;$C$9,IF(Raw!$N300&lt;$A$9,IF(Raw!$X300&gt;$C$9,IF(Raw!$X300&lt;$A$9,Raw!S300,-999),-999),-999),-999),-999),-999)</f>
        <v>0.49650100000000003</v>
      </c>
      <c r="M300" s="9">
        <f>Raw!Q300</f>
        <v>0.98659799999999997</v>
      </c>
      <c r="N300" s="9">
        <f>IF(Raw!$G300&gt;$C$8,IF(Raw!$Q300&gt;$C$8,IF(Raw!$N300&gt;$C$9,IF(Raw!$N300&lt;$A$9,IF(Raw!$X300&gt;$C$9,IF(Raw!$X300&lt;$A$9,Raw!V300,-999),-999),-999),-999),-999),-999)</f>
        <v>678.8</v>
      </c>
      <c r="O300" s="9">
        <f>IF(Raw!$G300&gt;$C$8,IF(Raw!$Q300&gt;$C$8,IF(Raw!$N300&gt;$C$9,IF(Raw!$N300&lt;$A$9,IF(Raw!$X300&gt;$C$9,IF(Raw!$X300&lt;$A$9,Raw!W300,-999),-999),-999),-999),-999),-999)</f>
        <v>0.317994</v>
      </c>
      <c r="P300" s="9">
        <f>IF(Raw!$G300&gt;$C$8,IF(Raw!$Q300&gt;$C$8,IF(Raw!$N300&gt;$C$9,IF(Raw!$N300&lt;$A$9,IF(Raw!$X300&gt;$C$9,IF(Raw!$X300&lt;$A$9,Raw!X300,-999),-999),-999),-999),-999),-999)</f>
        <v>507</v>
      </c>
      <c r="R300" s="9">
        <f t="shared" si="79"/>
        <v>0.22358</v>
      </c>
      <c r="S300" s="9">
        <f t="shared" si="80"/>
        <v>0.47718648220635251</v>
      </c>
      <c r="T300" s="9">
        <f t="shared" si="81"/>
        <v>0.241456</v>
      </c>
      <c r="U300" s="9">
        <f t="shared" si="82"/>
        <v>0.48631523400758508</v>
      </c>
      <c r="V300" s="15">
        <f t="shared" si="83"/>
        <v>0.25440711240000002</v>
      </c>
      <c r="X300" s="11">
        <f t="shared" si="84"/>
        <v>4.7558E+18</v>
      </c>
      <c r="Y300" s="11">
        <f t="shared" si="85"/>
        <v>6.0789999999999998E-18</v>
      </c>
      <c r="Z300" s="11">
        <f t="shared" si="86"/>
        <v>5.1699999999999999E-4</v>
      </c>
      <c r="AA300" s="16">
        <f t="shared" si="87"/>
        <v>1.4726617917235816E-2</v>
      </c>
      <c r="AB300" s="9">
        <f t="shared" si="88"/>
        <v>0.25860083025582409</v>
      </c>
      <c r="AC300" s="9">
        <f t="shared" si="89"/>
        <v>0.98527338208276427</v>
      </c>
      <c r="AD300" s="15">
        <f t="shared" si="90"/>
        <v>28.484754191945488</v>
      </c>
      <c r="AE300" s="3">
        <f t="shared" si="91"/>
        <v>731.91159999999979</v>
      </c>
      <c r="AF300" s="2">
        <f t="shared" si="92"/>
        <v>0.25</v>
      </c>
      <c r="AG300" s="9">
        <f t="shared" si="93"/>
        <v>1.0655823000388084E-2</v>
      </c>
      <c r="AH300" s="2">
        <f t="shared" si="94"/>
        <v>0.51562972942896379</v>
      </c>
    </row>
    <row r="301" spans="1:34">
      <c r="A301" s="1">
        <f>Raw!A301</f>
        <v>288</v>
      </c>
      <c r="B301" s="14">
        <f>Raw!B301</f>
        <v>0.19748842592592594</v>
      </c>
      <c r="C301" s="15">
        <f>Raw!C301</f>
        <v>85.2</v>
      </c>
      <c r="D301" s="15">
        <f>IF(C301&gt;0.5,Raw!D301*D$11,-999)</f>
        <v>7.9</v>
      </c>
      <c r="E301" s="9">
        <f>IF(Raw!$G301&gt;$C$8,IF(Raw!$Q301&gt;$C$8,IF(Raw!$N301&gt;$C$9,IF(Raw!$N301&lt;$A$9,IF(Raw!$X301&gt;$C$9,IF(Raw!$X301&lt;$A$9,Raw!H301,-999),-999),-999),-999),-999),-999)</f>
        <v>0.26858399999999999</v>
      </c>
      <c r="F301" s="9">
        <f>IF(Raw!$G301&gt;$C$8,IF(Raw!$Q301&gt;$C$8,IF(Raw!$N301&gt;$C$9,IF(Raw!$N301&lt;$A$9,IF(Raw!$X301&gt;$C$9,IF(Raw!$X301&lt;$A$9,Raw!I301,-999),-999),-999),-999),-999),-999)</f>
        <v>0.507745</v>
      </c>
      <c r="G301" s="9">
        <f>Raw!G301</f>
        <v>0.98045899999999997</v>
      </c>
      <c r="H301" s="9">
        <f>IF(Raw!$G301&gt;$C$8,IF(Raw!$Q301&gt;$C$8,IF(Raw!$N301&gt;$C$9,IF(Raw!$N301&lt;$A$9,IF(Raw!$X301&gt;$C$9,IF(Raw!$X301&lt;$A$9,Raw!L301,-999),-999),-999),-999),-999),-999)</f>
        <v>587.9</v>
      </c>
      <c r="I301" s="9">
        <f>IF(Raw!$G301&gt;$C$8,IF(Raw!$Q301&gt;$C$8,IF(Raw!$N301&gt;$C$9,IF(Raw!$N301&lt;$A$9,IF(Raw!$X301&gt;$C$9,IF(Raw!$X301&lt;$A$9,Raw!M301,-999),-999),-999),-999),-999),-999)</f>
        <v>0.24213499999999999</v>
      </c>
      <c r="J301" s="9">
        <f>IF(Raw!$G301&gt;$C$8,IF(Raw!$Q301&gt;$C$8,IF(Raw!$N301&gt;$C$9,IF(Raw!$N301&lt;$A$9,IF(Raw!$X301&gt;$C$9,IF(Raw!$X301&lt;$A$9,Raw!N301,-999),-999),-999),-999),-999),-999)</f>
        <v>596</v>
      </c>
      <c r="K301" s="9">
        <f>IF(Raw!$G301&gt;$C$8,IF(Raw!$Q301&gt;$C$8,IF(Raw!$N301&gt;$C$9,IF(Raw!$N301&lt;$A$9,IF(Raw!$X301&gt;$C$9,IF(Raw!$X301&lt;$A$9,Raw!R301,-999),-999),-999),-999),-999),-999)</f>
        <v>0.26488699999999998</v>
      </c>
      <c r="L301" s="9">
        <f>IF(Raw!$G301&gt;$C$8,IF(Raw!$Q301&gt;$C$8,IF(Raw!$N301&gt;$C$9,IF(Raw!$N301&lt;$A$9,IF(Raw!$X301&gt;$C$9,IF(Raw!$X301&lt;$A$9,Raw!S301,-999),-999),-999),-999),-999),-999)</f>
        <v>0.521347</v>
      </c>
      <c r="M301" s="9">
        <f>Raw!Q301</f>
        <v>0.98430099999999998</v>
      </c>
      <c r="N301" s="9">
        <f>IF(Raw!$G301&gt;$C$8,IF(Raw!$Q301&gt;$C$8,IF(Raw!$N301&gt;$C$9,IF(Raw!$N301&lt;$A$9,IF(Raw!$X301&gt;$C$9,IF(Raw!$X301&lt;$A$9,Raw!V301,-999),-999),-999),-999),-999),-999)</f>
        <v>682.9</v>
      </c>
      <c r="O301" s="9">
        <f>IF(Raw!$G301&gt;$C$8,IF(Raw!$Q301&gt;$C$8,IF(Raw!$N301&gt;$C$9,IF(Raw!$N301&lt;$A$9,IF(Raw!$X301&gt;$C$9,IF(Raw!$X301&lt;$A$9,Raw!W301,-999),-999),-999),-999),-999),-999)</f>
        <v>0.35473700000000002</v>
      </c>
      <c r="P301" s="9">
        <f>IF(Raw!$G301&gt;$C$8,IF(Raw!$Q301&gt;$C$8,IF(Raw!$N301&gt;$C$9,IF(Raw!$N301&lt;$A$9,IF(Raw!$X301&gt;$C$9,IF(Raw!$X301&lt;$A$9,Raw!X301,-999),-999),-999),-999),-999),-999)</f>
        <v>501</v>
      </c>
      <c r="R301" s="9">
        <f t="shared" si="79"/>
        <v>0.23916100000000001</v>
      </c>
      <c r="S301" s="9">
        <f t="shared" si="80"/>
        <v>0.471025810200002</v>
      </c>
      <c r="T301" s="9">
        <f t="shared" si="81"/>
        <v>0.25646000000000002</v>
      </c>
      <c r="U301" s="9">
        <f t="shared" si="82"/>
        <v>0.49191805074163658</v>
      </c>
      <c r="V301" s="15">
        <f t="shared" si="83"/>
        <v>0.2671382028</v>
      </c>
      <c r="X301" s="11">
        <f t="shared" si="84"/>
        <v>4.7558E+18</v>
      </c>
      <c r="Y301" s="11">
        <f t="shared" si="85"/>
        <v>5.8789999999999993E-18</v>
      </c>
      <c r="Z301" s="11">
        <f t="shared" si="86"/>
        <v>5.9599999999999996E-4</v>
      </c>
      <c r="AA301" s="16">
        <f t="shared" si="87"/>
        <v>1.6390641620059116E-2</v>
      </c>
      <c r="AB301" s="9">
        <f t="shared" si="88"/>
        <v>0.26909054394988036</v>
      </c>
      <c r="AC301" s="9">
        <f t="shared" si="89"/>
        <v>0.98360935837994079</v>
      </c>
      <c r="AD301" s="15">
        <f t="shared" si="90"/>
        <v>27.50107654372335</v>
      </c>
      <c r="AE301" s="3">
        <f t="shared" si="91"/>
        <v>707.83159999999975</v>
      </c>
      <c r="AF301" s="2">
        <f t="shared" si="92"/>
        <v>0.25</v>
      </c>
      <c r="AG301" s="9">
        <f t="shared" si="93"/>
        <v>1.040636612821918E-2</v>
      </c>
      <c r="AH301" s="2">
        <f t="shared" si="94"/>
        <v>0.50355864120837657</v>
      </c>
    </row>
    <row r="302" spans="1:34">
      <c r="A302" s="1">
        <f>Raw!A302</f>
        <v>289</v>
      </c>
      <c r="B302" s="14">
        <f>Raw!B302</f>
        <v>0.19753472222222224</v>
      </c>
      <c r="C302" s="15">
        <f>Raw!C302</f>
        <v>84</v>
      </c>
      <c r="D302" s="15">
        <f>IF(C302&gt;0.5,Raw!D302*D$11,-999)</f>
        <v>7.9</v>
      </c>
      <c r="E302" s="9">
        <f>IF(Raw!$G302&gt;$C$8,IF(Raw!$Q302&gt;$C$8,IF(Raw!$N302&gt;$C$9,IF(Raw!$N302&lt;$A$9,IF(Raw!$X302&gt;$C$9,IF(Raw!$X302&lt;$A$9,Raw!H302,-999),-999),-999),-999),-999),-999)</f>
        <v>0.26805600000000002</v>
      </c>
      <c r="F302" s="9">
        <f>IF(Raw!$G302&gt;$C$8,IF(Raw!$Q302&gt;$C$8,IF(Raw!$N302&gt;$C$9,IF(Raw!$N302&lt;$A$9,IF(Raw!$X302&gt;$C$9,IF(Raw!$X302&lt;$A$9,Raw!I302,-999),-999),-999),-999),-999),-999)</f>
        <v>0.50659200000000004</v>
      </c>
      <c r="G302" s="9">
        <f>Raw!G302</f>
        <v>0.98083500000000001</v>
      </c>
      <c r="H302" s="9">
        <f>IF(Raw!$G302&gt;$C$8,IF(Raw!$Q302&gt;$C$8,IF(Raw!$N302&gt;$C$9,IF(Raw!$N302&lt;$A$9,IF(Raw!$X302&gt;$C$9,IF(Raw!$X302&lt;$A$9,Raw!L302,-999),-999),-999),-999),-999),-999)</f>
        <v>615.9</v>
      </c>
      <c r="I302" s="9">
        <f>IF(Raw!$G302&gt;$C$8,IF(Raw!$Q302&gt;$C$8,IF(Raw!$N302&gt;$C$9,IF(Raw!$N302&lt;$A$9,IF(Raw!$X302&gt;$C$9,IF(Raw!$X302&lt;$A$9,Raw!M302,-999),-999),-999),-999),-999),-999)</f>
        <v>0.28673599999999999</v>
      </c>
      <c r="J302" s="9">
        <f>IF(Raw!$G302&gt;$C$8,IF(Raw!$Q302&gt;$C$8,IF(Raw!$N302&gt;$C$9,IF(Raw!$N302&lt;$A$9,IF(Raw!$X302&gt;$C$9,IF(Raw!$X302&lt;$A$9,Raw!N302,-999),-999),-999),-999),-999),-999)</f>
        <v>543</v>
      </c>
      <c r="K302" s="9">
        <f>IF(Raw!$G302&gt;$C$8,IF(Raw!$Q302&gt;$C$8,IF(Raw!$N302&gt;$C$9,IF(Raw!$N302&lt;$A$9,IF(Raw!$X302&gt;$C$9,IF(Raw!$X302&lt;$A$9,Raw!R302,-999),-999),-999),-999),-999),-999)</f>
        <v>0.26452900000000001</v>
      </c>
      <c r="L302" s="9">
        <f>IF(Raw!$G302&gt;$C$8,IF(Raw!$Q302&gt;$C$8,IF(Raw!$N302&gt;$C$9,IF(Raw!$N302&lt;$A$9,IF(Raw!$X302&gt;$C$9,IF(Raw!$X302&lt;$A$9,Raw!S302,-999),-999),-999),-999),-999),-999)</f>
        <v>0.527868</v>
      </c>
      <c r="M302" s="9">
        <f>Raw!Q302</f>
        <v>0.98746999999999996</v>
      </c>
      <c r="N302" s="9">
        <f>IF(Raw!$G302&gt;$C$8,IF(Raw!$Q302&gt;$C$8,IF(Raw!$N302&gt;$C$9,IF(Raw!$N302&lt;$A$9,IF(Raw!$X302&gt;$C$9,IF(Raw!$X302&lt;$A$9,Raw!V302,-999),-999),-999),-999),-999),-999)</f>
        <v>680</v>
      </c>
      <c r="O302" s="9">
        <f>IF(Raw!$G302&gt;$C$8,IF(Raw!$Q302&gt;$C$8,IF(Raw!$N302&gt;$C$9,IF(Raw!$N302&lt;$A$9,IF(Raw!$X302&gt;$C$9,IF(Raw!$X302&lt;$A$9,Raw!W302,-999),-999),-999),-999),-999),-999)</f>
        <v>0.30563200000000001</v>
      </c>
      <c r="P302" s="9">
        <f>IF(Raw!$G302&gt;$C$8,IF(Raw!$Q302&gt;$C$8,IF(Raw!$N302&gt;$C$9,IF(Raw!$N302&lt;$A$9,IF(Raw!$X302&gt;$C$9,IF(Raw!$X302&lt;$A$9,Raw!X302,-999),-999),-999),-999),-999),-999)</f>
        <v>362</v>
      </c>
      <c r="R302" s="9">
        <f t="shared" si="79"/>
        <v>0.23853600000000003</v>
      </c>
      <c r="S302" s="9">
        <f t="shared" si="80"/>
        <v>0.47086412734508243</v>
      </c>
      <c r="T302" s="9">
        <f t="shared" si="81"/>
        <v>0.26333899999999999</v>
      </c>
      <c r="U302" s="9">
        <f t="shared" si="82"/>
        <v>0.49887282426667273</v>
      </c>
      <c r="V302" s="15">
        <f t="shared" si="83"/>
        <v>0.27047956319999999</v>
      </c>
      <c r="X302" s="11">
        <f t="shared" si="84"/>
        <v>4.7558E+18</v>
      </c>
      <c r="Y302" s="11">
        <f t="shared" si="85"/>
        <v>6.1589999999999994E-18</v>
      </c>
      <c r="Z302" s="11">
        <f t="shared" si="86"/>
        <v>5.4299999999999997E-4</v>
      </c>
      <c r="AA302" s="16">
        <f t="shared" si="87"/>
        <v>1.5655989425591522E-2</v>
      </c>
      <c r="AB302" s="9">
        <f t="shared" si="88"/>
        <v>0.26865183259934589</v>
      </c>
      <c r="AC302" s="9">
        <f t="shared" si="89"/>
        <v>0.98434401057440835</v>
      </c>
      <c r="AD302" s="15">
        <f t="shared" si="90"/>
        <v>28.832393048971497</v>
      </c>
      <c r="AE302" s="3">
        <f t="shared" si="91"/>
        <v>741.54359999999974</v>
      </c>
      <c r="AF302" s="2">
        <f t="shared" si="92"/>
        <v>0.25</v>
      </c>
      <c r="AG302" s="9">
        <f t="shared" si="93"/>
        <v>1.1064382577467074E-2</v>
      </c>
      <c r="AH302" s="2">
        <f t="shared" si="94"/>
        <v>0.53539971473907821</v>
      </c>
    </row>
    <row r="303" spans="1:34">
      <c r="A303" s="1">
        <f>Raw!A303</f>
        <v>290</v>
      </c>
      <c r="B303" s="14">
        <f>Raw!B303</f>
        <v>0.19759259259259257</v>
      </c>
      <c r="C303" s="15">
        <f>Raw!C303</f>
        <v>83.4</v>
      </c>
      <c r="D303" s="15">
        <f>IF(C303&gt;0.5,Raw!D303*D$11,-999)</f>
        <v>7.9</v>
      </c>
      <c r="E303" s="9">
        <f>IF(Raw!$G303&gt;$C$8,IF(Raw!$Q303&gt;$C$8,IF(Raw!$N303&gt;$C$9,IF(Raw!$N303&lt;$A$9,IF(Raw!$X303&gt;$C$9,IF(Raw!$X303&lt;$A$9,Raw!H303,-999),-999),-999),-999),-999),-999)</f>
        <v>0.27906900000000001</v>
      </c>
      <c r="F303" s="9">
        <f>IF(Raw!$G303&gt;$C$8,IF(Raw!$Q303&gt;$C$8,IF(Raw!$N303&gt;$C$9,IF(Raw!$N303&lt;$A$9,IF(Raw!$X303&gt;$C$9,IF(Raw!$X303&lt;$A$9,Raw!I303,-999),-999),-999),-999),-999),-999)</f>
        <v>0.52166299999999999</v>
      </c>
      <c r="G303" s="9">
        <f>Raw!G303</f>
        <v>0.98750199999999999</v>
      </c>
      <c r="H303" s="9">
        <f>IF(Raw!$G303&gt;$C$8,IF(Raw!$Q303&gt;$C$8,IF(Raw!$N303&gt;$C$9,IF(Raw!$N303&lt;$A$9,IF(Raw!$X303&gt;$C$9,IF(Raw!$X303&lt;$A$9,Raw!L303,-999),-999),-999),-999),-999),-999)</f>
        <v>567</v>
      </c>
      <c r="I303" s="9">
        <f>IF(Raw!$G303&gt;$C$8,IF(Raw!$Q303&gt;$C$8,IF(Raw!$N303&gt;$C$9,IF(Raw!$N303&lt;$A$9,IF(Raw!$X303&gt;$C$9,IF(Raw!$X303&lt;$A$9,Raw!M303,-999),-999),-999),-999),-999),-999)</f>
        <v>0.24431600000000001</v>
      </c>
      <c r="J303" s="9">
        <f>IF(Raw!$G303&gt;$C$8,IF(Raw!$Q303&gt;$C$8,IF(Raw!$N303&gt;$C$9,IF(Raw!$N303&lt;$A$9,IF(Raw!$X303&gt;$C$9,IF(Raw!$X303&lt;$A$9,Raw!N303,-999),-999),-999),-999),-999),-999)</f>
        <v>439</v>
      </c>
      <c r="K303" s="9">
        <f>IF(Raw!$G303&gt;$C$8,IF(Raw!$Q303&gt;$C$8,IF(Raw!$N303&gt;$C$9,IF(Raw!$N303&lt;$A$9,IF(Raw!$X303&gt;$C$9,IF(Raw!$X303&lt;$A$9,Raw!R303,-999),-999),-999),-999),-999),-999)</f>
        <v>0.27544400000000002</v>
      </c>
      <c r="L303" s="9">
        <f>IF(Raw!$G303&gt;$C$8,IF(Raw!$Q303&gt;$C$8,IF(Raw!$N303&gt;$C$9,IF(Raw!$N303&lt;$A$9,IF(Raw!$X303&gt;$C$9,IF(Raw!$X303&lt;$A$9,Raw!S303,-999),-999),-999),-999),-999),-999)</f>
        <v>0.53407499999999997</v>
      </c>
      <c r="M303" s="9">
        <f>Raw!Q303</f>
        <v>0.98574099999999998</v>
      </c>
      <c r="N303" s="9">
        <f>IF(Raw!$G303&gt;$C$8,IF(Raw!$Q303&gt;$C$8,IF(Raw!$N303&gt;$C$9,IF(Raw!$N303&lt;$A$9,IF(Raw!$X303&gt;$C$9,IF(Raw!$X303&lt;$A$9,Raw!V303,-999),-999),-999),-999),-999),-999)</f>
        <v>685.5</v>
      </c>
      <c r="O303" s="9">
        <f>IF(Raw!$G303&gt;$C$8,IF(Raw!$Q303&gt;$C$8,IF(Raw!$N303&gt;$C$9,IF(Raw!$N303&lt;$A$9,IF(Raw!$X303&gt;$C$9,IF(Raw!$X303&lt;$A$9,Raw!W303,-999),-999),-999),-999),-999),-999)</f>
        <v>0.29463</v>
      </c>
      <c r="P303" s="9">
        <f>IF(Raw!$G303&gt;$C$8,IF(Raw!$Q303&gt;$C$8,IF(Raw!$N303&gt;$C$9,IF(Raw!$N303&lt;$A$9,IF(Raw!$X303&gt;$C$9,IF(Raw!$X303&lt;$A$9,Raw!X303,-999),-999),-999),-999),-999),-999)</f>
        <v>465</v>
      </c>
      <c r="R303" s="9">
        <f t="shared" si="79"/>
        <v>0.24259399999999998</v>
      </c>
      <c r="S303" s="9">
        <f t="shared" si="80"/>
        <v>0.46503969037482051</v>
      </c>
      <c r="T303" s="9">
        <f t="shared" si="81"/>
        <v>0.25863099999999994</v>
      </c>
      <c r="U303" s="9">
        <f t="shared" si="82"/>
        <v>0.48425970135280616</v>
      </c>
      <c r="V303" s="15">
        <f t="shared" si="83"/>
        <v>0.27366002999999994</v>
      </c>
      <c r="X303" s="11">
        <f t="shared" si="84"/>
        <v>4.7558E+18</v>
      </c>
      <c r="Y303" s="11">
        <f t="shared" si="85"/>
        <v>5.6699999999999999E-18</v>
      </c>
      <c r="Z303" s="11">
        <f t="shared" si="86"/>
        <v>4.3899999999999999E-4</v>
      </c>
      <c r="AA303" s="16">
        <f t="shared" si="87"/>
        <v>1.16993103063468E-2</v>
      </c>
      <c r="AB303" s="9">
        <f t="shared" si="88"/>
        <v>0.27846980432384077</v>
      </c>
      <c r="AC303" s="9">
        <f t="shared" si="89"/>
        <v>0.98830068969365326</v>
      </c>
      <c r="AD303" s="15">
        <f t="shared" si="90"/>
        <v>26.649909581655582</v>
      </c>
      <c r="AE303" s="3">
        <f t="shared" si="91"/>
        <v>682.66799999999978</v>
      </c>
      <c r="AF303" s="2">
        <f t="shared" si="92"/>
        <v>0.25</v>
      </c>
      <c r="AG303" s="9">
        <f t="shared" si="93"/>
        <v>9.927290196224476E-3</v>
      </c>
      <c r="AH303" s="2">
        <f t="shared" si="94"/>
        <v>0.48037640618238553</v>
      </c>
    </row>
    <row r="304" spans="1:34">
      <c r="A304" s="1">
        <f>Raw!A304</f>
        <v>291</v>
      </c>
      <c r="B304" s="14">
        <f>Raw!B304</f>
        <v>0.19765046296296296</v>
      </c>
      <c r="C304" s="15">
        <f>Raw!C304</f>
        <v>82</v>
      </c>
      <c r="D304" s="15">
        <f>IF(C304&gt;0.5,Raw!D304*D$11,-999)</f>
        <v>7.9</v>
      </c>
      <c r="E304" s="9">
        <f>IF(Raw!$G304&gt;$C$8,IF(Raw!$Q304&gt;$C$8,IF(Raw!$N304&gt;$C$9,IF(Raw!$N304&lt;$A$9,IF(Raw!$X304&gt;$C$9,IF(Raw!$X304&lt;$A$9,Raw!H304,-999),-999),-999),-999),-999),-999)</f>
        <v>0.27711000000000002</v>
      </c>
      <c r="F304" s="9">
        <f>IF(Raw!$G304&gt;$C$8,IF(Raw!$Q304&gt;$C$8,IF(Raw!$N304&gt;$C$9,IF(Raw!$N304&lt;$A$9,IF(Raw!$X304&gt;$C$9,IF(Raw!$X304&lt;$A$9,Raw!I304,-999),-999),-999),-999),-999),-999)</f>
        <v>0.53320599999999996</v>
      </c>
      <c r="G304" s="9">
        <f>Raw!G304</f>
        <v>0.989367</v>
      </c>
      <c r="H304" s="9">
        <f>IF(Raw!$G304&gt;$C$8,IF(Raw!$Q304&gt;$C$8,IF(Raw!$N304&gt;$C$9,IF(Raw!$N304&lt;$A$9,IF(Raw!$X304&gt;$C$9,IF(Raw!$X304&lt;$A$9,Raw!L304,-999),-999),-999),-999),-999),-999)</f>
        <v>598.29999999999995</v>
      </c>
      <c r="I304" s="9">
        <f>IF(Raw!$G304&gt;$C$8,IF(Raw!$Q304&gt;$C$8,IF(Raw!$N304&gt;$C$9,IF(Raw!$N304&lt;$A$9,IF(Raw!$X304&gt;$C$9,IF(Raw!$X304&lt;$A$9,Raw!M304,-999),-999),-999),-999),-999),-999)</f>
        <v>0.31309199999999998</v>
      </c>
      <c r="J304" s="9">
        <f>IF(Raw!$G304&gt;$C$8,IF(Raw!$Q304&gt;$C$8,IF(Raw!$N304&gt;$C$9,IF(Raw!$N304&lt;$A$9,IF(Raw!$X304&gt;$C$9,IF(Raw!$X304&lt;$A$9,Raw!N304,-999),-999),-999),-999),-999),-999)</f>
        <v>361</v>
      </c>
      <c r="K304" s="9">
        <f>IF(Raw!$G304&gt;$C$8,IF(Raw!$Q304&gt;$C$8,IF(Raw!$N304&gt;$C$9,IF(Raw!$N304&lt;$A$9,IF(Raw!$X304&gt;$C$9,IF(Raw!$X304&lt;$A$9,Raw!R304,-999),-999),-999),-999),-999),-999)</f>
        <v>0.27401300000000001</v>
      </c>
      <c r="L304" s="9">
        <f>IF(Raw!$G304&gt;$C$8,IF(Raw!$Q304&gt;$C$8,IF(Raw!$N304&gt;$C$9,IF(Raw!$N304&lt;$A$9,IF(Raw!$X304&gt;$C$9,IF(Raw!$X304&lt;$A$9,Raw!S304,-999),-999),-999),-999),-999),-999)</f>
        <v>0.549952</v>
      </c>
      <c r="M304" s="9">
        <f>Raw!Q304</f>
        <v>0.98569099999999998</v>
      </c>
      <c r="N304" s="9">
        <f>IF(Raw!$G304&gt;$C$8,IF(Raw!$Q304&gt;$C$8,IF(Raw!$N304&gt;$C$9,IF(Raw!$N304&lt;$A$9,IF(Raw!$X304&gt;$C$9,IF(Raw!$X304&lt;$A$9,Raw!V304,-999),-999),-999),-999),-999),-999)</f>
        <v>682.7</v>
      </c>
      <c r="O304" s="9">
        <f>IF(Raw!$G304&gt;$C$8,IF(Raw!$Q304&gt;$C$8,IF(Raw!$N304&gt;$C$9,IF(Raw!$N304&lt;$A$9,IF(Raw!$X304&gt;$C$9,IF(Raw!$X304&lt;$A$9,Raw!W304,-999),-999),-999),-999),-999),-999)</f>
        <v>0.29800500000000002</v>
      </c>
      <c r="P304" s="9">
        <f>IF(Raw!$G304&gt;$C$8,IF(Raw!$Q304&gt;$C$8,IF(Raw!$N304&gt;$C$9,IF(Raw!$N304&lt;$A$9,IF(Raw!$X304&gt;$C$9,IF(Raw!$X304&lt;$A$9,Raw!X304,-999),-999),-999),-999),-999),-999)</f>
        <v>397</v>
      </c>
      <c r="R304" s="9">
        <f t="shared" si="79"/>
        <v>0.25609599999999993</v>
      </c>
      <c r="S304" s="9">
        <f t="shared" si="80"/>
        <v>0.48029467035254658</v>
      </c>
      <c r="T304" s="9">
        <f t="shared" si="81"/>
        <v>0.27593899999999999</v>
      </c>
      <c r="U304" s="9">
        <f t="shared" si="82"/>
        <v>0.50175106191085761</v>
      </c>
      <c r="V304" s="15">
        <f t="shared" si="83"/>
        <v>0.28179540479999998</v>
      </c>
      <c r="X304" s="11">
        <f t="shared" si="84"/>
        <v>4.7558E+18</v>
      </c>
      <c r="Y304" s="11">
        <f t="shared" si="85"/>
        <v>5.9829999999999989E-18</v>
      </c>
      <c r="Z304" s="11">
        <f t="shared" si="86"/>
        <v>3.6099999999999999E-4</v>
      </c>
      <c r="AA304" s="16">
        <f t="shared" si="87"/>
        <v>1.0167437790547528E-2</v>
      </c>
      <c r="AB304" s="9">
        <f t="shared" si="88"/>
        <v>0.27681859261648589</v>
      </c>
      <c r="AC304" s="9">
        <f t="shared" si="89"/>
        <v>0.98983256220945248</v>
      </c>
      <c r="AD304" s="15">
        <f t="shared" si="90"/>
        <v>28.164647619245233</v>
      </c>
      <c r="AE304" s="3">
        <f t="shared" si="91"/>
        <v>720.35319999999967</v>
      </c>
      <c r="AF304" s="2">
        <f t="shared" si="92"/>
        <v>0.25</v>
      </c>
      <c r="AG304" s="9">
        <f t="shared" si="93"/>
        <v>1.0870493731770309E-2</v>
      </c>
      <c r="AH304" s="2">
        <f t="shared" si="94"/>
        <v>0.52601753440047128</v>
      </c>
    </row>
    <row r="305" spans="1:34">
      <c r="A305" s="1">
        <f>Raw!A305</f>
        <v>292</v>
      </c>
      <c r="B305" s="14">
        <f>Raw!B305</f>
        <v>0.19770833333333335</v>
      </c>
      <c r="C305" s="15">
        <f>Raw!C305</f>
        <v>81.599999999999994</v>
      </c>
      <c r="D305" s="15">
        <f>IF(C305&gt;0.5,Raw!D305*D$11,-999)</f>
        <v>7.9</v>
      </c>
      <c r="E305" s="9">
        <f>IF(Raw!$G305&gt;$C$8,IF(Raw!$Q305&gt;$C$8,IF(Raw!$N305&gt;$C$9,IF(Raw!$N305&lt;$A$9,IF(Raw!$X305&gt;$C$9,IF(Raw!$X305&lt;$A$9,Raw!H305,-999),-999),-999),-999),-999),-999)</f>
        <v>0.30591400000000002</v>
      </c>
      <c r="F305" s="9">
        <f>IF(Raw!$G305&gt;$C$8,IF(Raw!$Q305&gt;$C$8,IF(Raw!$N305&gt;$C$9,IF(Raw!$N305&lt;$A$9,IF(Raw!$X305&gt;$C$9,IF(Raw!$X305&lt;$A$9,Raw!I305,-999),-999),-999),-999),-999),-999)</f>
        <v>0.565195</v>
      </c>
      <c r="G305" s="9">
        <f>Raw!G305</f>
        <v>0.97886600000000001</v>
      </c>
      <c r="H305" s="9">
        <f>IF(Raw!$G305&gt;$C$8,IF(Raw!$Q305&gt;$C$8,IF(Raw!$N305&gt;$C$9,IF(Raw!$N305&lt;$A$9,IF(Raw!$X305&gt;$C$9,IF(Raw!$X305&lt;$A$9,Raw!L305,-999),-999),-999),-999),-999),-999)</f>
        <v>543.79999999999995</v>
      </c>
      <c r="I305" s="9">
        <f>IF(Raw!$G305&gt;$C$8,IF(Raw!$Q305&gt;$C$8,IF(Raw!$N305&gt;$C$9,IF(Raw!$N305&lt;$A$9,IF(Raw!$X305&gt;$C$9,IF(Raw!$X305&lt;$A$9,Raw!M305,-999),-999),-999),-999),-999),-999)</f>
        <v>0.34789799999999999</v>
      </c>
      <c r="J305" s="9">
        <f>IF(Raw!$G305&gt;$C$8,IF(Raw!$Q305&gt;$C$8,IF(Raw!$N305&gt;$C$9,IF(Raw!$N305&lt;$A$9,IF(Raw!$X305&gt;$C$9,IF(Raw!$X305&lt;$A$9,Raw!N305,-999),-999),-999),-999),-999),-999)</f>
        <v>469</v>
      </c>
      <c r="K305" s="9">
        <f>IF(Raw!$G305&gt;$C$8,IF(Raw!$Q305&gt;$C$8,IF(Raw!$N305&gt;$C$9,IF(Raw!$N305&lt;$A$9,IF(Raw!$X305&gt;$C$9,IF(Raw!$X305&lt;$A$9,Raw!R305,-999),-999),-999),-999),-999),-999)</f>
        <v>0.29227999999999998</v>
      </c>
      <c r="L305" s="9">
        <f>IF(Raw!$G305&gt;$C$8,IF(Raw!$Q305&gt;$C$8,IF(Raw!$N305&gt;$C$9,IF(Raw!$N305&lt;$A$9,IF(Raw!$X305&gt;$C$9,IF(Raw!$X305&lt;$A$9,Raw!S305,-999),-999),-999),-999),-999),-999)</f>
        <v>0.59118199999999999</v>
      </c>
      <c r="M305" s="9">
        <f>Raw!Q305</f>
        <v>0.98641999999999996</v>
      </c>
      <c r="N305" s="9">
        <f>IF(Raw!$G305&gt;$C$8,IF(Raw!$Q305&gt;$C$8,IF(Raw!$N305&gt;$C$9,IF(Raw!$N305&lt;$A$9,IF(Raw!$X305&gt;$C$9,IF(Raw!$X305&lt;$A$9,Raw!V305,-999),-999),-999),-999),-999),-999)</f>
        <v>696</v>
      </c>
      <c r="O305" s="9">
        <f>IF(Raw!$G305&gt;$C$8,IF(Raw!$Q305&gt;$C$8,IF(Raw!$N305&gt;$C$9,IF(Raw!$N305&lt;$A$9,IF(Raw!$X305&gt;$C$9,IF(Raw!$X305&lt;$A$9,Raw!W305,-999),-999),-999),-999),-999),-999)</f>
        <v>0.25139299999999998</v>
      </c>
      <c r="P305" s="9">
        <f>IF(Raw!$G305&gt;$C$8,IF(Raw!$Q305&gt;$C$8,IF(Raw!$N305&gt;$C$9,IF(Raw!$N305&lt;$A$9,IF(Raw!$X305&gt;$C$9,IF(Raw!$X305&lt;$A$9,Raw!X305,-999),-999),-999),-999),-999),-999)</f>
        <v>376</v>
      </c>
      <c r="R305" s="9">
        <f t="shared" si="79"/>
        <v>0.25928099999999998</v>
      </c>
      <c r="S305" s="9">
        <f t="shared" si="80"/>
        <v>0.45874609647997588</v>
      </c>
      <c r="T305" s="9">
        <f t="shared" si="81"/>
        <v>0.298902</v>
      </c>
      <c r="U305" s="9">
        <f t="shared" si="82"/>
        <v>0.50560064413327876</v>
      </c>
      <c r="V305" s="15">
        <f t="shared" si="83"/>
        <v>0.30292165679999999</v>
      </c>
      <c r="X305" s="11">
        <f t="shared" si="84"/>
        <v>4.7558E+18</v>
      </c>
      <c r="Y305" s="11">
        <f t="shared" si="85"/>
        <v>5.4379999999999991E-18</v>
      </c>
      <c r="Z305" s="11">
        <f t="shared" si="86"/>
        <v>4.6899999999999996E-4</v>
      </c>
      <c r="AA305" s="16">
        <f t="shared" si="87"/>
        <v>1.1983940178571826E-2</v>
      </c>
      <c r="AB305" s="9">
        <f t="shared" si="88"/>
        <v>0.29586202368725545</v>
      </c>
      <c r="AC305" s="9">
        <f t="shared" si="89"/>
        <v>0.98801605982142826</v>
      </c>
      <c r="AD305" s="15">
        <f t="shared" si="90"/>
        <v>25.552111254950589</v>
      </c>
      <c r="AE305" s="3">
        <f t="shared" si="91"/>
        <v>654.73519999999974</v>
      </c>
      <c r="AF305" s="2">
        <f t="shared" si="92"/>
        <v>0.25</v>
      </c>
      <c r="AG305" s="9">
        <f t="shared" si="93"/>
        <v>9.9378183918986309E-3</v>
      </c>
      <c r="AH305" s="2">
        <f t="shared" si="94"/>
        <v>0.48088586009191853</v>
      </c>
    </row>
    <row r="306" spans="1:34">
      <c r="A306" s="1">
        <f>Raw!A306</f>
        <v>293</v>
      </c>
      <c r="B306" s="14">
        <f>Raw!B306</f>
        <v>0.19776620370370371</v>
      </c>
      <c r="C306" s="15">
        <f>Raw!C306</f>
        <v>79.8</v>
      </c>
      <c r="D306" s="15">
        <f>IF(C306&gt;0.5,Raw!D306*D$11,-999)</f>
        <v>7.9</v>
      </c>
      <c r="E306" s="9">
        <f>IF(Raw!$G306&gt;$C$8,IF(Raw!$Q306&gt;$C$8,IF(Raw!$N306&gt;$C$9,IF(Raw!$N306&lt;$A$9,IF(Raw!$X306&gt;$C$9,IF(Raw!$X306&lt;$A$9,Raw!H306,-999),-999),-999),-999),-999),-999)</f>
        <v>0.296871</v>
      </c>
      <c r="F306" s="9">
        <f>IF(Raw!$G306&gt;$C$8,IF(Raw!$Q306&gt;$C$8,IF(Raw!$N306&gt;$C$9,IF(Raw!$N306&lt;$A$9,IF(Raw!$X306&gt;$C$9,IF(Raw!$X306&lt;$A$9,Raw!I306,-999),-999),-999),-999),-999),-999)</f>
        <v>0.58841299999999996</v>
      </c>
      <c r="G306" s="9">
        <f>Raw!G306</f>
        <v>0.99045300000000003</v>
      </c>
      <c r="H306" s="9">
        <f>IF(Raw!$G306&gt;$C$8,IF(Raw!$Q306&gt;$C$8,IF(Raw!$N306&gt;$C$9,IF(Raw!$N306&lt;$A$9,IF(Raw!$X306&gt;$C$9,IF(Raw!$X306&lt;$A$9,Raw!L306,-999),-999),-999),-999),-999),-999)</f>
        <v>562.29999999999995</v>
      </c>
      <c r="I306" s="9">
        <f>IF(Raw!$G306&gt;$C$8,IF(Raw!$Q306&gt;$C$8,IF(Raw!$N306&gt;$C$9,IF(Raw!$N306&lt;$A$9,IF(Raw!$X306&gt;$C$9,IF(Raw!$X306&lt;$A$9,Raw!M306,-999),-999),-999),-999),-999),-999)</f>
        <v>0.169709</v>
      </c>
      <c r="J306" s="9">
        <f>IF(Raw!$G306&gt;$C$8,IF(Raw!$Q306&gt;$C$8,IF(Raw!$N306&gt;$C$9,IF(Raw!$N306&lt;$A$9,IF(Raw!$X306&gt;$C$9,IF(Raw!$X306&lt;$A$9,Raw!N306,-999),-999),-999),-999),-999),-999)</f>
        <v>375</v>
      </c>
      <c r="K306" s="9">
        <f>IF(Raw!$G306&gt;$C$8,IF(Raw!$Q306&gt;$C$8,IF(Raw!$N306&gt;$C$9,IF(Raw!$N306&lt;$A$9,IF(Raw!$X306&gt;$C$9,IF(Raw!$X306&lt;$A$9,Raw!R306,-999),-999),-999),-999),-999),-999)</f>
        <v>0.29116799999999998</v>
      </c>
      <c r="L306" s="9">
        <f>IF(Raw!$G306&gt;$C$8,IF(Raw!$Q306&gt;$C$8,IF(Raw!$N306&gt;$C$9,IF(Raw!$N306&lt;$A$9,IF(Raw!$X306&gt;$C$9,IF(Raw!$X306&lt;$A$9,Raw!S306,-999),-999),-999),-999),-999),-999)</f>
        <v>0.58731</v>
      </c>
      <c r="M306" s="9">
        <f>Raw!Q306</f>
        <v>0.98617200000000005</v>
      </c>
      <c r="N306" s="9">
        <f>IF(Raw!$G306&gt;$C$8,IF(Raw!$Q306&gt;$C$8,IF(Raw!$N306&gt;$C$9,IF(Raw!$N306&lt;$A$9,IF(Raw!$X306&gt;$C$9,IF(Raw!$X306&lt;$A$9,Raw!V306,-999),-999),-999),-999),-999),-999)</f>
        <v>667.5</v>
      </c>
      <c r="O306" s="9">
        <f>IF(Raw!$G306&gt;$C$8,IF(Raw!$Q306&gt;$C$8,IF(Raw!$N306&gt;$C$9,IF(Raw!$N306&lt;$A$9,IF(Raw!$X306&gt;$C$9,IF(Raw!$X306&lt;$A$9,Raw!W306,-999),-999),-999),-999),-999),-999)</f>
        <v>0.31093100000000001</v>
      </c>
      <c r="P306" s="9">
        <f>IF(Raw!$G306&gt;$C$8,IF(Raw!$Q306&gt;$C$8,IF(Raw!$N306&gt;$C$9,IF(Raw!$N306&lt;$A$9,IF(Raw!$X306&gt;$C$9,IF(Raw!$X306&lt;$A$9,Raw!X306,-999),-999),-999),-999),-999),-999)</f>
        <v>432</v>
      </c>
      <c r="R306" s="9">
        <f t="shared" si="79"/>
        <v>0.29154199999999997</v>
      </c>
      <c r="S306" s="9">
        <f t="shared" si="80"/>
        <v>0.49547171799399398</v>
      </c>
      <c r="T306" s="9">
        <f t="shared" si="81"/>
        <v>0.29614200000000002</v>
      </c>
      <c r="U306" s="9">
        <f t="shared" si="82"/>
        <v>0.50423456096439701</v>
      </c>
      <c r="V306" s="15">
        <f t="shared" si="83"/>
        <v>0.300937644</v>
      </c>
      <c r="X306" s="11">
        <f t="shared" si="84"/>
        <v>4.7558E+18</v>
      </c>
      <c r="Y306" s="11">
        <f t="shared" si="85"/>
        <v>5.6229999999999993E-18</v>
      </c>
      <c r="Z306" s="11">
        <f t="shared" si="86"/>
        <v>3.7500000000000001E-4</v>
      </c>
      <c r="AA306" s="16">
        <f t="shared" si="87"/>
        <v>9.9286324749770088E-3</v>
      </c>
      <c r="AB306" s="9">
        <f t="shared" si="88"/>
        <v>0.29410828507840464</v>
      </c>
      <c r="AC306" s="9">
        <f t="shared" si="89"/>
        <v>0.99007136752502289</v>
      </c>
      <c r="AD306" s="15">
        <f t="shared" si="90"/>
        <v>26.476353266605354</v>
      </c>
      <c r="AE306" s="3">
        <f t="shared" si="91"/>
        <v>677.00919999999974</v>
      </c>
      <c r="AF306" s="2">
        <f t="shared" si="92"/>
        <v>0.25</v>
      </c>
      <c r="AG306" s="9">
        <f t="shared" si="93"/>
        <v>1.0269455665634636E-2</v>
      </c>
      <c r="AH306" s="2">
        <f t="shared" si="94"/>
        <v>0.49693361517557821</v>
      </c>
    </row>
    <row r="307" spans="1:34">
      <c r="A307" s="1">
        <f>Raw!A307</f>
        <v>294</v>
      </c>
      <c r="B307" s="14">
        <f>Raw!B307</f>
        <v>0.19782407407407407</v>
      </c>
      <c r="C307" s="15">
        <f>Raw!C307</f>
        <v>79.599999999999994</v>
      </c>
      <c r="D307" s="15">
        <f>IF(C307&gt;0.5,Raw!D307*D$11,-999)</f>
        <v>8.8000000000000007</v>
      </c>
      <c r="E307" s="9">
        <f>IF(Raw!$G307&gt;$C$8,IF(Raw!$Q307&gt;$C$8,IF(Raw!$N307&gt;$C$9,IF(Raw!$N307&lt;$A$9,IF(Raw!$X307&gt;$C$9,IF(Raw!$X307&lt;$A$9,Raw!H307,-999),-999),-999),-999),-999),-999)</f>
        <v>0.33878900000000001</v>
      </c>
      <c r="F307" s="9">
        <f>IF(Raw!$G307&gt;$C$8,IF(Raw!$Q307&gt;$C$8,IF(Raw!$N307&gt;$C$9,IF(Raw!$N307&lt;$A$9,IF(Raw!$X307&gt;$C$9,IF(Raw!$X307&lt;$A$9,Raw!I307,-999),-999),-999),-999),-999),-999)</f>
        <v>0.64217400000000002</v>
      </c>
      <c r="G307" s="9">
        <f>Raw!G307</f>
        <v>0.98648599999999997</v>
      </c>
      <c r="H307" s="9">
        <f>IF(Raw!$G307&gt;$C$8,IF(Raw!$Q307&gt;$C$8,IF(Raw!$N307&gt;$C$9,IF(Raw!$N307&lt;$A$9,IF(Raw!$X307&gt;$C$9,IF(Raw!$X307&lt;$A$9,Raw!L307,-999),-999),-999),-999),-999),-999)</f>
        <v>561.5</v>
      </c>
      <c r="I307" s="9">
        <f>IF(Raw!$G307&gt;$C$8,IF(Raw!$Q307&gt;$C$8,IF(Raw!$N307&gt;$C$9,IF(Raw!$N307&lt;$A$9,IF(Raw!$X307&gt;$C$9,IF(Raw!$X307&lt;$A$9,Raw!M307,-999),-999),-999),-999),-999),-999)</f>
        <v>0.31422699999999998</v>
      </c>
      <c r="J307" s="9">
        <f>IF(Raw!$G307&gt;$C$8,IF(Raw!$Q307&gt;$C$8,IF(Raw!$N307&gt;$C$9,IF(Raw!$N307&lt;$A$9,IF(Raw!$X307&gt;$C$9,IF(Raw!$X307&lt;$A$9,Raw!N307,-999),-999),-999),-999),-999),-999)</f>
        <v>462</v>
      </c>
      <c r="K307" s="9">
        <f>IF(Raw!$G307&gt;$C$8,IF(Raw!$Q307&gt;$C$8,IF(Raw!$N307&gt;$C$9,IF(Raw!$N307&lt;$A$9,IF(Raw!$X307&gt;$C$9,IF(Raw!$X307&lt;$A$9,Raw!R307,-999),-999),-999),-999),-999),-999)</f>
        <v>0.33881099999999997</v>
      </c>
      <c r="L307" s="9">
        <f>IF(Raw!$G307&gt;$C$8,IF(Raw!$Q307&gt;$C$8,IF(Raw!$N307&gt;$C$9,IF(Raw!$N307&lt;$A$9,IF(Raw!$X307&gt;$C$9,IF(Raw!$X307&lt;$A$9,Raw!S307,-999),-999),-999),-999),-999),-999)</f>
        <v>0.66702099999999998</v>
      </c>
      <c r="M307" s="9">
        <f>Raw!Q307</f>
        <v>0.98803799999999997</v>
      </c>
      <c r="N307" s="9">
        <f>IF(Raw!$G307&gt;$C$8,IF(Raw!$Q307&gt;$C$8,IF(Raw!$N307&gt;$C$9,IF(Raw!$N307&lt;$A$9,IF(Raw!$X307&gt;$C$9,IF(Raw!$X307&lt;$A$9,Raw!V307,-999),-999),-999),-999),-999),-999)</f>
        <v>653.70000000000005</v>
      </c>
      <c r="O307" s="9">
        <f>IF(Raw!$G307&gt;$C$8,IF(Raw!$Q307&gt;$C$8,IF(Raw!$N307&gt;$C$9,IF(Raw!$N307&lt;$A$9,IF(Raw!$X307&gt;$C$9,IF(Raw!$X307&lt;$A$9,Raw!W307,-999),-999),-999),-999),-999),-999)</f>
        <v>0.30581000000000003</v>
      </c>
      <c r="P307" s="9">
        <f>IF(Raw!$G307&gt;$C$8,IF(Raw!$Q307&gt;$C$8,IF(Raw!$N307&gt;$C$9,IF(Raw!$N307&lt;$A$9,IF(Raw!$X307&gt;$C$9,IF(Raw!$X307&lt;$A$9,Raw!X307,-999),-999),-999),-999),-999),-999)</f>
        <v>440</v>
      </c>
      <c r="R307" s="9">
        <f t="shared" si="79"/>
        <v>0.30338500000000002</v>
      </c>
      <c r="S307" s="9">
        <f t="shared" si="80"/>
        <v>0.47243426236502878</v>
      </c>
      <c r="T307" s="9">
        <f t="shared" si="81"/>
        <v>0.32821</v>
      </c>
      <c r="U307" s="9">
        <f t="shared" si="82"/>
        <v>0.49205347357879287</v>
      </c>
      <c r="V307" s="15">
        <f t="shared" si="83"/>
        <v>0.34178156039999996</v>
      </c>
      <c r="X307" s="11">
        <f t="shared" si="84"/>
        <v>5.297599999999999E+18</v>
      </c>
      <c r="Y307" s="11">
        <f t="shared" si="85"/>
        <v>5.6149999999999998E-18</v>
      </c>
      <c r="Z307" s="11">
        <f t="shared" si="86"/>
        <v>4.6199999999999995E-4</v>
      </c>
      <c r="AA307" s="16">
        <f t="shared" si="87"/>
        <v>1.3556362564576247E-2</v>
      </c>
      <c r="AB307" s="9">
        <f t="shared" si="88"/>
        <v>0.34326033375731957</v>
      </c>
      <c r="AC307" s="9">
        <f t="shared" si="89"/>
        <v>0.98644363743542363</v>
      </c>
      <c r="AD307" s="15">
        <f t="shared" si="90"/>
        <v>29.342776113801403</v>
      </c>
      <c r="AE307" s="3">
        <f t="shared" si="91"/>
        <v>676.04599999999982</v>
      </c>
      <c r="AF307" s="2">
        <f t="shared" si="92"/>
        <v>0.25</v>
      </c>
      <c r="AG307" s="9">
        <f t="shared" si="93"/>
        <v>1.1106319162492932E-2</v>
      </c>
      <c r="AH307" s="2">
        <f t="shared" si="94"/>
        <v>0.53742900426361995</v>
      </c>
    </row>
    <row r="308" spans="1:34">
      <c r="A308" s="1">
        <f>Raw!A308</f>
        <v>295</v>
      </c>
      <c r="B308" s="14">
        <f>Raw!B308</f>
        <v>0.19788194444444443</v>
      </c>
      <c r="C308" s="15">
        <f>Raw!C308</f>
        <v>77.900000000000006</v>
      </c>
      <c r="D308" s="15">
        <f>IF(C308&gt;0.5,Raw!D308*D$11,-999)</f>
        <v>8.8000000000000007</v>
      </c>
      <c r="E308" s="9">
        <f>IF(Raw!$G308&gt;$C$8,IF(Raw!$Q308&gt;$C$8,IF(Raw!$N308&gt;$C$9,IF(Raw!$N308&lt;$A$9,IF(Raw!$X308&gt;$C$9,IF(Raw!$X308&lt;$A$9,Raw!H308,-999),-999),-999),-999),-999),-999)</f>
        <v>0.34845799999999999</v>
      </c>
      <c r="F308" s="9">
        <f>IF(Raw!$G308&gt;$C$8,IF(Raw!$Q308&gt;$C$8,IF(Raw!$N308&gt;$C$9,IF(Raw!$N308&lt;$A$9,IF(Raw!$X308&gt;$C$9,IF(Raw!$X308&lt;$A$9,Raw!I308,-999),-999),-999),-999),-999),-999)</f>
        <v>0.66605199999999998</v>
      </c>
      <c r="G308" s="9">
        <f>Raw!G308</f>
        <v>0.98458699999999999</v>
      </c>
      <c r="H308" s="9">
        <f>IF(Raw!$G308&gt;$C$8,IF(Raw!$Q308&gt;$C$8,IF(Raw!$N308&gt;$C$9,IF(Raw!$N308&lt;$A$9,IF(Raw!$X308&gt;$C$9,IF(Raw!$X308&lt;$A$9,Raw!L308,-999),-999),-999),-999),-999),-999)</f>
        <v>561.4</v>
      </c>
      <c r="I308" s="9">
        <f>IF(Raw!$G308&gt;$C$8,IF(Raw!$Q308&gt;$C$8,IF(Raw!$N308&gt;$C$9,IF(Raw!$N308&lt;$A$9,IF(Raw!$X308&gt;$C$9,IF(Raw!$X308&lt;$A$9,Raw!M308,-999),-999),-999),-999),-999),-999)</f>
        <v>0.15312200000000001</v>
      </c>
      <c r="J308" s="9">
        <f>IF(Raw!$G308&gt;$C$8,IF(Raw!$Q308&gt;$C$8,IF(Raw!$N308&gt;$C$9,IF(Raw!$N308&lt;$A$9,IF(Raw!$X308&gt;$C$9,IF(Raw!$X308&lt;$A$9,Raw!N308,-999),-999),-999),-999),-999),-999)</f>
        <v>358</v>
      </c>
      <c r="K308" s="9">
        <f>IF(Raw!$G308&gt;$C$8,IF(Raw!$Q308&gt;$C$8,IF(Raw!$N308&gt;$C$9,IF(Raw!$N308&lt;$A$9,IF(Raw!$X308&gt;$C$9,IF(Raw!$X308&lt;$A$9,Raw!R308,-999),-999),-999),-999),-999),-999)</f>
        <v>0.34445100000000001</v>
      </c>
      <c r="L308" s="9">
        <f>IF(Raw!$G308&gt;$C$8,IF(Raw!$Q308&gt;$C$8,IF(Raw!$N308&gt;$C$9,IF(Raw!$N308&lt;$A$9,IF(Raw!$X308&gt;$C$9,IF(Raw!$X308&lt;$A$9,Raw!S308,-999),-999),-999),-999),-999),-999)</f>
        <v>0.69053100000000001</v>
      </c>
      <c r="M308" s="9">
        <f>Raw!Q308</f>
        <v>0.98812</v>
      </c>
      <c r="N308" s="9">
        <f>IF(Raw!$G308&gt;$C$8,IF(Raw!$Q308&gt;$C$8,IF(Raw!$N308&gt;$C$9,IF(Raw!$N308&lt;$A$9,IF(Raw!$X308&gt;$C$9,IF(Raw!$X308&lt;$A$9,Raw!V308,-999),-999),-999),-999),-999),-999)</f>
        <v>669.6</v>
      </c>
      <c r="O308" s="9">
        <f>IF(Raw!$G308&gt;$C$8,IF(Raw!$Q308&gt;$C$8,IF(Raw!$N308&gt;$C$9,IF(Raw!$N308&lt;$A$9,IF(Raw!$X308&gt;$C$9,IF(Raw!$X308&lt;$A$9,Raw!W308,-999),-999),-999),-999),-999),-999)</f>
        <v>0.30235400000000001</v>
      </c>
      <c r="P308" s="9">
        <f>IF(Raw!$G308&gt;$C$8,IF(Raw!$Q308&gt;$C$8,IF(Raw!$N308&gt;$C$9,IF(Raw!$N308&lt;$A$9,IF(Raw!$X308&gt;$C$9,IF(Raw!$X308&lt;$A$9,Raw!X308,-999),-999),-999),-999),-999),-999)</f>
        <v>397</v>
      </c>
      <c r="R308" s="9">
        <f t="shared" si="79"/>
        <v>0.31759399999999999</v>
      </c>
      <c r="S308" s="9">
        <f t="shared" si="80"/>
        <v>0.47683063784809593</v>
      </c>
      <c r="T308" s="9">
        <f t="shared" si="81"/>
        <v>0.34608</v>
      </c>
      <c r="U308" s="9">
        <f t="shared" si="82"/>
        <v>0.50117952705961066</v>
      </c>
      <c r="V308" s="15">
        <f t="shared" si="83"/>
        <v>0.35382808439999996</v>
      </c>
      <c r="X308" s="11">
        <f t="shared" si="84"/>
        <v>5.297599999999999E+18</v>
      </c>
      <c r="Y308" s="11">
        <f t="shared" si="85"/>
        <v>5.6139999999999996E-18</v>
      </c>
      <c r="Z308" s="11">
        <f t="shared" si="86"/>
        <v>3.5799999999999997E-4</v>
      </c>
      <c r="AA308" s="16">
        <f t="shared" si="87"/>
        <v>1.0535011882841849E-2</v>
      </c>
      <c r="AB308" s="9">
        <f t="shared" si="88"/>
        <v>0.34809695691241394</v>
      </c>
      <c r="AC308" s="9">
        <f t="shared" si="89"/>
        <v>0.98946498811715811</v>
      </c>
      <c r="AD308" s="15">
        <f t="shared" si="90"/>
        <v>29.427407493971643</v>
      </c>
      <c r="AE308" s="3">
        <f t="shared" si="91"/>
        <v>675.9255999999998</v>
      </c>
      <c r="AF308" s="2">
        <f t="shared" si="92"/>
        <v>0.25</v>
      </c>
      <c r="AG308" s="9">
        <f t="shared" si="93"/>
        <v>1.13449339772455E-2</v>
      </c>
      <c r="AH308" s="2">
        <f t="shared" si="94"/>
        <v>0.54897545096831157</v>
      </c>
    </row>
    <row r="309" spans="1:34">
      <c r="A309" s="1">
        <f>Raw!A309</f>
        <v>296</v>
      </c>
      <c r="B309" s="14">
        <f>Raw!B309</f>
        <v>0.19793981481481482</v>
      </c>
      <c r="C309" s="15">
        <f>Raw!C309</f>
        <v>77.400000000000006</v>
      </c>
      <c r="D309" s="15">
        <f>IF(C309&gt;0.5,Raw!D309*D$11,-999)</f>
        <v>8.8000000000000007</v>
      </c>
      <c r="E309" s="9">
        <f>IF(Raw!$G309&gt;$C$8,IF(Raw!$Q309&gt;$C$8,IF(Raw!$N309&gt;$C$9,IF(Raw!$N309&lt;$A$9,IF(Raw!$X309&gt;$C$9,IF(Raw!$X309&lt;$A$9,Raw!H309,-999),-999),-999),-999),-999),-999)</f>
        <v>0.36983199999999999</v>
      </c>
      <c r="F309" s="9">
        <f>IF(Raw!$G309&gt;$C$8,IF(Raw!$Q309&gt;$C$8,IF(Raw!$N309&gt;$C$9,IF(Raw!$N309&lt;$A$9,IF(Raw!$X309&gt;$C$9,IF(Raw!$X309&lt;$A$9,Raw!I309,-999),-999),-999),-999),-999),-999)</f>
        <v>0.68806900000000004</v>
      </c>
      <c r="G309" s="9">
        <f>Raw!G309</f>
        <v>0.98864700000000005</v>
      </c>
      <c r="H309" s="9">
        <f>IF(Raw!$G309&gt;$C$8,IF(Raw!$Q309&gt;$C$8,IF(Raw!$N309&gt;$C$9,IF(Raw!$N309&lt;$A$9,IF(Raw!$X309&gt;$C$9,IF(Raw!$X309&lt;$A$9,Raw!L309,-999),-999),-999),-999),-999),-999)</f>
        <v>559</v>
      </c>
      <c r="I309" s="9">
        <f>IF(Raw!$G309&gt;$C$8,IF(Raw!$Q309&gt;$C$8,IF(Raw!$N309&gt;$C$9,IF(Raw!$N309&lt;$A$9,IF(Raw!$X309&gt;$C$9,IF(Raw!$X309&lt;$A$9,Raw!M309,-999),-999),-999),-999),-999),-999)</f>
        <v>0.21982299999999999</v>
      </c>
      <c r="J309" s="9">
        <f>IF(Raw!$G309&gt;$C$8,IF(Raw!$Q309&gt;$C$8,IF(Raw!$N309&gt;$C$9,IF(Raw!$N309&lt;$A$9,IF(Raw!$X309&gt;$C$9,IF(Raw!$X309&lt;$A$9,Raw!N309,-999),-999),-999),-999),-999),-999)</f>
        <v>401</v>
      </c>
      <c r="K309" s="9">
        <f>IF(Raw!$G309&gt;$C$8,IF(Raw!$Q309&gt;$C$8,IF(Raw!$N309&gt;$C$9,IF(Raw!$N309&lt;$A$9,IF(Raw!$X309&gt;$C$9,IF(Raw!$X309&lt;$A$9,Raw!R309,-999),-999),-999),-999),-999),-999)</f>
        <v>0.36752800000000002</v>
      </c>
      <c r="L309" s="9">
        <f>IF(Raw!$G309&gt;$C$8,IF(Raw!$Q309&gt;$C$8,IF(Raw!$N309&gt;$C$9,IF(Raw!$N309&lt;$A$9,IF(Raw!$X309&gt;$C$9,IF(Raw!$X309&lt;$A$9,Raw!S309,-999),-999),-999),-999),-999),-999)</f>
        <v>0.72254399999999996</v>
      </c>
      <c r="M309" s="9">
        <f>Raw!Q309</f>
        <v>0.98162799999999995</v>
      </c>
      <c r="N309" s="9">
        <f>IF(Raw!$G309&gt;$C$8,IF(Raw!$Q309&gt;$C$8,IF(Raw!$N309&gt;$C$9,IF(Raw!$N309&lt;$A$9,IF(Raw!$X309&gt;$C$9,IF(Raw!$X309&lt;$A$9,Raw!V309,-999),-999),-999),-999),-999),-999)</f>
        <v>651.6</v>
      </c>
      <c r="O309" s="9">
        <f>IF(Raw!$G309&gt;$C$8,IF(Raw!$Q309&gt;$C$8,IF(Raw!$N309&gt;$C$9,IF(Raw!$N309&lt;$A$9,IF(Raw!$X309&gt;$C$9,IF(Raw!$X309&lt;$A$9,Raw!W309,-999),-999),-999),-999),-999),-999)</f>
        <v>0.27050999999999997</v>
      </c>
      <c r="P309" s="9">
        <f>IF(Raw!$G309&gt;$C$8,IF(Raw!$Q309&gt;$C$8,IF(Raw!$N309&gt;$C$9,IF(Raw!$N309&lt;$A$9,IF(Raw!$X309&gt;$C$9,IF(Raw!$X309&lt;$A$9,Raw!X309,-999),-999),-999),-999),-999),-999)</f>
        <v>468</v>
      </c>
      <c r="R309" s="9">
        <f t="shared" si="79"/>
        <v>0.31823700000000005</v>
      </c>
      <c r="S309" s="9">
        <f t="shared" si="80"/>
        <v>0.46250739388055562</v>
      </c>
      <c r="T309" s="9">
        <f t="shared" si="81"/>
        <v>0.35501599999999994</v>
      </c>
      <c r="U309" s="9">
        <f t="shared" si="82"/>
        <v>0.49134170375783337</v>
      </c>
      <c r="V309" s="15">
        <f t="shared" si="83"/>
        <v>0.37023154559999993</v>
      </c>
      <c r="X309" s="11">
        <f t="shared" si="84"/>
        <v>5.297599999999999E+18</v>
      </c>
      <c r="Y309" s="11">
        <f t="shared" si="85"/>
        <v>5.5899999999999995E-18</v>
      </c>
      <c r="Z309" s="11">
        <f t="shared" si="86"/>
        <v>4.0099999999999999E-4</v>
      </c>
      <c r="AA309" s="16">
        <f t="shared" si="87"/>
        <v>1.1735685366535804E-2</v>
      </c>
      <c r="AB309" s="9">
        <f t="shared" si="88"/>
        <v>0.37169435607608609</v>
      </c>
      <c r="AC309" s="9">
        <f t="shared" si="89"/>
        <v>0.9882643146334642</v>
      </c>
      <c r="AD309" s="15">
        <f t="shared" si="90"/>
        <v>29.266048295600513</v>
      </c>
      <c r="AE309" s="3">
        <f t="shared" si="91"/>
        <v>673.03599999999972</v>
      </c>
      <c r="AF309" s="2">
        <f t="shared" si="92"/>
        <v>0.25</v>
      </c>
      <c r="AG309" s="9">
        <f t="shared" si="93"/>
        <v>1.1061253870630301E-2</v>
      </c>
      <c r="AH309" s="2">
        <f t="shared" si="94"/>
        <v>0.53524831824350494</v>
      </c>
    </row>
    <row r="310" spans="1:34">
      <c r="A310" s="1">
        <f>Raw!A310</f>
        <v>297</v>
      </c>
      <c r="B310" s="14">
        <f>Raw!B310</f>
        <v>0.19798611111111111</v>
      </c>
      <c r="C310" s="15">
        <f>Raw!C310</f>
        <v>76.099999999999994</v>
      </c>
      <c r="D310" s="15">
        <f>IF(C310&gt;0.5,Raw!D310*D$11,-999)</f>
        <v>8.8000000000000007</v>
      </c>
      <c r="E310" s="9">
        <f>IF(Raw!$G310&gt;$C$8,IF(Raw!$Q310&gt;$C$8,IF(Raw!$N310&gt;$C$9,IF(Raw!$N310&lt;$A$9,IF(Raw!$X310&gt;$C$9,IF(Raw!$X310&lt;$A$9,Raw!H310,-999),-999),-999),-999),-999),-999)</f>
        <v>0.37952399999999997</v>
      </c>
      <c r="F310" s="9">
        <f>IF(Raw!$G310&gt;$C$8,IF(Raw!$Q310&gt;$C$8,IF(Raw!$N310&gt;$C$9,IF(Raw!$N310&lt;$A$9,IF(Raw!$X310&gt;$C$9,IF(Raw!$X310&lt;$A$9,Raw!I310,-999),-999),-999),-999),-999),-999)</f>
        <v>0.69586899999999996</v>
      </c>
      <c r="G310" s="9">
        <f>Raw!G310</f>
        <v>0.98787599999999998</v>
      </c>
      <c r="H310" s="9">
        <f>IF(Raw!$G310&gt;$C$8,IF(Raw!$Q310&gt;$C$8,IF(Raw!$N310&gt;$C$9,IF(Raw!$N310&lt;$A$9,IF(Raw!$X310&gt;$C$9,IF(Raw!$X310&lt;$A$9,Raw!L310,-999),-999),-999),-999),-999),-999)</f>
        <v>555.79999999999995</v>
      </c>
      <c r="I310" s="9">
        <f>IF(Raw!$G310&gt;$C$8,IF(Raw!$Q310&gt;$C$8,IF(Raw!$N310&gt;$C$9,IF(Raw!$N310&lt;$A$9,IF(Raw!$X310&gt;$C$9,IF(Raw!$X310&lt;$A$9,Raw!M310,-999),-999),-999),-999),-999),-999)</f>
        <v>0.30207699999999998</v>
      </c>
      <c r="J310" s="9">
        <f>IF(Raw!$G310&gt;$C$8,IF(Raw!$Q310&gt;$C$8,IF(Raw!$N310&gt;$C$9,IF(Raw!$N310&lt;$A$9,IF(Raw!$X310&gt;$C$9,IF(Raw!$X310&lt;$A$9,Raw!N310,-999),-999),-999),-999),-999),-999)</f>
        <v>448</v>
      </c>
      <c r="K310" s="9">
        <f>IF(Raw!$G310&gt;$C$8,IF(Raw!$Q310&gt;$C$8,IF(Raw!$N310&gt;$C$9,IF(Raw!$N310&lt;$A$9,IF(Raw!$X310&gt;$C$9,IF(Raw!$X310&lt;$A$9,Raw!R310,-999),-999),-999),-999),-999),-999)</f>
        <v>0.38084299999999999</v>
      </c>
      <c r="L310" s="9">
        <f>IF(Raw!$G310&gt;$C$8,IF(Raw!$Q310&gt;$C$8,IF(Raw!$N310&gt;$C$9,IF(Raw!$N310&lt;$A$9,IF(Raw!$X310&gt;$C$9,IF(Raw!$X310&lt;$A$9,Raw!S310,-999),-999),-999),-999),-999),-999)</f>
        <v>0.72125099999999998</v>
      </c>
      <c r="M310" s="9">
        <f>Raw!Q310</f>
        <v>0.98842099999999999</v>
      </c>
      <c r="N310" s="9">
        <f>IF(Raw!$G310&gt;$C$8,IF(Raw!$Q310&gt;$C$8,IF(Raw!$N310&gt;$C$9,IF(Raw!$N310&lt;$A$9,IF(Raw!$X310&gt;$C$9,IF(Raw!$X310&lt;$A$9,Raw!V310,-999),-999),-999),-999),-999),-999)</f>
        <v>646</v>
      </c>
      <c r="O310" s="9">
        <f>IF(Raw!$G310&gt;$C$8,IF(Raw!$Q310&gt;$C$8,IF(Raw!$N310&gt;$C$9,IF(Raw!$N310&lt;$A$9,IF(Raw!$X310&gt;$C$9,IF(Raw!$X310&lt;$A$9,Raw!W310,-999),-999),-999),-999),-999),-999)</f>
        <v>0.24380199999999999</v>
      </c>
      <c r="P310" s="9">
        <f>IF(Raw!$G310&gt;$C$8,IF(Raw!$Q310&gt;$C$8,IF(Raw!$N310&gt;$C$9,IF(Raw!$N310&lt;$A$9,IF(Raw!$X310&gt;$C$9,IF(Raw!$X310&lt;$A$9,Raw!X310,-999),-999),-999),-999),-999),-999)</f>
        <v>402</v>
      </c>
      <c r="R310" s="9">
        <f t="shared" si="79"/>
        <v>0.31634499999999999</v>
      </c>
      <c r="S310" s="9">
        <f t="shared" si="80"/>
        <v>0.45460424303999747</v>
      </c>
      <c r="T310" s="9">
        <f t="shared" si="81"/>
        <v>0.34040799999999999</v>
      </c>
      <c r="U310" s="9">
        <f t="shared" si="82"/>
        <v>0.47196884302413444</v>
      </c>
      <c r="V310" s="15">
        <f t="shared" si="83"/>
        <v>0.36956901239999995</v>
      </c>
      <c r="X310" s="11">
        <f t="shared" si="84"/>
        <v>5.297599999999999E+18</v>
      </c>
      <c r="Y310" s="11">
        <f t="shared" si="85"/>
        <v>5.5579999999999992E-18</v>
      </c>
      <c r="Z310" s="11">
        <f t="shared" si="86"/>
        <v>4.4799999999999999E-4</v>
      </c>
      <c r="AA310" s="16">
        <f t="shared" si="87"/>
        <v>1.3019203713285693E-2</v>
      </c>
      <c r="AB310" s="9">
        <f t="shared" si="88"/>
        <v>0.38527484109763216</v>
      </c>
      <c r="AC310" s="9">
        <f t="shared" si="89"/>
        <v>0.98698079628671431</v>
      </c>
      <c r="AD310" s="15">
        <f t="shared" si="90"/>
        <v>29.060722574298424</v>
      </c>
      <c r="AE310" s="3">
        <f t="shared" si="91"/>
        <v>669.18319999999972</v>
      </c>
      <c r="AF310" s="2">
        <f t="shared" si="92"/>
        <v>0.25</v>
      </c>
      <c r="AG310" s="9">
        <f t="shared" si="93"/>
        <v>1.0550581239105364E-2</v>
      </c>
      <c r="AH310" s="2">
        <f t="shared" si="94"/>
        <v>0.51053713537096757</v>
      </c>
    </row>
    <row r="311" spans="1:34">
      <c r="A311" s="1">
        <f>Raw!A311</f>
        <v>298</v>
      </c>
      <c r="B311" s="14">
        <f>Raw!B311</f>
        <v>0.19804398148148147</v>
      </c>
      <c r="C311" s="15">
        <f>Raw!C311</f>
        <v>75.400000000000006</v>
      </c>
      <c r="D311" s="15">
        <f>IF(C311&gt;0.5,Raw!D311*D$11,-999)</f>
        <v>9.6999999999999993</v>
      </c>
      <c r="E311" s="9">
        <f>IF(Raw!$G311&gt;$C$8,IF(Raw!$Q311&gt;$C$8,IF(Raw!$N311&gt;$C$9,IF(Raw!$N311&lt;$A$9,IF(Raw!$X311&gt;$C$9,IF(Raw!$X311&lt;$A$9,Raw!H311,-999),-999),-999),-999),-999),-999)</f>
        <v>0.36513899999999999</v>
      </c>
      <c r="F311" s="9">
        <f>IF(Raw!$G311&gt;$C$8,IF(Raw!$Q311&gt;$C$8,IF(Raw!$N311&gt;$C$9,IF(Raw!$N311&lt;$A$9,IF(Raw!$X311&gt;$C$9,IF(Raw!$X311&lt;$A$9,Raw!I311,-999),-999),-999),-999),-999),-999)</f>
        <v>0.68249300000000002</v>
      </c>
      <c r="G311" s="9">
        <f>Raw!G311</f>
        <v>0.98707599999999995</v>
      </c>
      <c r="H311" s="9">
        <f>IF(Raw!$G311&gt;$C$8,IF(Raw!$Q311&gt;$C$8,IF(Raw!$N311&gt;$C$9,IF(Raw!$N311&lt;$A$9,IF(Raw!$X311&gt;$C$9,IF(Raw!$X311&lt;$A$9,Raw!L311,-999),-999),-999),-999),-999),-999)</f>
        <v>546.9</v>
      </c>
      <c r="I311" s="9">
        <f>IF(Raw!$G311&gt;$C$8,IF(Raw!$Q311&gt;$C$8,IF(Raw!$N311&gt;$C$9,IF(Raw!$N311&lt;$A$9,IF(Raw!$X311&gt;$C$9,IF(Raw!$X311&lt;$A$9,Raw!M311,-999),-999),-999),-999),-999),-999)</f>
        <v>0.174375</v>
      </c>
      <c r="J311" s="9">
        <f>IF(Raw!$G311&gt;$C$8,IF(Raw!$Q311&gt;$C$8,IF(Raw!$N311&gt;$C$9,IF(Raw!$N311&lt;$A$9,IF(Raw!$X311&gt;$C$9,IF(Raw!$X311&lt;$A$9,Raw!N311,-999),-999),-999),-999),-999),-999)</f>
        <v>603</v>
      </c>
      <c r="K311" s="9">
        <f>IF(Raw!$G311&gt;$C$8,IF(Raw!$Q311&gt;$C$8,IF(Raw!$N311&gt;$C$9,IF(Raw!$N311&lt;$A$9,IF(Raw!$X311&gt;$C$9,IF(Raw!$X311&lt;$A$9,Raw!R311,-999),-999),-999),-999),-999),-999)</f>
        <v>0.38331199999999999</v>
      </c>
      <c r="L311" s="9">
        <f>IF(Raw!$G311&gt;$C$8,IF(Raw!$Q311&gt;$C$8,IF(Raw!$N311&gt;$C$9,IF(Raw!$N311&lt;$A$9,IF(Raw!$X311&gt;$C$9,IF(Raw!$X311&lt;$A$9,Raw!S311,-999),-999),-999),-999),-999),-999)</f>
        <v>0.72045400000000004</v>
      </c>
      <c r="M311" s="9">
        <f>Raw!Q311</f>
        <v>0.98955499999999996</v>
      </c>
      <c r="N311" s="9">
        <f>IF(Raw!$G311&gt;$C$8,IF(Raw!$Q311&gt;$C$8,IF(Raw!$N311&gt;$C$9,IF(Raw!$N311&lt;$A$9,IF(Raw!$X311&gt;$C$9,IF(Raw!$X311&lt;$A$9,Raw!V311,-999),-999),-999),-999),-999),-999)</f>
        <v>654.5</v>
      </c>
      <c r="O311" s="9">
        <f>IF(Raw!$G311&gt;$C$8,IF(Raw!$Q311&gt;$C$8,IF(Raw!$N311&gt;$C$9,IF(Raw!$N311&lt;$A$9,IF(Raw!$X311&gt;$C$9,IF(Raw!$X311&lt;$A$9,Raw!W311,-999),-999),-999),-999),-999),-999)</f>
        <v>0.24839600000000001</v>
      </c>
      <c r="P311" s="9">
        <f>IF(Raw!$G311&gt;$C$8,IF(Raw!$Q311&gt;$C$8,IF(Raw!$N311&gt;$C$9,IF(Raw!$N311&lt;$A$9,IF(Raw!$X311&gt;$C$9,IF(Raw!$X311&lt;$A$9,Raw!X311,-999),-999),-999),-999),-999),-999)</f>
        <v>600</v>
      </c>
      <c r="R311" s="9">
        <f t="shared" si="79"/>
        <v>0.31735400000000002</v>
      </c>
      <c r="S311" s="9">
        <f t="shared" si="80"/>
        <v>0.46499231493949389</v>
      </c>
      <c r="T311" s="9">
        <f t="shared" si="81"/>
        <v>0.33714200000000005</v>
      </c>
      <c r="U311" s="9">
        <f t="shared" si="82"/>
        <v>0.46795770444747342</v>
      </c>
      <c r="V311" s="15">
        <f t="shared" si="83"/>
        <v>0.36916062960000001</v>
      </c>
      <c r="X311" s="11">
        <f t="shared" si="84"/>
        <v>5.839399999999998E+18</v>
      </c>
      <c r="Y311" s="11">
        <f t="shared" si="85"/>
        <v>5.4689999999999992E-18</v>
      </c>
      <c r="Z311" s="11">
        <f t="shared" si="86"/>
        <v>6.0300000000000002E-4</v>
      </c>
      <c r="AA311" s="16">
        <f t="shared" si="87"/>
        <v>1.8893380324017668E-2</v>
      </c>
      <c r="AB311" s="9">
        <f t="shared" si="88"/>
        <v>0.38968175202919997</v>
      </c>
      <c r="AC311" s="9">
        <f t="shared" si="89"/>
        <v>0.98110661967598223</v>
      </c>
      <c r="AD311" s="15">
        <f t="shared" si="90"/>
        <v>31.332305678304589</v>
      </c>
      <c r="AE311" s="3">
        <f t="shared" si="91"/>
        <v>658.46759999999972</v>
      </c>
      <c r="AF311" s="2">
        <f t="shared" si="92"/>
        <v>0.25</v>
      </c>
      <c r="AG311" s="9">
        <f t="shared" si="93"/>
        <v>1.1278610646358425E-2</v>
      </c>
      <c r="AH311" s="2">
        <f t="shared" si="94"/>
        <v>0.54576609950302502</v>
      </c>
    </row>
    <row r="312" spans="1:34">
      <c r="A312" s="1">
        <f>Raw!A312</f>
        <v>299</v>
      </c>
      <c r="B312" s="14">
        <f>Raw!B312</f>
        <v>0.19810185185185183</v>
      </c>
      <c r="C312" s="15">
        <f>Raw!C312</f>
        <v>74.099999999999994</v>
      </c>
      <c r="D312" s="15">
        <f>IF(C312&gt;0.5,Raw!D312*D$11,-999)</f>
        <v>9.6999999999999993</v>
      </c>
      <c r="E312" s="9">
        <f>IF(Raw!$G312&gt;$C$8,IF(Raw!$Q312&gt;$C$8,IF(Raw!$N312&gt;$C$9,IF(Raw!$N312&lt;$A$9,IF(Raw!$X312&gt;$C$9,IF(Raw!$X312&lt;$A$9,Raw!H312,-999),-999),-999),-999),-999),-999)</f>
        <v>0.37186900000000001</v>
      </c>
      <c r="F312" s="9">
        <f>IF(Raw!$G312&gt;$C$8,IF(Raw!$Q312&gt;$C$8,IF(Raw!$N312&gt;$C$9,IF(Raw!$N312&lt;$A$9,IF(Raw!$X312&gt;$C$9,IF(Raw!$X312&lt;$A$9,Raw!I312,-999),-999),-999),-999),-999),-999)</f>
        <v>0.68891100000000005</v>
      </c>
      <c r="G312" s="9">
        <f>Raw!G312</f>
        <v>0.988985</v>
      </c>
      <c r="H312" s="9">
        <f>IF(Raw!$G312&gt;$C$8,IF(Raw!$Q312&gt;$C$8,IF(Raw!$N312&gt;$C$9,IF(Raw!$N312&lt;$A$9,IF(Raw!$X312&gt;$C$9,IF(Raw!$X312&lt;$A$9,Raw!L312,-999),-999),-999),-999),-999),-999)</f>
        <v>550.70000000000005</v>
      </c>
      <c r="I312" s="9">
        <f>IF(Raw!$G312&gt;$C$8,IF(Raw!$Q312&gt;$C$8,IF(Raw!$N312&gt;$C$9,IF(Raw!$N312&lt;$A$9,IF(Raw!$X312&gt;$C$9,IF(Raw!$X312&lt;$A$9,Raw!M312,-999),-999),-999),-999),-999),-999)</f>
        <v>6.7981E-2</v>
      </c>
      <c r="J312" s="9">
        <f>IF(Raw!$G312&gt;$C$8,IF(Raw!$Q312&gt;$C$8,IF(Raw!$N312&gt;$C$9,IF(Raw!$N312&lt;$A$9,IF(Raw!$X312&gt;$C$9,IF(Raw!$X312&lt;$A$9,Raw!N312,-999),-999),-999),-999),-999),-999)</f>
        <v>359</v>
      </c>
      <c r="K312" s="9">
        <f>IF(Raw!$G312&gt;$C$8,IF(Raw!$Q312&gt;$C$8,IF(Raw!$N312&gt;$C$9,IF(Raw!$N312&lt;$A$9,IF(Raw!$X312&gt;$C$9,IF(Raw!$X312&lt;$A$9,Raw!R312,-999),-999),-999),-999),-999),-999)</f>
        <v>0.37235400000000002</v>
      </c>
      <c r="L312" s="9">
        <f>IF(Raw!$G312&gt;$C$8,IF(Raw!$Q312&gt;$C$8,IF(Raw!$N312&gt;$C$9,IF(Raw!$N312&lt;$A$9,IF(Raw!$X312&gt;$C$9,IF(Raw!$X312&lt;$A$9,Raw!S312,-999),-999),-999),-999),-999),-999)</f>
        <v>0.70702799999999999</v>
      </c>
      <c r="M312" s="9">
        <f>Raw!Q312</f>
        <v>0.99203200000000002</v>
      </c>
      <c r="N312" s="9">
        <f>IF(Raw!$G312&gt;$C$8,IF(Raw!$Q312&gt;$C$8,IF(Raw!$N312&gt;$C$9,IF(Raw!$N312&lt;$A$9,IF(Raw!$X312&gt;$C$9,IF(Raw!$X312&lt;$A$9,Raw!V312,-999),-999),-999),-999),-999),-999)</f>
        <v>616.6</v>
      </c>
      <c r="O312" s="9">
        <f>IF(Raw!$G312&gt;$C$8,IF(Raw!$Q312&gt;$C$8,IF(Raw!$N312&gt;$C$9,IF(Raw!$N312&lt;$A$9,IF(Raw!$X312&gt;$C$9,IF(Raw!$X312&lt;$A$9,Raw!W312,-999),-999),-999),-999),-999),-999)</f>
        <v>0.18509900000000001</v>
      </c>
      <c r="P312" s="9">
        <f>IF(Raw!$G312&gt;$C$8,IF(Raw!$Q312&gt;$C$8,IF(Raw!$N312&gt;$C$9,IF(Raw!$N312&lt;$A$9,IF(Raw!$X312&gt;$C$9,IF(Raw!$X312&lt;$A$9,Raw!X312,-999),-999),-999),-999),-999),-999)</f>
        <v>408</v>
      </c>
      <c r="R312" s="9">
        <f t="shared" si="79"/>
        <v>0.31704200000000005</v>
      </c>
      <c r="S312" s="9">
        <f t="shared" si="80"/>
        <v>0.46020748688872731</v>
      </c>
      <c r="T312" s="9">
        <f t="shared" si="81"/>
        <v>0.33467399999999997</v>
      </c>
      <c r="U312" s="9">
        <f t="shared" si="82"/>
        <v>0.47335324767901693</v>
      </c>
      <c r="V312" s="15">
        <f t="shared" si="83"/>
        <v>0.36228114719999999</v>
      </c>
      <c r="X312" s="11">
        <f t="shared" si="84"/>
        <v>5.839399999999998E+18</v>
      </c>
      <c r="Y312" s="11">
        <f t="shared" si="85"/>
        <v>5.507E-18</v>
      </c>
      <c r="Z312" s="11">
        <f t="shared" si="86"/>
        <v>3.59E-4</v>
      </c>
      <c r="AA312" s="16">
        <f t="shared" si="87"/>
        <v>1.1412813688955499E-2</v>
      </c>
      <c r="AB312" s="9">
        <f t="shared" si="88"/>
        <v>0.37617357200853752</v>
      </c>
      <c r="AC312" s="9">
        <f t="shared" si="89"/>
        <v>0.98858718631104447</v>
      </c>
      <c r="AD312" s="15">
        <f t="shared" si="90"/>
        <v>31.790567378706125</v>
      </c>
      <c r="AE312" s="3">
        <f t="shared" si="91"/>
        <v>663.04279999999983</v>
      </c>
      <c r="AF312" s="2">
        <f t="shared" si="92"/>
        <v>0.25</v>
      </c>
      <c r="AG312" s="9">
        <f t="shared" si="93"/>
        <v>1.1575514087899351E-2</v>
      </c>
      <c r="AH312" s="2">
        <f t="shared" si="94"/>
        <v>0.56013310252312953</v>
      </c>
    </row>
    <row r="313" spans="1:34">
      <c r="A313" s="1">
        <f>Raw!A313</f>
        <v>300</v>
      </c>
      <c r="B313" s="14">
        <f>Raw!B313</f>
        <v>0.19815972222222222</v>
      </c>
      <c r="C313" s="15">
        <f>Raw!C313</f>
        <v>73.400000000000006</v>
      </c>
      <c r="D313" s="15">
        <f>IF(C313&gt;0.5,Raw!D313*D$11,-999)</f>
        <v>9.6999999999999993</v>
      </c>
      <c r="E313" s="9">
        <f>IF(Raw!$G313&gt;$C$8,IF(Raw!$Q313&gt;$C$8,IF(Raw!$N313&gt;$C$9,IF(Raw!$N313&lt;$A$9,IF(Raw!$X313&gt;$C$9,IF(Raw!$X313&lt;$A$9,Raw!H313,-999),-999),-999),-999),-999),-999)</f>
        <v>0.35299999999999998</v>
      </c>
      <c r="F313" s="9">
        <f>IF(Raw!$G313&gt;$C$8,IF(Raw!$Q313&gt;$C$8,IF(Raw!$N313&gt;$C$9,IF(Raw!$N313&lt;$A$9,IF(Raw!$X313&gt;$C$9,IF(Raw!$X313&lt;$A$9,Raw!I313,-999),-999),-999),-999),-999),-999)</f>
        <v>0.65930699999999998</v>
      </c>
      <c r="G313" s="9">
        <f>Raw!G313</f>
        <v>0.98988200000000004</v>
      </c>
      <c r="H313" s="9">
        <f>IF(Raw!$G313&gt;$C$8,IF(Raw!$Q313&gt;$C$8,IF(Raw!$N313&gt;$C$9,IF(Raw!$N313&lt;$A$9,IF(Raw!$X313&gt;$C$9,IF(Raw!$X313&lt;$A$9,Raw!L313,-999),-999),-999),-999),-999),-999)</f>
        <v>583.20000000000005</v>
      </c>
      <c r="I313" s="9">
        <f>IF(Raw!$G313&gt;$C$8,IF(Raw!$Q313&gt;$C$8,IF(Raw!$N313&gt;$C$9,IF(Raw!$N313&lt;$A$9,IF(Raw!$X313&gt;$C$9,IF(Raw!$X313&lt;$A$9,Raw!M313,-999),-999),-999),-999),-999),-999)</f>
        <v>0.141073</v>
      </c>
      <c r="J313" s="9">
        <f>IF(Raw!$G313&gt;$C$8,IF(Raw!$Q313&gt;$C$8,IF(Raw!$N313&gt;$C$9,IF(Raw!$N313&lt;$A$9,IF(Raw!$X313&gt;$C$9,IF(Raw!$X313&lt;$A$9,Raw!N313,-999),-999),-999),-999),-999),-999)</f>
        <v>330</v>
      </c>
      <c r="K313" s="9">
        <f>IF(Raw!$G313&gt;$C$8,IF(Raw!$Q313&gt;$C$8,IF(Raw!$N313&gt;$C$9,IF(Raw!$N313&lt;$A$9,IF(Raw!$X313&gt;$C$9,IF(Raw!$X313&lt;$A$9,Raw!R313,-999),-999),-999),-999),-999),-999)</f>
        <v>0.36227900000000002</v>
      </c>
      <c r="L313" s="9">
        <f>IF(Raw!$G313&gt;$C$8,IF(Raw!$Q313&gt;$C$8,IF(Raw!$N313&gt;$C$9,IF(Raw!$N313&lt;$A$9,IF(Raw!$X313&gt;$C$9,IF(Raw!$X313&lt;$A$9,Raw!S313,-999),-999),-999),-999),-999),-999)</f>
        <v>0.69518400000000002</v>
      </c>
      <c r="M313" s="9">
        <f>Raw!Q313</f>
        <v>0.98543499999999995</v>
      </c>
      <c r="N313" s="9">
        <f>IF(Raw!$G313&gt;$C$8,IF(Raw!$Q313&gt;$C$8,IF(Raw!$N313&gt;$C$9,IF(Raw!$N313&lt;$A$9,IF(Raw!$X313&gt;$C$9,IF(Raw!$X313&lt;$A$9,Raw!V313,-999),-999),-999),-999),-999),-999)</f>
        <v>625.5</v>
      </c>
      <c r="O313" s="9">
        <f>IF(Raw!$G313&gt;$C$8,IF(Raw!$Q313&gt;$C$8,IF(Raw!$N313&gt;$C$9,IF(Raw!$N313&lt;$A$9,IF(Raw!$X313&gt;$C$9,IF(Raw!$X313&lt;$A$9,Raw!W313,-999),-999),-999),-999),-999),-999)</f>
        <v>9.3062000000000006E-2</v>
      </c>
      <c r="P313" s="9">
        <f>IF(Raw!$G313&gt;$C$8,IF(Raw!$Q313&gt;$C$8,IF(Raw!$N313&gt;$C$9,IF(Raw!$N313&lt;$A$9,IF(Raw!$X313&gt;$C$9,IF(Raw!$X313&lt;$A$9,Raw!X313,-999),-999),-999),-999),-999),-999)</f>
        <v>307</v>
      </c>
      <c r="R313" s="9">
        <f t="shared" si="79"/>
        <v>0.306307</v>
      </c>
      <c r="S313" s="9">
        <f t="shared" si="80"/>
        <v>0.46458933395216495</v>
      </c>
      <c r="T313" s="9">
        <f t="shared" si="81"/>
        <v>0.33290500000000001</v>
      </c>
      <c r="U313" s="9">
        <f t="shared" si="82"/>
        <v>0.47887321917650577</v>
      </c>
      <c r="V313" s="15">
        <f t="shared" si="83"/>
        <v>0.35621228160000001</v>
      </c>
      <c r="X313" s="11">
        <f t="shared" si="84"/>
        <v>5.839399999999998E+18</v>
      </c>
      <c r="Y313" s="11">
        <f t="shared" si="85"/>
        <v>5.8320000000000002E-18</v>
      </c>
      <c r="Z313" s="11">
        <f t="shared" si="86"/>
        <v>3.3E-4</v>
      </c>
      <c r="AA313" s="16">
        <f t="shared" si="87"/>
        <v>1.1113380431155763E-2</v>
      </c>
      <c r="AB313" s="9">
        <f t="shared" si="88"/>
        <v>0.36597869991243392</v>
      </c>
      <c r="AC313" s="9">
        <f t="shared" si="89"/>
        <v>0.98888661956884427</v>
      </c>
      <c r="AD313" s="15">
        <f t="shared" si="90"/>
        <v>33.676910397441709</v>
      </c>
      <c r="AE313" s="3">
        <f t="shared" si="91"/>
        <v>702.17279999999982</v>
      </c>
      <c r="AF313" s="2">
        <f t="shared" si="92"/>
        <v>0.25</v>
      </c>
      <c r="AG313" s="9">
        <f t="shared" si="93"/>
        <v>1.2405361918416652E-2</v>
      </c>
      <c r="AH313" s="2">
        <f t="shared" si="94"/>
        <v>0.60028900716806077</v>
      </c>
    </row>
    <row r="314" spans="1:34">
      <c r="A314" s="1">
        <f>Raw!A314</f>
        <v>301</v>
      </c>
      <c r="B314" s="14">
        <f>Raw!B314</f>
        <v>0.19821759259259261</v>
      </c>
      <c r="C314" s="15">
        <f>Raw!C314</f>
        <v>72.3</v>
      </c>
      <c r="D314" s="15">
        <f>IF(C314&gt;0.5,Raw!D314*D$11,-999)</f>
        <v>9.6999999999999993</v>
      </c>
      <c r="E314" s="9">
        <f>IF(Raw!$G314&gt;$C$8,IF(Raw!$Q314&gt;$C$8,IF(Raw!$N314&gt;$C$9,IF(Raw!$N314&lt;$A$9,IF(Raw!$X314&gt;$C$9,IF(Raw!$X314&lt;$A$9,Raw!H314,-999),-999),-999),-999),-999),-999)</f>
        <v>0.35663699999999998</v>
      </c>
      <c r="F314" s="9">
        <f>IF(Raw!$G314&gt;$C$8,IF(Raw!$Q314&gt;$C$8,IF(Raw!$N314&gt;$C$9,IF(Raw!$N314&lt;$A$9,IF(Raw!$X314&gt;$C$9,IF(Raw!$X314&lt;$A$9,Raw!I314,-999),-999),-999),-999),-999),-999)</f>
        <v>0.65859299999999998</v>
      </c>
      <c r="G314" s="9">
        <f>Raw!G314</f>
        <v>0.98311300000000001</v>
      </c>
      <c r="H314" s="9">
        <f>IF(Raw!$G314&gt;$C$8,IF(Raw!$Q314&gt;$C$8,IF(Raw!$N314&gt;$C$9,IF(Raw!$N314&lt;$A$9,IF(Raw!$X314&gt;$C$9,IF(Raw!$X314&lt;$A$9,Raw!L314,-999),-999),-999),-999),-999),-999)</f>
        <v>556.6</v>
      </c>
      <c r="I314" s="9">
        <f>IF(Raw!$G314&gt;$C$8,IF(Raw!$Q314&gt;$C$8,IF(Raw!$N314&gt;$C$9,IF(Raw!$N314&lt;$A$9,IF(Raw!$X314&gt;$C$9,IF(Raw!$X314&lt;$A$9,Raw!M314,-999),-999),-999),-999),-999),-999)</f>
        <v>8.3890999999999993E-2</v>
      </c>
      <c r="J314" s="9">
        <f>IF(Raw!$G314&gt;$C$8,IF(Raw!$Q314&gt;$C$8,IF(Raw!$N314&gt;$C$9,IF(Raw!$N314&lt;$A$9,IF(Raw!$X314&gt;$C$9,IF(Raw!$X314&lt;$A$9,Raw!N314,-999),-999),-999),-999),-999),-999)</f>
        <v>418</v>
      </c>
      <c r="K314" s="9">
        <f>IF(Raw!$G314&gt;$C$8,IF(Raw!$Q314&gt;$C$8,IF(Raw!$N314&gt;$C$9,IF(Raw!$N314&lt;$A$9,IF(Raw!$X314&gt;$C$9,IF(Raw!$X314&lt;$A$9,Raw!R314,-999),-999),-999),-999),-999),-999)</f>
        <v>0.36041200000000001</v>
      </c>
      <c r="L314" s="9">
        <f>IF(Raw!$G314&gt;$C$8,IF(Raw!$Q314&gt;$C$8,IF(Raw!$N314&gt;$C$9,IF(Raw!$N314&lt;$A$9,IF(Raw!$X314&gt;$C$9,IF(Raw!$X314&lt;$A$9,Raw!S314,-999),-999),-999),-999),-999),-999)</f>
        <v>0.69515300000000002</v>
      </c>
      <c r="M314" s="9">
        <f>Raw!Q314</f>
        <v>0.99130300000000005</v>
      </c>
      <c r="N314" s="9">
        <f>IF(Raw!$G314&gt;$C$8,IF(Raw!$Q314&gt;$C$8,IF(Raw!$N314&gt;$C$9,IF(Raw!$N314&lt;$A$9,IF(Raw!$X314&gt;$C$9,IF(Raw!$X314&lt;$A$9,Raw!V314,-999),-999),-999),-999),-999),-999)</f>
        <v>636.20000000000005</v>
      </c>
      <c r="O314" s="9">
        <f>IF(Raw!$G314&gt;$C$8,IF(Raw!$Q314&gt;$C$8,IF(Raw!$N314&gt;$C$9,IF(Raw!$N314&lt;$A$9,IF(Raw!$X314&gt;$C$9,IF(Raw!$X314&lt;$A$9,Raw!W314,-999),-999),-999),-999),-999),-999)</f>
        <v>0.167184</v>
      </c>
      <c r="P314" s="9">
        <f>IF(Raw!$G314&gt;$C$8,IF(Raw!$Q314&gt;$C$8,IF(Raw!$N314&gt;$C$9,IF(Raw!$N314&lt;$A$9,IF(Raw!$X314&gt;$C$9,IF(Raw!$X314&lt;$A$9,Raw!X314,-999),-999),-999),-999),-999),-999)</f>
        <v>345</v>
      </c>
      <c r="R314" s="9">
        <f t="shared" si="79"/>
        <v>0.301956</v>
      </c>
      <c r="S314" s="9">
        <f t="shared" si="80"/>
        <v>0.45848650076754538</v>
      </c>
      <c r="T314" s="9">
        <f t="shared" si="81"/>
        <v>0.33474100000000001</v>
      </c>
      <c r="U314" s="9">
        <f t="shared" si="82"/>
        <v>0.48153571947470558</v>
      </c>
      <c r="V314" s="15">
        <f t="shared" si="83"/>
        <v>0.35619639720000001</v>
      </c>
      <c r="X314" s="11">
        <f t="shared" si="84"/>
        <v>5.839399999999998E+18</v>
      </c>
      <c r="Y314" s="11">
        <f t="shared" si="85"/>
        <v>5.5660000000000003E-18</v>
      </c>
      <c r="Z314" s="11">
        <f t="shared" si="86"/>
        <v>4.1799999999999997E-4</v>
      </c>
      <c r="AA314" s="16">
        <f t="shared" si="87"/>
        <v>1.3403775903475678E-2</v>
      </c>
      <c r="AB314" s="9">
        <f t="shared" si="88"/>
        <v>0.36489879334970537</v>
      </c>
      <c r="AC314" s="9">
        <f t="shared" si="89"/>
        <v>0.98659622409652425</v>
      </c>
      <c r="AD314" s="15">
        <f t="shared" si="90"/>
        <v>32.066449529846118</v>
      </c>
      <c r="AE314" s="3">
        <f t="shared" si="91"/>
        <v>670.14639999999986</v>
      </c>
      <c r="AF314" s="2">
        <f t="shared" si="92"/>
        <v>0.25</v>
      </c>
      <c r="AG314" s="9">
        <f t="shared" si="93"/>
        <v>1.1877800650272141E-2</v>
      </c>
      <c r="AH314" s="2">
        <f t="shared" si="94"/>
        <v>0.57476059195877593</v>
      </c>
    </row>
    <row r="315" spans="1:34">
      <c r="A315" s="1">
        <f>Raw!A315</f>
        <v>302</v>
      </c>
      <c r="B315" s="14">
        <f>Raw!B315</f>
        <v>0.19827546296296297</v>
      </c>
      <c r="C315" s="15">
        <f>Raw!C315</f>
        <v>71.2</v>
      </c>
      <c r="D315" s="15">
        <f>IF(C315&gt;0.5,Raw!D315*D$11,-999)</f>
        <v>10.6</v>
      </c>
      <c r="E315" s="9">
        <f>IF(Raw!$G315&gt;$C$8,IF(Raw!$Q315&gt;$C$8,IF(Raw!$N315&gt;$C$9,IF(Raw!$N315&lt;$A$9,IF(Raw!$X315&gt;$C$9,IF(Raw!$X315&lt;$A$9,Raw!H315,-999),-999),-999),-999),-999),-999)</f>
        <v>0.35927399999999998</v>
      </c>
      <c r="F315" s="9">
        <f>IF(Raw!$G315&gt;$C$8,IF(Raw!$Q315&gt;$C$8,IF(Raw!$N315&gt;$C$9,IF(Raw!$N315&lt;$A$9,IF(Raw!$X315&gt;$C$9,IF(Raw!$X315&lt;$A$9,Raw!I315,-999),-999),-999),-999),-999),-999)</f>
        <v>0.64462900000000001</v>
      </c>
      <c r="G315" s="9">
        <f>Raw!G315</f>
        <v>0.98085100000000003</v>
      </c>
      <c r="H315" s="9">
        <f>IF(Raw!$G315&gt;$C$8,IF(Raw!$Q315&gt;$C$8,IF(Raw!$N315&gt;$C$9,IF(Raw!$N315&lt;$A$9,IF(Raw!$X315&gt;$C$9,IF(Raw!$X315&lt;$A$9,Raw!L315,-999),-999),-999),-999),-999),-999)</f>
        <v>563.20000000000005</v>
      </c>
      <c r="I315" s="9">
        <f>IF(Raw!$G315&gt;$C$8,IF(Raw!$Q315&gt;$C$8,IF(Raw!$N315&gt;$C$9,IF(Raw!$N315&lt;$A$9,IF(Raw!$X315&gt;$C$9,IF(Raw!$X315&lt;$A$9,Raw!M315,-999),-999),-999),-999),-999),-999)</f>
        <v>0.28009800000000001</v>
      </c>
      <c r="J315" s="9">
        <f>IF(Raw!$G315&gt;$C$8,IF(Raw!$Q315&gt;$C$8,IF(Raw!$N315&gt;$C$9,IF(Raw!$N315&lt;$A$9,IF(Raw!$X315&gt;$C$9,IF(Raw!$X315&lt;$A$9,Raw!N315,-999),-999),-999),-999),-999),-999)</f>
        <v>555</v>
      </c>
      <c r="K315" s="9">
        <f>IF(Raw!$G315&gt;$C$8,IF(Raw!$Q315&gt;$C$8,IF(Raw!$N315&gt;$C$9,IF(Raw!$N315&lt;$A$9,IF(Raw!$X315&gt;$C$9,IF(Raw!$X315&lt;$A$9,Raw!R315,-999),-999),-999),-999),-999),-999)</f>
        <v>0.352852</v>
      </c>
      <c r="L315" s="9">
        <f>IF(Raw!$G315&gt;$C$8,IF(Raw!$Q315&gt;$C$8,IF(Raw!$N315&gt;$C$9,IF(Raw!$N315&lt;$A$9,IF(Raw!$X315&gt;$C$9,IF(Raw!$X315&lt;$A$9,Raw!S315,-999),-999),-999),-999),-999),-999)</f>
        <v>0.67590700000000004</v>
      </c>
      <c r="M315" s="9">
        <f>Raw!Q315</f>
        <v>0.98341800000000001</v>
      </c>
      <c r="N315" s="9">
        <f>IF(Raw!$G315&gt;$C$8,IF(Raw!$Q315&gt;$C$8,IF(Raw!$N315&gt;$C$9,IF(Raw!$N315&lt;$A$9,IF(Raw!$X315&gt;$C$9,IF(Raw!$X315&lt;$A$9,Raw!V315,-999),-999),-999),-999),-999),-999)</f>
        <v>667.6</v>
      </c>
      <c r="O315" s="9">
        <f>IF(Raw!$G315&gt;$C$8,IF(Raw!$Q315&gt;$C$8,IF(Raw!$N315&gt;$C$9,IF(Raw!$N315&lt;$A$9,IF(Raw!$X315&gt;$C$9,IF(Raw!$X315&lt;$A$9,Raw!W315,-999),-999),-999),-999),-999),-999)</f>
        <v>0.180371</v>
      </c>
      <c r="P315" s="9">
        <f>IF(Raw!$G315&gt;$C$8,IF(Raw!$Q315&gt;$C$8,IF(Raw!$N315&gt;$C$9,IF(Raw!$N315&lt;$A$9,IF(Raw!$X315&gt;$C$9,IF(Raw!$X315&lt;$A$9,Raw!X315,-999),-999),-999),-999),-999),-999)</f>
        <v>434</v>
      </c>
      <c r="R315" s="9">
        <f t="shared" si="79"/>
        <v>0.28535500000000003</v>
      </c>
      <c r="S315" s="9">
        <f t="shared" si="80"/>
        <v>0.44266547114696986</v>
      </c>
      <c r="T315" s="9">
        <f t="shared" si="81"/>
        <v>0.32305500000000004</v>
      </c>
      <c r="U315" s="9">
        <f t="shared" si="82"/>
        <v>0.47795776637910248</v>
      </c>
      <c r="V315" s="15">
        <f t="shared" si="83"/>
        <v>0.34633474679999998</v>
      </c>
      <c r="X315" s="11">
        <f t="shared" si="84"/>
        <v>6.381199999999998E+18</v>
      </c>
      <c r="Y315" s="11">
        <f t="shared" si="85"/>
        <v>5.6319999999999998E-18</v>
      </c>
      <c r="Z315" s="11">
        <f t="shared" si="86"/>
        <v>5.5499999999999994E-4</v>
      </c>
      <c r="AA315" s="16">
        <f t="shared" si="87"/>
        <v>1.9556033125311355E-2</v>
      </c>
      <c r="AB315" s="9">
        <f t="shared" si="88"/>
        <v>0.35916967428129748</v>
      </c>
      <c r="AC315" s="9">
        <f t="shared" si="89"/>
        <v>0.9804439668746886</v>
      </c>
      <c r="AD315" s="15">
        <f t="shared" si="90"/>
        <v>35.236095721281721</v>
      </c>
      <c r="AE315" s="3">
        <f t="shared" si="91"/>
        <v>678.09279999999978</v>
      </c>
      <c r="AF315" s="2">
        <f t="shared" si="92"/>
        <v>0.25</v>
      </c>
      <c r="AG315" s="9">
        <f t="shared" si="93"/>
        <v>1.2954896620664664E-2</v>
      </c>
      <c r="AH315" s="2">
        <f t="shared" si="94"/>
        <v>0.62688070541808327</v>
      </c>
    </row>
    <row r="316" spans="1:34">
      <c r="A316" s="1">
        <f>Raw!A316</f>
        <v>303</v>
      </c>
      <c r="B316" s="14">
        <f>Raw!B316</f>
        <v>0.19833333333333333</v>
      </c>
      <c r="C316" s="15">
        <f>Raw!C316</f>
        <v>70.5</v>
      </c>
      <c r="D316" s="15">
        <f>IF(C316&gt;0.5,Raw!D316*D$11,-999)</f>
        <v>10.6</v>
      </c>
      <c r="E316" s="9">
        <f>IF(Raw!$G316&gt;$C$8,IF(Raw!$Q316&gt;$C$8,IF(Raw!$N316&gt;$C$9,IF(Raw!$N316&lt;$A$9,IF(Raw!$X316&gt;$C$9,IF(Raw!$X316&lt;$A$9,Raw!H316,-999),-999),-999),-999),-999),-999)</f>
        <v>0.28537000000000001</v>
      </c>
      <c r="F316" s="9">
        <f>IF(Raw!$G316&gt;$C$8,IF(Raw!$Q316&gt;$C$8,IF(Raw!$N316&gt;$C$9,IF(Raw!$N316&lt;$A$9,IF(Raw!$X316&gt;$C$9,IF(Raw!$X316&lt;$A$9,Raw!I316,-999),-999),-999),-999),-999),-999)</f>
        <v>0.53529700000000002</v>
      </c>
      <c r="G316" s="9">
        <f>Raw!G316</f>
        <v>0.98254300000000006</v>
      </c>
      <c r="H316" s="9">
        <f>IF(Raw!$G316&gt;$C$8,IF(Raw!$Q316&gt;$C$8,IF(Raw!$N316&gt;$C$9,IF(Raw!$N316&lt;$A$9,IF(Raw!$X316&gt;$C$9,IF(Raw!$X316&lt;$A$9,Raw!L316,-999),-999),-999),-999),-999),-999)</f>
        <v>547.20000000000005</v>
      </c>
      <c r="I316" s="9">
        <f>IF(Raw!$G316&gt;$C$8,IF(Raw!$Q316&gt;$C$8,IF(Raw!$N316&gt;$C$9,IF(Raw!$N316&lt;$A$9,IF(Raw!$X316&gt;$C$9,IF(Raw!$X316&lt;$A$9,Raw!M316,-999),-999),-999),-999),-999),-999)</f>
        <v>8.7538000000000005E-2</v>
      </c>
      <c r="J316" s="9">
        <f>IF(Raw!$G316&gt;$C$8,IF(Raw!$Q316&gt;$C$8,IF(Raw!$N316&gt;$C$9,IF(Raw!$N316&lt;$A$9,IF(Raw!$X316&gt;$C$9,IF(Raw!$X316&lt;$A$9,Raw!N316,-999),-999),-999),-999),-999),-999)</f>
        <v>616</v>
      </c>
      <c r="K316" s="9">
        <f>IF(Raw!$G316&gt;$C$8,IF(Raw!$Q316&gt;$C$8,IF(Raw!$N316&gt;$C$9,IF(Raw!$N316&lt;$A$9,IF(Raw!$X316&gt;$C$9,IF(Raw!$X316&lt;$A$9,Raw!R316,-999),-999),-999),-999),-999),-999)</f>
        <v>0.30412800000000001</v>
      </c>
      <c r="L316" s="9">
        <f>IF(Raw!$G316&gt;$C$8,IF(Raw!$Q316&gt;$C$8,IF(Raw!$N316&gt;$C$9,IF(Raw!$N316&lt;$A$9,IF(Raw!$X316&gt;$C$9,IF(Raw!$X316&lt;$A$9,Raw!S316,-999),-999),-999),-999),-999),-999)</f>
        <v>0.56659999999999999</v>
      </c>
      <c r="M316" s="9">
        <f>Raw!Q316</f>
        <v>0.98764300000000005</v>
      </c>
      <c r="N316" s="9">
        <f>IF(Raw!$G316&gt;$C$8,IF(Raw!$Q316&gt;$C$8,IF(Raw!$N316&gt;$C$9,IF(Raw!$N316&lt;$A$9,IF(Raw!$X316&gt;$C$9,IF(Raw!$X316&lt;$A$9,Raw!V316,-999),-999),-999),-999),-999),-999)</f>
        <v>640.20000000000005</v>
      </c>
      <c r="O316" s="9">
        <f>IF(Raw!$G316&gt;$C$8,IF(Raw!$Q316&gt;$C$8,IF(Raw!$N316&gt;$C$9,IF(Raw!$N316&lt;$A$9,IF(Raw!$X316&gt;$C$9,IF(Raw!$X316&lt;$A$9,Raw!W316,-999),-999),-999),-999),-999),-999)</f>
        <v>0.282503</v>
      </c>
      <c r="P316" s="9">
        <f>IF(Raw!$G316&gt;$C$8,IF(Raw!$Q316&gt;$C$8,IF(Raw!$N316&gt;$C$9,IF(Raw!$N316&lt;$A$9,IF(Raw!$X316&gt;$C$9,IF(Raw!$X316&lt;$A$9,Raw!X316,-999),-999),-999),-999),-999),-999)</f>
        <v>467</v>
      </c>
      <c r="R316" s="9">
        <f t="shared" si="79"/>
        <v>0.24992700000000001</v>
      </c>
      <c r="S316" s="9">
        <f t="shared" si="80"/>
        <v>0.4668940793615507</v>
      </c>
      <c r="T316" s="9">
        <f t="shared" si="81"/>
        <v>0.26247199999999998</v>
      </c>
      <c r="U316" s="9">
        <f t="shared" si="82"/>
        <v>0.46324038122132011</v>
      </c>
      <c r="V316" s="15">
        <f t="shared" si="83"/>
        <v>0.29032584</v>
      </c>
      <c r="X316" s="11">
        <f t="shared" si="84"/>
        <v>6.381199999999998E+18</v>
      </c>
      <c r="Y316" s="11">
        <f t="shared" si="85"/>
        <v>5.4719999999999998E-18</v>
      </c>
      <c r="Z316" s="11">
        <f t="shared" si="86"/>
        <v>6.1600000000000001E-4</v>
      </c>
      <c r="AA316" s="16">
        <f t="shared" si="87"/>
        <v>2.1056528470592587E-2</v>
      </c>
      <c r="AB316" s="9">
        <f t="shared" si="88"/>
        <v>0.30965474914073338</v>
      </c>
      <c r="AC316" s="9">
        <f t="shared" si="89"/>
        <v>0.97894347152940742</v>
      </c>
      <c r="AD316" s="15">
        <f t="shared" si="90"/>
        <v>34.182676088624326</v>
      </c>
      <c r="AE316" s="3">
        <f t="shared" si="91"/>
        <v>658.82879999999977</v>
      </c>
      <c r="AF316" s="2">
        <f t="shared" si="92"/>
        <v>0.25</v>
      </c>
      <c r="AG316" s="9">
        <f t="shared" si="93"/>
        <v>1.218061223266095E-2</v>
      </c>
      <c r="AH316" s="2">
        <f t="shared" si="94"/>
        <v>0.58941348683976358</v>
      </c>
    </row>
    <row r="317" spans="1:34">
      <c r="A317" s="1">
        <f>Raw!A317</f>
        <v>304</v>
      </c>
      <c r="B317" s="14">
        <f>Raw!B317</f>
        <v>0.19837962962962963</v>
      </c>
      <c r="C317" s="15">
        <f>Raw!C317</f>
        <v>68.8</v>
      </c>
      <c r="D317" s="15">
        <f>IF(C317&gt;0.5,Raw!D317*D$11,-999)</f>
        <v>11.4</v>
      </c>
      <c r="E317" s="9">
        <f>IF(Raw!$G317&gt;$C$8,IF(Raw!$Q317&gt;$C$8,IF(Raw!$N317&gt;$C$9,IF(Raw!$N317&lt;$A$9,IF(Raw!$X317&gt;$C$9,IF(Raw!$X317&lt;$A$9,Raw!H317,-999),-999),-999),-999),-999),-999)</f>
        <v>0.28266400000000003</v>
      </c>
      <c r="F317" s="9">
        <f>IF(Raw!$G317&gt;$C$8,IF(Raw!$Q317&gt;$C$8,IF(Raw!$N317&gt;$C$9,IF(Raw!$N317&lt;$A$9,IF(Raw!$X317&gt;$C$9,IF(Raw!$X317&lt;$A$9,Raw!I317,-999),-999),-999),-999),-999),-999)</f>
        <v>0.49702499999999999</v>
      </c>
      <c r="G317" s="9">
        <f>Raw!G317</f>
        <v>0.98077700000000001</v>
      </c>
      <c r="H317" s="9">
        <f>IF(Raw!$G317&gt;$C$8,IF(Raw!$Q317&gt;$C$8,IF(Raw!$N317&gt;$C$9,IF(Raw!$N317&lt;$A$9,IF(Raw!$X317&gt;$C$9,IF(Raw!$X317&lt;$A$9,Raw!L317,-999),-999),-999),-999),-999),-999)</f>
        <v>539.9</v>
      </c>
      <c r="I317" s="9">
        <f>IF(Raw!$G317&gt;$C$8,IF(Raw!$Q317&gt;$C$8,IF(Raw!$N317&gt;$C$9,IF(Raw!$N317&lt;$A$9,IF(Raw!$X317&gt;$C$9,IF(Raw!$X317&lt;$A$9,Raw!M317,-999),-999),-999),-999),-999),-999)</f>
        <v>0.33616800000000002</v>
      </c>
      <c r="J317" s="9">
        <f>IF(Raw!$G317&gt;$C$8,IF(Raw!$Q317&gt;$C$8,IF(Raw!$N317&gt;$C$9,IF(Raw!$N317&lt;$A$9,IF(Raw!$X317&gt;$C$9,IF(Raw!$X317&lt;$A$9,Raw!N317,-999),-999),-999),-999),-999),-999)</f>
        <v>472</v>
      </c>
      <c r="K317" s="9">
        <f>IF(Raw!$G317&gt;$C$8,IF(Raw!$Q317&gt;$C$8,IF(Raw!$N317&gt;$C$9,IF(Raw!$N317&lt;$A$9,IF(Raw!$X317&gt;$C$9,IF(Raw!$X317&lt;$A$9,Raw!R317,-999),-999),-999),-999),-999),-999)</f>
        <v>0.29525099999999999</v>
      </c>
      <c r="L317" s="9">
        <f>IF(Raw!$G317&gt;$C$8,IF(Raw!$Q317&gt;$C$8,IF(Raw!$N317&gt;$C$9,IF(Raw!$N317&lt;$A$9,IF(Raw!$X317&gt;$C$9,IF(Raw!$X317&lt;$A$9,Raw!S317,-999),-999),-999),-999),-999),-999)</f>
        <v>0.55717899999999998</v>
      </c>
      <c r="M317" s="9">
        <f>Raw!Q317</f>
        <v>0.97662000000000004</v>
      </c>
      <c r="N317" s="9">
        <f>IF(Raw!$G317&gt;$C$8,IF(Raw!$Q317&gt;$C$8,IF(Raw!$N317&gt;$C$9,IF(Raw!$N317&lt;$A$9,IF(Raw!$X317&gt;$C$9,IF(Raw!$X317&lt;$A$9,Raw!V317,-999),-999),-999),-999),-999),-999)</f>
        <v>607.20000000000005</v>
      </c>
      <c r="O317" s="9">
        <f>IF(Raw!$G317&gt;$C$8,IF(Raw!$Q317&gt;$C$8,IF(Raw!$N317&gt;$C$9,IF(Raw!$N317&lt;$A$9,IF(Raw!$X317&gt;$C$9,IF(Raw!$X317&lt;$A$9,Raw!W317,-999),-999),-999),-999),-999),-999)</f>
        <v>0.15378</v>
      </c>
      <c r="P317" s="9">
        <f>IF(Raw!$G317&gt;$C$8,IF(Raw!$Q317&gt;$C$8,IF(Raw!$N317&gt;$C$9,IF(Raw!$N317&lt;$A$9,IF(Raw!$X317&gt;$C$9,IF(Raw!$X317&lt;$A$9,Raw!X317,-999),-999),-999),-999),-999),-999)</f>
        <v>473</v>
      </c>
      <c r="R317" s="9">
        <f t="shared" si="79"/>
        <v>0.21436099999999997</v>
      </c>
      <c r="S317" s="9">
        <f t="shared" si="80"/>
        <v>0.43128816457924646</v>
      </c>
      <c r="T317" s="9">
        <f t="shared" si="81"/>
        <v>0.26192799999999999</v>
      </c>
      <c r="U317" s="9">
        <f t="shared" si="82"/>
        <v>0.47009668347155942</v>
      </c>
      <c r="V317" s="15">
        <f t="shared" si="83"/>
        <v>0.28549851959999994</v>
      </c>
      <c r="X317" s="11">
        <f t="shared" si="84"/>
        <v>6.862799999999999E+18</v>
      </c>
      <c r="Y317" s="11">
        <f t="shared" si="85"/>
        <v>5.3989999999999995E-18</v>
      </c>
      <c r="Z317" s="11">
        <f t="shared" si="86"/>
        <v>4.7199999999999998E-4</v>
      </c>
      <c r="AA317" s="16">
        <f t="shared" si="87"/>
        <v>1.7188069010628505E-2</v>
      </c>
      <c r="AB317" s="9">
        <f t="shared" si="88"/>
        <v>0.29975303653981589</v>
      </c>
      <c r="AC317" s="9">
        <f t="shared" si="89"/>
        <v>0.98281193098937147</v>
      </c>
      <c r="AD317" s="15">
        <f t="shared" si="90"/>
        <v>36.415400446246835</v>
      </c>
      <c r="AE317" s="3">
        <f t="shared" si="91"/>
        <v>650.03959999999972</v>
      </c>
      <c r="AF317" s="2">
        <f t="shared" si="92"/>
        <v>0.25</v>
      </c>
      <c r="AG317" s="9">
        <f t="shared" si="93"/>
        <v>1.3168276136207219E-2</v>
      </c>
      <c r="AH317" s="2">
        <f t="shared" si="94"/>
        <v>0.63720602912709046</v>
      </c>
    </row>
    <row r="318" spans="1:34">
      <c r="A318" s="1">
        <f>Raw!A318</f>
        <v>305</v>
      </c>
      <c r="B318" s="14">
        <f>Raw!B318</f>
        <v>0.19843750000000002</v>
      </c>
      <c r="C318" s="15">
        <f>Raw!C318</f>
        <v>68.099999999999994</v>
      </c>
      <c r="D318" s="15">
        <f>IF(C318&gt;0.5,Raw!D318*D$11,-999)</f>
        <v>11.4</v>
      </c>
      <c r="E318" s="9">
        <f>IF(Raw!$G318&gt;$C$8,IF(Raw!$Q318&gt;$C$8,IF(Raw!$N318&gt;$C$9,IF(Raw!$N318&lt;$A$9,IF(Raw!$X318&gt;$C$9,IF(Raw!$X318&lt;$A$9,Raw!H318,-999),-999),-999),-999),-999),-999)</f>
        <v>0.24467800000000001</v>
      </c>
      <c r="F318" s="9">
        <f>IF(Raw!$G318&gt;$C$8,IF(Raw!$Q318&gt;$C$8,IF(Raw!$N318&gt;$C$9,IF(Raw!$N318&lt;$A$9,IF(Raw!$X318&gt;$C$9,IF(Raw!$X318&lt;$A$9,Raw!I318,-999),-999),-999),-999),-999),-999)</f>
        <v>0.44565500000000002</v>
      </c>
      <c r="G318" s="9">
        <f>Raw!G318</f>
        <v>0.97056500000000001</v>
      </c>
      <c r="H318" s="9">
        <f>IF(Raw!$G318&gt;$C$8,IF(Raw!$Q318&gt;$C$8,IF(Raw!$N318&gt;$C$9,IF(Raw!$N318&lt;$A$9,IF(Raw!$X318&gt;$C$9,IF(Raw!$X318&lt;$A$9,Raw!L318,-999),-999),-999),-999),-999),-999)</f>
        <v>515.79999999999995</v>
      </c>
      <c r="I318" s="9">
        <f>IF(Raw!$G318&gt;$C$8,IF(Raw!$Q318&gt;$C$8,IF(Raw!$N318&gt;$C$9,IF(Raw!$N318&lt;$A$9,IF(Raw!$X318&gt;$C$9,IF(Raw!$X318&lt;$A$9,Raw!M318,-999),-999),-999),-999),-999),-999)</f>
        <v>1.76E-4</v>
      </c>
      <c r="J318" s="9">
        <f>IF(Raw!$G318&gt;$C$8,IF(Raw!$Q318&gt;$C$8,IF(Raw!$N318&gt;$C$9,IF(Raw!$N318&lt;$A$9,IF(Raw!$X318&gt;$C$9,IF(Raw!$X318&lt;$A$9,Raw!N318,-999),-999),-999),-999),-999),-999)</f>
        <v>484</v>
      </c>
      <c r="K318" s="9">
        <f>IF(Raw!$G318&gt;$C$8,IF(Raw!$Q318&gt;$C$8,IF(Raw!$N318&gt;$C$9,IF(Raw!$N318&lt;$A$9,IF(Raw!$X318&gt;$C$9,IF(Raw!$X318&lt;$A$9,Raw!R318,-999),-999),-999),-999),-999),-999)</f>
        <v>0.24843399999999999</v>
      </c>
      <c r="L318" s="9">
        <f>IF(Raw!$G318&gt;$C$8,IF(Raw!$Q318&gt;$C$8,IF(Raw!$N318&gt;$C$9,IF(Raw!$N318&lt;$A$9,IF(Raw!$X318&gt;$C$9,IF(Raw!$X318&lt;$A$9,Raw!S318,-999),-999),-999),-999),-999),-999)</f>
        <v>0.46801199999999998</v>
      </c>
      <c r="M318" s="9">
        <f>Raw!Q318</f>
        <v>0.97066600000000003</v>
      </c>
      <c r="N318" s="9">
        <f>IF(Raw!$G318&gt;$C$8,IF(Raw!$Q318&gt;$C$8,IF(Raw!$N318&gt;$C$9,IF(Raw!$N318&lt;$A$9,IF(Raw!$X318&gt;$C$9,IF(Raw!$X318&lt;$A$9,Raw!V318,-999),-999),-999),-999),-999),-999)</f>
        <v>644</v>
      </c>
      <c r="O318" s="9">
        <f>IF(Raw!$G318&gt;$C$8,IF(Raw!$Q318&gt;$C$8,IF(Raw!$N318&gt;$C$9,IF(Raw!$N318&lt;$A$9,IF(Raw!$X318&gt;$C$9,IF(Raw!$X318&lt;$A$9,Raw!W318,-999),-999),-999),-999),-999),-999)</f>
        <v>0.25834099999999999</v>
      </c>
      <c r="P318" s="9">
        <f>IF(Raw!$G318&gt;$C$8,IF(Raw!$Q318&gt;$C$8,IF(Raw!$N318&gt;$C$9,IF(Raw!$N318&lt;$A$9,IF(Raw!$X318&gt;$C$9,IF(Raw!$X318&lt;$A$9,Raw!X318,-999),-999),-999),-999),-999),-999)</f>
        <v>346</v>
      </c>
      <c r="R318" s="9">
        <f t="shared" si="79"/>
        <v>0.20097700000000002</v>
      </c>
      <c r="S318" s="9">
        <f t="shared" si="80"/>
        <v>0.45096992067855179</v>
      </c>
      <c r="T318" s="9">
        <f t="shared" si="81"/>
        <v>0.219578</v>
      </c>
      <c r="U318" s="9">
        <f t="shared" si="82"/>
        <v>0.46917173063938533</v>
      </c>
      <c r="V318" s="15">
        <f t="shared" si="83"/>
        <v>0.23980934879999999</v>
      </c>
      <c r="X318" s="11">
        <f t="shared" si="84"/>
        <v>6.862799999999999E+18</v>
      </c>
      <c r="Y318" s="11">
        <f t="shared" si="85"/>
        <v>5.1579999999999991E-18</v>
      </c>
      <c r="Z318" s="11">
        <f t="shared" si="86"/>
        <v>4.84E-4</v>
      </c>
      <c r="AA318" s="16">
        <f t="shared" si="87"/>
        <v>1.6844199934393699E-2</v>
      </c>
      <c r="AB318" s="9">
        <f t="shared" si="88"/>
        <v>0.25213261573319429</v>
      </c>
      <c r="AC318" s="9">
        <f t="shared" si="89"/>
        <v>0.98315580006560632</v>
      </c>
      <c r="AD318" s="15">
        <f t="shared" si="90"/>
        <v>34.802065980152264</v>
      </c>
      <c r="AE318" s="3">
        <f t="shared" si="91"/>
        <v>621.02319999999975</v>
      </c>
      <c r="AF318" s="2">
        <f t="shared" si="92"/>
        <v>0.25</v>
      </c>
      <c r="AG318" s="9">
        <f t="shared" si="93"/>
        <v>1.2560111942872395E-2</v>
      </c>
      <c r="AH318" s="2">
        <f t="shared" si="94"/>
        <v>0.60777728031564726</v>
      </c>
    </row>
    <row r="319" spans="1:34">
      <c r="A319" s="1">
        <f>Raw!A319</f>
        <v>306</v>
      </c>
      <c r="B319" s="14">
        <f>Raw!B319</f>
        <v>0.19849537037037038</v>
      </c>
      <c r="C319" s="15">
        <f>Raw!C319</f>
        <v>67</v>
      </c>
      <c r="D319" s="15">
        <f>IF(C319&gt;0.5,Raw!D319*D$11,-999)</f>
        <v>11.4</v>
      </c>
      <c r="E319" s="9">
        <f>IF(Raw!$G319&gt;$C$8,IF(Raw!$Q319&gt;$C$8,IF(Raw!$N319&gt;$C$9,IF(Raw!$N319&lt;$A$9,IF(Raw!$X319&gt;$C$9,IF(Raw!$X319&lt;$A$9,Raw!H319,-999),-999),-999),-999),-999),-999)</f>
        <v>0.236926</v>
      </c>
      <c r="F319" s="9">
        <f>IF(Raw!$G319&gt;$C$8,IF(Raw!$Q319&gt;$C$8,IF(Raw!$N319&gt;$C$9,IF(Raw!$N319&lt;$A$9,IF(Raw!$X319&gt;$C$9,IF(Raw!$X319&lt;$A$9,Raw!I319,-999),-999),-999),-999),-999),-999)</f>
        <v>0.43576500000000001</v>
      </c>
      <c r="G319" s="9">
        <f>Raw!G319</f>
        <v>0.97335799999999995</v>
      </c>
      <c r="H319" s="9">
        <f>IF(Raw!$G319&gt;$C$8,IF(Raw!$Q319&gt;$C$8,IF(Raw!$N319&gt;$C$9,IF(Raw!$N319&lt;$A$9,IF(Raw!$X319&gt;$C$9,IF(Raw!$X319&lt;$A$9,Raw!L319,-999),-999),-999),-999),-999),-999)</f>
        <v>566.5</v>
      </c>
      <c r="I319" s="9">
        <f>IF(Raw!$G319&gt;$C$8,IF(Raw!$Q319&gt;$C$8,IF(Raw!$N319&gt;$C$9,IF(Raw!$N319&lt;$A$9,IF(Raw!$X319&gt;$C$9,IF(Raw!$X319&lt;$A$9,Raw!M319,-999),-999),-999),-999),-999),-999)</f>
        <v>0.18517</v>
      </c>
      <c r="J319" s="9">
        <f>IF(Raw!$G319&gt;$C$8,IF(Raw!$Q319&gt;$C$8,IF(Raw!$N319&gt;$C$9,IF(Raw!$N319&lt;$A$9,IF(Raw!$X319&gt;$C$9,IF(Raw!$X319&lt;$A$9,Raw!N319,-999),-999),-999),-999),-999),-999)</f>
        <v>337</v>
      </c>
      <c r="K319" s="9">
        <f>IF(Raw!$G319&gt;$C$8,IF(Raw!$Q319&gt;$C$8,IF(Raw!$N319&gt;$C$9,IF(Raw!$N319&lt;$A$9,IF(Raw!$X319&gt;$C$9,IF(Raw!$X319&lt;$A$9,Raw!R319,-999),-999),-999),-999),-999),-999)</f>
        <v>0.24796899999999999</v>
      </c>
      <c r="L319" s="9">
        <f>IF(Raw!$G319&gt;$C$8,IF(Raw!$Q319&gt;$C$8,IF(Raw!$N319&gt;$C$9,IF(Raw!$N319&lt;$A$9,IF(Raw!$X319&gt;$C$9,IF(Raw!$X319&lt;$A$9,Raw!S319,-999),-999),-999),-999),-999),-999)</f>
        <v>0.46300200000000002</v>
      </c>
      <c r="M319" s="9">
        <f>Raw!Q319</f>
        <v>0.98130099999999998</v>
      </c>
      <c r="N319" s="9">
        <f>IF(Raw!$G319&gt;$C$8,IF(Raw!$Q319&gt;$C$8,IF(Raw!$N319&gt;$C$9,IF(Raw!$N319&lt;$A$9,IF(Raw!$X319&gt;$C$9,IF(Raw!$X319&lt;$A$9,Raw!V319,-999),-999),-999),-999),-999),-999)</f>
        <v>633.70000000000005</v>
      </c>
      <c r="O319" s="9">
        <f>IF(Raw!$G319&gt;$C$8,IF(Raw!$Q319&gt;$C$8,IF(Raw!$N319&gt;$C$9,IF(Raw!$N319&lt;$A$9,IF(Raw!$X319&gt;$C$9,IF(Raw!$X319&lt;$A$9,Raw!W319,-999),-999),-999),-999),-999),-999)</f>
        <v>0.225379</v>
      </c>
      <c r="P319" s="9">
        <f>IF(Raw!$G319&gt;$C$8,IF(Raw!$Q319&gt;$C$8,IF(Raw!$N319&gt;$C$9,IF(Raw!$N319&lt;$A$9,IF(Raw!$X319&gt;$C$9,IF(Raw!$X319&lt;$A$9,Raw!X319,-999),-999),-999),-999),-999),-999)</f>
        <v>453</v>
      </c>
      <c r="R319" s="9">
        <f t="shared" si="79"/>
        <v>0.19883900000000002</v>
      </c>
      <c r="S319" s="9">
        <f t="shared" si="80"/>
        <v>0.45629869310293392</v>
      </c>
      <c r="T319" s="9">
        <f t="shared" si="81"/>
        <v>0.21503300000000003</v>
      </c>
      <c r="U319" s="9">
        <f t="shared" si="82"/>
        <v>0.4644321190837189</v>
      </c>
      <c r="V319" s="15">
        <f t="shared" si="83"/>
        <v>0.23724222479999998</v>
      </c>
      <c r="X319" s="11">
        <f t="shared" si="84"/>
        <v>6.862799999999999E+18</v>
      </c>
      <c r="Y319" s="11">
        <f t="shared" si="85"/>
        <v>5.6649999999999995E-18</v>
      </c>
      <c r="Z319" s="11">
        <f t="shared" si="86"/>
        <v>3.3700000000000001E-4</v>
      </c>
      <c r="AA319" s="16">
        <f t="shared" si="87"/>
        <v>1.2932368414575764E-2</v>
      </c>
      <c r="AB319" s="9">
        <f t="shared" si="88"/>
        <v>0.25074988597729148</v>
      </c>
      <c r="AC319" s="9">
        <f t="shared" si="89"/>
        <v>0.98706763158542421</v>
      </c>
      <c r="AD319" s="15">
        <f t="shared" si="90"/>
        <v>38.374980458681797</v>
      </c>
      <c r="AE319" s="3">
        <f t="shared" si="91"/>
        <v>682.0659999999998</v>
      </c>
      <c r="AF319" s="2">
        <f t="shared" si="92"/>
        <v>0.25</v>
      </c>
      <c r="AG319" s="9">
        <f t="shared" si="93"/>
        <v>1.3709671918632222E-2</v>
      </c>
      <c r="AH319" s="2">
        <f t="shared" si="94"/>
        <v>0.66340388928257721</v>
      </c>
    </row>
    <row r="320" spans="1:34">
      <c r="A320" s="1">
        <f>Raw!A320</f>
        <v>307</v>
      </c>
      <c r="B320" s="14">
        <f>Raw!B320</f>
        <v>0.19855324074074074</v>
      </c>
      <c r="C320" s="15">
        <f>Raw!C320</f>
        <v>66.099999999999994</v>
      </c>
      <c r="D320" s="15">
        <f>IF(C320&gt;0.5,Raw!D320*D$11,-999)</f>
        <v>12.3</v>
      </c>
      <c r="E320" s="9">
        <f>IF(Raw!$G320&gt;$C$8,IF(Raw!$Q320&gt;$C$8,IF(Raw!$N320&gt;$C$9,IF(Raw!$N320&lt;$A$9,IF(Raw!$X320&gt;$C$9,IF(Raw!$X320&lt;$A$9,Raw!H320,-999),-999),-999),-999),-999),-999)</f>
        <v>0.243421</v>
      </c>
      <c r="F320" s="9">
        <f>IF(Raw!$G320&gt;$C$8,IF(Raw!$Q320&gt;$C$8,IF(Raw!$N320&gt;$C$9,IF(Raw!$N320&lt;$A$9,IF(Raw!$X320&gt;$C$9,IF(Raw!$X320&lt;$A$9,Raw!I320,-999),-999),-999),-999),-999),-999)</f>
        <v>0.41864400000000002</v>
      </c>
      <c r="G320" s="9">
        <f>Raw!G320</f>
        <v>0.96033100000000005</v>
      </c>
      <c r="H320" s="9">
        <f>IF(Raw!$G320&gt;$C$8,IF(Raw!$Q320&gt;$C$8,IF(Raw!$N320&gt;$C$9,IF(Raw!$N320&lt;$A$9,IF(Raw!$X320&gt;$C$9,IF(Raw!$X320&lt;$A$9,Raw!L320,-999),-999),-999),-999),-999),-999)</f>
        <v>533.5</v>
      </c>
      <c r="I320" s="9">
        <f>IF(Raw!$G320&gt;$C$8,IF(Raw!$Q320&gt;$C$8,IF(Raw!$N320&gt;$C$9,IF(Raw!$N320&lt;$A$9,IF(Raw!$X320&gt;$C$9,IF(Raw!$X320&lt;$A$9,Raw!M320,-999),-999),-999),-999),-999),-999)</f>
        <v>6.9170999999999996E-2</v>
      </c>
      <c r="J320" s="9">
        <f>IF(Raw!$G320&gt;$C$8,IF(Raw!$Q320&gt;$C$8,IF(Raw!$N320&gt;$C$9,IF(Raw!$N320&lt;$A$9,IF(Raw!$X320&gt;$C$9,IF(Raw!$X320&lt;$A$9,Raw!N320,-999),-999),-999),-999),-999),-999)</f>
        <v>549</v>
      </c>
      <c r="K320" s="9">
        <f>IF(Raw!$G320&gt;$C$8,IF(Raw!$Q320&gt;$C$8,IF(Raw!$N320&gt;$C$9,IF(Raw!$N320&lt;$A$9,IF(Raw!$X320&gt;$C$9,IF(Raw!$X320&lt;$A$9,Raw!R320,-999),-999),-999),-999),-999),-999)</f>
        <v>0.242227</v>
      </c>
      <c r="L320" s="9">
        <f>IF(Raw!$G320&gt;$C$8,IF(Raw!$Q320&gt;$C$8,IF(Raw!$N320&gt;$C$9,IF(Raw!$N320&lt;$A$9,IF(Raw!$X320&gt;$C$9,IF(Raw!$X320&lt;$A$9,Raw!S320,-999),-999),-999),-999),-999),-999)</f>
        <v>0.439581</v>
      </c>
      <c r="M320" s="9">
        <f>Raw!Q320</f>
        <v>0.97977599999999998</v>
      </c>
      <c r="N320" s="9">
        <f>IF(Raw!$G320&gt;$C$8,IF(Raw!$Q320&gt;$C$8,IF(Raw!$N320&gt;$C$9,IF(Raw!$N320&lt;$A$9,IF(Raw!$X320&gt;$C$9,IF(Raw!$X320&lt;$A$9,Raw!V320,-999),-999),-999),-999),-999),-999)</f>
        <v>612.4</v>
      </c>
      <c r="O320" s="9">
        <f>IF(Raw!$G320&gt;$C$8,IF(Raw!$Q320&gt;$C$8,IF(Raw!$N320&gt;$C$9,IF(Raw!$N320&lt;$A$9,IF(Raw!$X320&gt;$C$9,IF(Raw!$X320&lt;$A$9,Raw!W320,-999),-999),-999),-999),-999),-999)</f>
        <v>0.128918</v>
      </c>
      <c r="P320" s="9">
        <f>IF(Raw!$G320&gt;$C$8,IF(Raw!$Q320&gt;$C$8,IF(Raw!$N320&gt;$C$9,IF(Raw!$N320&lt;$A$9,IF(Raw!$X320&gt;$C$9,IF(Raw!$X320&lt;$A$9,Raw!X320,-999),-999),-999),-999),-999),-999)</f>
        <v>356</v>
      </c>
      <c r="R320" s="9">
        <f t="shared" si="79"/>
        <v>0.17522300000000002</v>
      </c>
      <c r="S320" s="9">
        <f t="shared" si="80"/>
        <v>0.41854893417796507</v>
      </c>
      <c r="T320" s="9">
        <f t="shared" si="81"/>
        <v>0.197354</v>
      </c>
      <c r="U320" s="9">
        <f t="shared" si="82"/>
        <v>0.44895934992640718</v>
      </c>
      <c r="V320" s="15">
        <f t="shared" si="83"/>
        <v>0.22524130439999998</v>
      </c>
      <c r="X320" s="11">
        <f t="shared" si="84"/>
        <v>7.404599999999998E+18</v>
      </c>
      <c r="Y320" s="11">
        <f t="shared" si="85"/>
        <v>5.3349999999999997E-18</v>
      </c>
      <c r="Z320" s="11">
        <f t="shared" si="86"/>
        <v>5.4900000000000001E-4</v>
      </c>
      <c r="AA320" s="16">
        <f t="shared" si="87"/>
        <v>2.1227082838466346E-2</v>
      </c>
      <c r="AB320" s="9">
        <f t="shared" si="88"/>
        <v>0.24641624970650269</v>
      </c>
      <c r="AC320" s="9">
        <f t="shared" si="89"/>
        <v>0.97877291716153358</v>
      </c>
      <c r="AD320" s="15">
        <f t="shared" si="90"/>
        <v>38.664996062780233</v>
      </c>
      <c r="AE320" s="3">
        <f t="shared" si="91"/>
        <v>642.33399999999983</v>
      </c>
      <c r="AF320" s="2">
        <f t="shared" si="92"/>
        <v>0.25</v>
      </c>
      <c r="AG320" s="9">
        <f t="shared" si="93"/>
        <v>1.335308576711762E-2</v>
      </c>
      <c r="AH320" s="2">
        <f t="shared" si="94"/>
        <v>0.64614887098723828</v>
      </c>
    </row>
    <row r="321" spans="1:34">
      <c r="A321" s="1">
        <f>Raw!A321</f>
        <v>308</v>
      </c>
      <c r="B321" s="14">
        <f>Raw!B321</f>
        <v>0.1986111111111111</v>
      </c>
      <c r="C321" s="15">
        <f>Raw!C321</f>
        <v>65</v>
      </c>
      <c r="D321" s="15">
        <f>IF(C321&gt;0.5,Raw!D321*D$11,-999)</f>
        <v>12.3</v>
      </c>
      <c r="E321" s="9">
        <f>IF(Raw!$G321&gt;$C$8,IF(Raw!$Q321&gt;$C$8,IF(Raw!$N321&gt;$C$9,IF(Raw!$N321&lt;$A$9,IF(Raw!$X321&gt;$C$9,IF(Raw!$X321&lt;$A$9,Raw!H321,-999),-999),-999),-999),-999),-999)</f>
        <v>0.238788</v>
      </c>
      <c r="F321" s="9">
        <f>IF(Raw!$G321&gt;$C$8,IF(Raw!$Q321&gt;$C$8,IF(Raw!$N321&gt;$C$9,IF(Raw!$N321&lt;$A$9,IF(Raw!$X321&gt;$C$9,IF(Raw!$X321&lt;$A$9,Raw!I321,-999),-999),-999),-999),-999),-999)</f>
        <v>0.40765800000000002</v>
      </c>
      <c r="G321" s="9">
        <f>Raw!G321</f>
        <v>0.95834299999999994</v>
      </c>
      <c r="H321" s="9">
        <f>IF(Raw!$G321&gt;$C$8,IF(Raw!$Q321&gt;$C$8,IF(Raw!$N321&gt;$C$9,IF(Raw!$N321&lt;$A$9,IF(Raw!$X321&gt;$C$9,IF(Raw!$X321&lt;$A$9,Raw!L321,-999),-999),-999),-999),-999),-999)</f>
        <v>595.70000000000005</v>
      </c>
      <c r="I321" s="9">
        <f>IF(Raw!$G321&gt;$C$8,IF(Raw!$Q321&gt;$C$8,IF(Raw!$N321&gt;$C$9,IF(Raw!$N321&lt;$A$9,IF(Raw!$X321&gt;$C$9,IF(Raw!$X321&lt;$A$9,Raw!M321,-999),-999),-999),-999),-999),-999)</f>
        <v>0.210009</v>
      </c>
      <c r="J321" s="9">
        <f>IF(Raw!$G321&gt;$C$8,IF(Raw!$Q321&gt;$C$8,IF(Raw!$N321&gt;$C$9,IF(Raw!$N321&lt;$A$9,IF(Raw!$X321&gt;$C$9,IF(Raw!$X321&lt;$A$9,Raw!N321,-999),-999),-999),-999),-999),-999)</f>
        <v>391</v>
      </c>
      <c r="K321" s="9">
        <f>IF(Raw!$G321&gt;$C$8,IF(Raw!$Q321&gt;$C$8,IF(Raw!$N321&gt;$C$9,IF(Raw!$N321&lt;$A$9,IF(Raw!$X321&gt;$C$9,IF(Raw!$X321&lt;$A$9,Raw!R321,-999),-999),-999),-999),-999),-999)</f>
        <v>0.22389800000000001</v>
      </c>
      <c r="L321" s="9">
        <f>IF(Raw!$G321&gt;$C$8,IF(Raw!$Q321&gt;$C$8,IF(Raw!$N321&gt;$C$9,IF(Raw!$N321&lt;$A$9,IF(Raw!$X321&gt;$C$9,IF(Raw!$X321&lt;$A$9,Raw!S321,-999),-999),-999),-999),-999),-999)</f>
        <v>0.43365300000000001</v>
      </c>
      <c r="M321" s="9">
        <f>Raw!Q321</f>
        <v>0.98203499999999999</v>
      </c>
      <c r="N321" s="9">
        <f>IF(Raw!$G321&gt;$C$8,IF(Raw!$Q321&gt;$C$8,IF(Raw!$N321&gt;$C$9,IF(Raw!$N321&lt;$A$9,IF(Raw!$X321&gt;$C$9,IF(Raw!$X321&lt;$A$9,Raw!V321,-999),-999),-999),-999),-999),-999)</f>
        <v>666.8</v>
      </c>
      <c r="O321" s="9">
        <f>IF(Raw!$G321&gt;$C$8,IF(Raw!$Q321&gt;$C$8,IF(Raw!$N321&gt;$C$9,IF(Raw!$N321&lt;$A$9,IF(Raw!$X321&gt;$C$9,IF(Raw!$X321&lt;$A$9,Raw!W321,-999),-999),-999),-999),-999),-999)</f>
        <v>6.3910999999999996E-2</v>
      </c>
      <c r="P321" s="9">
        <f>IF(Raw!$G321&gt;$C$8,IF(Raw!$Q321&gt;$C$8,IF(Raw!$N321&gt;$C$9,IF(Raw!$N321&lt;$A$9,IF(Raw!$X321&gt;$C$9,IF(Raw!$X321&lt;$A$9,Raw!X321,-999),-999),-999),-999),-999),-999)</f>
        <v>416</v>
      </c>
      <c r="R321" s="9">
        <f t="shared" si="79"/>
        <v>0.16887000000000002</v>
      </c>
      <c r="S321" s="9">
        <f t="shared" si="80"/>
        <v>0.41424429301031751</v>
      </c>
      <c r="T321" s="9">
        <f t="shared" si="81"/>
        <v>0.209755</v>
      </c>
      <c r="U321" s="9">
        <f t="shared" si="82"/>
        <v>0.48369318325942628</v>
      </c>
      <c r="V321" s="15">
        <f t="shared" si="83"/>
        <v>0.2222037972</v>
      </c>
      <c r="X321" s="11">
        <f t="shared" si="84"/>
        <v>7.404599999999998E+18</v>
      </c>
      <c r="Y321" s="11">
        <f t="shared" si="85"/>
        <v>5.957E-18</v>
      </c>
      <c r="Z321" s="11">
        <f t="shared" si="86"/>
        <v>3.9099999999999996E-4</v>
      </c>
      <c r="AA321" s="16">
        <f t="shared" si="87"/>
        <v>1.6954292496685345E-2</v>
      </c>
      <c r="AB321" s="9">
        <f t="shared" si="88"/>
        <v>0.22745424762264224</v>
      </c>
      <c r="AC321" s="9">
        <f t="shared" si="89"/>
        <v>0.98304570750331466</v>
      </c>
      <c r="AD321" s="15">
        <f t="shared" si="90"/>
        <v>43.361361884105747</v>
      </c>
      <c r="AE321" s="3">
        <f t="shared" si="91"/>
        <v>717.22279999999978</v>
      </c>
      <c r="AF321" s="2">
        <f t="shared" si="92"/>
        <v>0.25</v>
      </c>
      <c r="AG321" s="9">
        <f t="shared" si="93"/>
        <v>1.6133534738605432E-2</v>
      </c>
      <c r="AH321" s="2">
        <f t="shared" si="94"/>
        <v>0.78069334970156068</v>
      </c>
    </row>
    <row r="322" spans="1:34">
      <c r="A322" s="1">
        <f>Raw!A322</f>
        <v>309</v>
      </c>
      <c r="B322" s="14">
        <f>Raw!B322</f>
        <v>0.19866898148148149</v>
      </c>
      <c r="C322" s="15">
        <f>Raw!C322</f>
        <v>64.3</v>
      </c>
      <c r="D322" s="15">
        <f>IF(C322&gt;0.5,Raw!D322*D$11,-999)</f>
        <v>13.2</v>
      </c>
      <c r="E322" s="9">
        <f>IF(Raw!$G322&gt;$C$8,IF(Raw!$Q322&gt;$C$8,IF(Raw!$N322&gt;$C$9,IF(Raw!$N322&lt;$A$9,IF(Raw!$X322&gt;$C$9,IF(Raw!$X322&lt;$A$9,Raw!H322,-999),-999),-999),-999),-999),-999)</f>
        <v>0.242674</v>
      </c>
      <c r="F322" s="9">
        <f>IF(Raw!$G322&gt;$C$8,IF(Raw!$Q322&gt;$C$8,IF(Raw!$N322&gt;$C$9,IF(Raw!$N322&lt;$A$9,IF(Raw!$X322&gt;$C$9,IF(Raw!$X322&lt;$A$9,Raw!I322,-999),-999),-999),-999),-999),-999)</f>
        <v>0.40634599999999998</v>
      </c>
      <c r="G322" s="9">
        <f>Raw!G322</f>
        <v>0.96689800000000004</v>
      </c>
      <c r="H322" s="9">
        <f>IF(Raw!$G322&gt;$C$8,IF(Raw!$Q322&gt;$C$8,IF(Raw!$N322&gt;$C$9,IF(Raw!$N322&lt;$A$9,IF(Raw!$X322&gt;$C$9,IF(Raw!$X322&lt;$A$9,Raw!L322,-999),-999),-999),-999),-999),-999)</f>
        <v>538.29999999999995</v>
      </c>
      <c r="I322" s="9">
        <f>IF(Raw!$G322&gt;$C$8,IF(Raw!$Q322&gt;$C$8,IF(Raw!$N322&gt;$C$9,IF(Raw!$N322&lt;$A$9,IF(Raw!$X322&gt;$C$9,IF(Raw!$X322&lt;$A$9,Raw!M322,-999),-999),-999),-999),-999),-999)</f>
        <v>0.37081999999999998</v>
      </c>
      <c r="J322" s="9">
        <f>IF(Raw!$G322&gt;$C$8,IF(Raw!$Q322&gt;$C$8,IF(Raw!$N322&gt;$C$9,IF(Raw!$N322&lt;$A$9,IF(Raw!$X322&gt;$C$9,IF(Raw!$X322&lt;$A$9,Raw!N322,-999),-999),-999),-999),-999),-999)</f>
        <v>440</v>
      </c>
      <c r="K322" s="9">
        <f>IF(Raw!$G322&gt;$C$8,IF(Raw!$Q322&gt;$C$8,IF(Raw!$N322&gt;$C$9,IF(Raw!$N322&lt;$A$9,IF(Raw!$X322&gt;$C$9,IF(Raw!$X322&lt;$A$9,Raw!R322,-999),-999),-999),-999),-999),-999)</f>
        <v>0.241451</v>
      </c>
      <c r="L322" s="9">
        <f>IF(Raw!$G322&gt;$C$8,IF(Raw!$Q322&gt;$C$8,IF(Raw!$N322&gt;$C$9,IF(Raw!$N322&lt;$A$9,IF(Raw!$X322&gt;$C$9,IF(Raw!$X322&lt;$A$9,Raw!S322,-999),-999),-999),-999),-999),-999)</f>
        <v>0.432504</v>
      </c>
      <c r="M322" s="9">
        <f>Raw!Q322</f>
        <v>0.98411000000000004</v>
      </c>
      <c r="N322" s="9">
        <f>IF(Raw!$G322&gt;$C$8,IF(Raw!$Q322&gt;$C$8,IF(Raw!$N322&gt;$C$9,IF(Raw!$N322&lt;$A$9,IF(Raw!$X322&gt;$C$9,IF(Raw!$X322&lt;$A$9,Raw!V322,-999),-999),-999),-999),-999),-999)</f>
        <v>610.4</v>
      </c>
      <c r="O322" s="9">
        <f>IF(Raw!$G322&gt;$C$8,IF(Raw!$Q322&gt;$C$8,IF(Raw!$N322&gt;$C$9,IF(Raw!$N322&lt;$A$9,IF(Raw!$X322&gt;$C$9,IF(Raw!$X322&lt;$A$9,Raw!W322,-999),-999),-999),-999),-999),-999)</f>
        <v>0.24205499999999999</v>
      </c>
      <c r="P322" s="9">
        <f>IF(Raw!$G322&gt;$C$8,IF(Raw!$Q322&gt;$C$8,IF(Raw!$N322&gt;$C$9,IF(Raw!$N322&lt;$A$9,IF(Raw!$X322&gt;$C$9,IF(Raw!$X322&lt;$A$9,Raw!X322,-999),-999),-999),-999),-999),-999)</f>
        <v>321</v>
      </c>
      <c r="R322" s="9">
        <f t="shared" si="79"/>
        <v>0.16367199999999998</v>
      </c>
      <c r="S322" s="9">
        <f t="shared" si="80"/>
        <v>0.40278974076279817</v>
      </c>
      <c r="T322" s="9">
        <f t="shared" si="81"/>
        <v>0.191053</v>
      </c>
      <c r="U322" s="9">
        <f t="shared" si="82"/>
        <v>0.44173695503394189</v>
      </c>
      <c r="V322" s="15">
        <f t="shared" si="83"/>
        <v>0.22161504959999997</v>
      </c>
      <c r="X322" s="11">
        <f t="shared" si="84"/>
        <v>7.9463999999999969E+18</v>
      </c>
      <c r="Y322" s="11">
        <f t="shared" si="85"/>
        <v>5.382999999999999E-18</v>
      </c>
      <c r="Z322" s="11">
        <f t="shared" si="86"/>
        <v>4.3999999999999996E-4</v>
      </c>
      <c r="AA322" s="16">
        <f t="shared" si="87"/>
        <v>1.8473513500333601E-2</v>
      </c>
      <c r="AB322" s="9">
        <f t="shared" si="88"/>
        <v>0.24498042017477922</v>
      </c>
      <c r="AC322" s="9">
        <f t="shared" si="89"/>
        <v>0.98152648649966645</v>
      </c>
      <c r="AD322" s="15">
        <f t="shared" si="90"/>
        <v>41.985257955303652</v>
      </c>
      <c r="AE322" s="3">
        <f t="shared" si="91"/>
        <v>648.11319999999967</v>
      </c>
      <c r="AF322" s="2">
        <f t="shared" si="92"/>
        <v>0.25</v>
      </c>
      <c r="AG322" s="9">
        <f t="shared" si="93"/>
        <v>1.4266492311915709E-2</v>
      </c>
      <c r="AH322" s="2">
        <f t="shared" si="94"/>
        <v>0.69034813833014841</v>
      </c>
    </row>
    <row r="323" spans="1:34">
      <c r="A323" s="1">
        <f>Raw!A323</f>
        <v>310</v>
      </c>
      <c r="B323" s="14">
        <f>Raw!B323</f>
        <v>0.19872685185185182</v>
      </c>
      <c r="C323" s="15">
        <f>Raw!C323</f>
        <v>62.7</v>
      </c>
      <c r="D323" s="15">
        <f>IF(C323&gt;0.5,Raw!D323*D$11,-999)</f>
        <v>13.2</v>
      </c>
      <c r="E323" s="9">
        <f>IF(Raw!$G323&gt;$C$8,IF(Raw!$Q323&gt;$C$8,IF(Raw!$N323&gt;$C$9,IF(Raw!$N323&lt;$A$9,IF(Raw!$X323&gt;$C$9,IF(Raw!$X323&lt;$A$9,Raw!H323,-999),-999),-999),-999),-999),-999)</f>
        <v>0.226855</v>
      </c>
      <c r="F323" s="9">
        <f>IF(Raw!$G323&gt;$C$8,IF(Raw!$Q323&gt;$C$8,IF(Raw!$N323&gt;$C$9,IF(Raw!$N323&lt;$A$9,IF(Raw!$X323&gt;$C$9,IF(Raw!$X323&lt;$A$9,Raw!I323,-999),-999),-999),-999),-999),-999)</f>
        <v>0.412883</v>
      </c>
      <c r="G323" s="9">
        <f>Raw!G323</f>
        <v>0.97802800000000001</v>
      </c>
      <c r="H323" s="9">
        <f>IF(Raw!$G323&gt;$C$8,IF(Raw!$Q323&gt;$C$8,IF(Raw!$N323&gt;$C$9,IF(Raw!$N323&lt;$A$9,IF(Raw!$X323&gt;$C$9,IF(Raw!$X323&lt;$A$9,Raw!L323,-999),-999),-999),-999),-999),-999)</f>
        <v>571.70000000000005</v>
      </c>
      <c r="I323" s="9">
        <f>IF(Raw!$G323&gt;$C$8,IF(Raw!$Q323&gt;$C$8,IF(Raw!$N323&gt;$C$9,IF(Raw!$N323&lt;$A$9,IF(Raw!$X323&gt;$C$9,IF(Raw!$X323&lt;$A$9,Raw!M323,-999),-999),-999),-999),-999),-999)</f>
        <v>0.16433600000000001</v>
      </c>
      <c r="J323" s="9">
        <f>IF(Raw!$G323&gt;$C$8,IF(Raw!$Q323&gt;$C$8,IF(Raw!$N323&gt;$C$9,IF(Raw!$N323&lt;$A$9,IF(Raw!$X323&gt;$C$9,IF(Raw!$X323&lt;$A$9,Raw!N323,-999),-999),-999),-999),-999),-999)</f>
        <v>390</v>
      </c>
      <c r="K323" s="9">
        <f>IF(Raw!$G323&gt;$C$8,IF(Raw!$Q323&gt;$C$8,IF(Raw!$N323&gt;$C$9,IF(Raw!$N323&lt;$A$9,IF(Raw!$X323&gt;$C$9,IF(Raw!$X323&lt;$A$9,Raw!R323,-999),-999),-999),-999),-999),-999)</f>
        <v>0.23011599999999999</v>
      </c>
      <c r="L323" s="9">
        <f>IF(Raw!$G323&gt;$C$8,IF(Raw!$Q323&gt;$C$8,IF(Raw!$N323&gt;$C$9,IF(Raw!$N323&lt;$A$9,IF(Raw!$X323&gt;$C$9,IF(Raw!$X323&lt;$A$9,Raw!S323,-999),-999),-999),-999),-999),-999)</f>
        <v>0.43202000000000002</v>
      </c>
      <c r="M323" s="9">
        <f>Raw!Q323</f>
        <v>0.97329500000000002</v>
      </c>
      <c r="N323" s="9">
        <f>IF(Raw!$G323&gt;$C$8,IF(Raw!$Q323&gt;$C$8,IF(Raw!$N323&gt;$C$9,IF(Raw!$N323&lt;$A$9,IF(Raw!$X323&gt;$C$9,IF(Raw!$X323&lt;$A$9,Raw!V323,-999),-999),-999),-999),-999),-999)</f>
        <v>622</v>
      </c>
      <c r="O323" s="9">
        <f>IF(Raw!$G323&gt;$C$8,IF(Raw!$Q323&gt;$C$8,IF(Raw!$N323&gt;$C$9,IF(Raw!$N323&lt;$A$9,IF(Raw!$X323&gt;$C$9,IF(Raw!$X323&lt;$A$9,Raw!W323,-999),-999),-999),-999),-999),-999)</f>
        <v>0.10129000000000001</v>
      </c>
      <c r="P323" s="9">
        <f>IF(Raw!$G323&gt;$C$8,IF(Raw!$Q323&gt;$C$8,IF(Raw!$N323&gt;$C$9,IF(Raw!$N323&lt;$A$9,IF(Raw!$X323&gt;$C$9,IF(Raw!$X323&lt;$A$9,Raw!X323,-999),-999),-999),-999),-999),-999)</f>
        <v>452</v>
      </c>
      <c r="R323" s="9">
        <f t="shared" si="79"/>
        <v>0.186028</v>
      </c>
      <c r="S323" s="9">
        <f t="shared" si="80"/>
        <v>0.45055863283303016</v>
      </c>
      <c r="T323" s="9">
        <f t="shared" si="81"/>
        <v>0.20190400000000003</v>
      </c>
      <c r="U323" s="9">
        <f t="shared" si="82"/>
        <v>0.46734873385491416</v>
      </c>
      <c r="V323" s="15">
        <f t="shared" si="83"/>
        <v>0.22136704799999998</v>
      </c>
      <c r="X323" s="11">
        <f t="shared" si="84"/>
        <v>7.9463999999999969E+18</v>
      </c>
      <c r="Y323" s="11">
        <f t="shared" si="85"/>
        <v>5.7170000000000005E-18</v>
      </c>
      <c r="Z323" s="11">
        <f t="shared" si="86"/>
        <v>3.8999999999999999E-4</v>
      </c>
      <c r="AA323" s="16">
        <f t="shared" si="87"/>
        <v>1.740908580016947E-2</v>
      </c>
      <c r="AB323" s="9">
        <f t="shared" si="88"/>
        <v>0.2336309640593974</v>
      </c>
      <c r="AC323" s="9">
        <f t="shared" si="89"/>
        <v>0.98259091419983058</v>
      </c>
      <c r="AD323" s="15">
        <f t="shared" si="90"/>
        <v>44.638681538896087</v>
      </c>
      <c r="AE323" s="3">
        <f t="shared" si="91"/>
        <v>688.32679999999982</v>
      </c>
      <c r="AF323" s="2">
        <f t="shared" si="92"/>
        <v>0.25</v>
      </c>
      <c r="AG323" s="9">
        <f t="shared" si="93"/>
        <v>1.6047562537042936E-2</v>
      </c>
      <c r="AH323" s="2">
        <f t="shared" si="94"/>
        <v>0.77653319961005973</v>
      </c>
    </row>
    <row r="324" spans="1:34">
      <c r="A324" s="1">
        <f>Raw!A324</f>
        <v>311</v>
      </c>
      <c r="B324" s="14">
        <f>Raw!B324</f>
        <v>0.19878472222222221</v>
      </c>
      <c r="C324" s="15">
        <f>Raw!C324</f>
        <v>62.5</v>
      </c>
      <c r="D324" s="15">
        <f>IF(C324&gt;0.5,Raw!D324*D$11,-999)</f>
        <v>13.2</v>
      </c>
      <c r="E324" s="9">
        <f>IF(Raw!$G324&gt;$C$8,IF(Raw!$Q324&gt;$C$8,IF(Raw!$N324&gt;$C$9,IF(Raw!$N324&lt;$A$9,IF(Raw!$X324&gt;$C$9,IF(Raw!$X324&lt;$A$9,Raw!H324,-999),-999),-999),-999),-999),-999)</f>
        <v>0.22215399999999999</v>
      </c>
      <c r="F324" s="9">
        <f>IF(Raw!$G324&gt;$C$8,IF(Raw!$Q324&gt;$C$8,IF(Raw!$N324&gt;$C$9,IF(Raw!$N324&lt;$A$9,IF(Raw!$X324&gt;$C$9,IF(Raw!$X324&lt;$A$9,Raw!I324,-999),-999),-999),-999),-999),-999)</f>
        <v>0.384768</v>
      </c>
      <c r="G324" s="9">
        <f>Raw!G324</f>
        <v>0.96559300000000003</v>
      </c>
      <c r="H324" s="9">
        <f>IF(Raw!$G324&gt;$C$8,IF(Raw!$Q324&gt;$C$8,IF(Raw!$N324&gt;$C$9,IF(Raw!$N324&lt;$A$9,IF(Raw!$X324&gt;$C$9,IF(Raw!$X324&lt;$A$9,Raw!L324,-999),-999),-999),-999),-999),-999)</f>
        <v>550.6</v>
      </c>
      <c r="I324" s="9">
        <f>IF(Raw!$G324&gt;$C$8,IF(Raw!$Q324&gt;$C$8,IF(Raw!$N324&gt;$C$9,IF(Raw!$N324&lt;$A$9,IF(Raw!$X324&gt;$C$9,IF(Raw!$X324&lt;$A$9,Raw!M324,-999),-999),-999),-999),-999),-999)</f>
        <v>0.19631699999999999</v>
      </c>
      <c r="J324" s="9">
        <f>IF(Raw!$G324&gt;$C$8,IF(Raw!$Q324&gt;$C$8,IF(Raw!$N324&gt;$C$9,IF(Raw!$N324&lt;$A$9,IF(Raw!$X324&gt;$C$9,IF(Raw!$X324&lt;$A$9,Raw!N324,-999),-999),-999),-999),-999),-999)</f>
        <v>382</v>
      </c>
      <c r="K324" s="9">
        <f>IF(Raw!$G324&gt;$C$8,IF(Raw!$Q324&gt;$C$8,IF(Raw!$N324&gt;$C$9,IF(Raw!$N324&lt;$A$9,IF(Raw!$X324&gt;$C$9,IF(Raw!$X324&lt;$A$9,Raw!R324,-999),-999),-999),-999),-999),-999)</f>
        <v>0.22944700000000001</v>
      </c>
      <c r="L324" s="9">
        <f>IF(Raw!$G324&gt;$C$8,IF(Raw!$Q324&gt;$C$8,IF(Raw!$N324&gt;$C$9,IF(Raw!$N324&lt;$A$9,IF(Raw!$X324&gt;$C$9,IF(Raw!$X324&lt;$A$9,Raw!S324,-999),-999),-999),-999),-999),-999)</f>
        <v>0.40698899999999999</v>
      </c>
      <c r="M324" s="9">
        <f>Raw!Q324</f>
        <v>0.978213</v>
      </c>
      <c r="N324" s="9">
        <f>IF(Raw!$G324&gt;$C$8,IF(Raw!$Q324&gt;$C$8,IF(Raw!$N324&gt;$C$9,IF(Raw!$N324&lt;$A$9,IF(Raw!$X324&gt;$C$9,IF(Raw!$X324&lt;$A$9,Raw!V324,-999),-999),-999),-999),-999),-999)</f>
        <v>631.4</v>
      </c>
      <c r="O324" s="9">
        <f>IF(Raw!$G324&gt;$C$8,IF(Raw!$Q324&gt;$C$8,IF(Raw!$N324&gt;$C$9,IF(Raw!$N324&lt;$A$9,IF(Raw!$X324&gt;$C$9,IF(Raw!$X324&lt;$A$9,Raw!W324,-999),-999),-999),-999),-999),-999)</f>
        <v>0.308813</v>
      </c>
      <c r="P324" s="9">
        <f>IF(Raw!$G324&gt;$C$8,IF(Raw!$Q324&gt;$C$8,IF(Raw!$N324&gt;$C$9,IF(Raw!$N324&lt;$A$9,IF(Raw!$X324&gt;$C$9,IF(Raw!$X324&lt;$A$9,Raw!X324,-999),-999),-999),-999),-999),-999)</f>
        <v>377</v>
      </c>
      <c r="R324" s="9">
        <f t="shared" si="79"/>
        <v>0.16261400000000001</v>
      </c>
      <c r="S324" s="9">
        <f t="shared" si="80"/>
        <v>0.42262870093147042</v>
      </c>
      <c r="T324" s="9">
        <f t="shared" si="81"/>
        <v>0.17754199999999998</v>
      </c>
      <c r="U324" s="9">
        <f t="shared" si="82"/>
        <v>0.43623292030005723</v>
      </c>
      <c r="V324" s="15">
        <f t="shared" si="83"/>
        <v>0.20854116359999997</v>
      </c>
      <c r="X324" s="11">
        <f t="shared" si="84"/>
        <v>7.9463999999999969E+18</v>
      </c>
      <c r="Y324" s="11">
        <f t="shared" si="85"/>
        <v>5.5059999999999998E-18</v>
      </c>
      <c r="Z324" s="11">
        <f t="shared" si="86"/>
        <v>3.8199999999999996E-4</v>
      </c>
      <c r="AA324" s="16">
        <f t="shared" si="87"/>
        <v>1.6438847239003389E-2</v>
      </c>
      <c r="AB324" s="9">
        <f t="shared" si="88"/>
        <v>0.23236558581650715</v>
      </c>
      <c r="AC324" s="9">
        <f t="shared" si="89"/>
        <v>0.98356115276099665</v>
      </c>
      <c r="AD324" s="15">
        <f t="shared" si="90"/>
        <v>43.03363151571569</v>
      </c>
      <c r="AE324" s="3">
        <f t="shared" si="91"/>
        <v>662.92239999999981</v>
      </c>
      <c r="AF324" s="2">
        <f t="shared" si="92"/>
        <v>0.25</v>
      </c>
      <c r="AG324" s="9">
        <f t="shared" si="93"/>
        <v>1.4440528267090179E-2</v>
      </c>
      <c r="AH324" s="2">
        <f t="shared" si="94"/>
        <v>0.69876964762832794</v>
      </c>
    </row>
    <row r="325" spans="1:34">
      <c r="A325" s="1">
        <f>Raw!A325</f>
        <v>312</v>
      </c>
      <c r="B325" s="14">
        <f>Raw!B325</f>
        <v>0.1988310185185185</v>
      </c>
      <c r="C325" s="15">
        <f>Raw!C325</f>
        <v>60.8</v>
      </c>
      <c r="D325" s="15">
        <f>IF(C325&gt;0.5,Raw!D325*D$11,-999)</f>
        <v>14.1</v>
      </c>
      <c r="E325" s="9">
        <f>IF(Raw!$G325&gt;$C$8,IF(Raw!$Q325&gt;$C$8,IF(Raw!$N325&gt;$C$9,IF(Raw!$N325&lt;$A$9,IF(Raw!$X325&gt;$C$9,IF(Raw!$X325&lt;$A$9,Raw!H325,-999),-999),-999),-999),-999),-999)</f>
        <v>0.19753100000000001</v>
      </c>
      <c r="F325" s="9">
        <f>IF(Raw!$G325&gt;$C$8,IF(Raw!$Q325&gt;$C$8,IF(Raw!$N325&gt;$C$9,IF(Raw!$N325&lt;$A$9,IF(Raw!$X325&gt;$C$9,IF(Raw!$X325&lt;$A$9,Raw!I325,-999),-999),-999),-999),-999),-999)</f>
        <v>0.35988100000000001</v>
      </c>
      <c r="G325" s="9">
        <f>Raw!G325</f>
        <v>0.95322099999999998</v>
      </c>
      <c r="H325" s="9">
        <f>IF(Raw!$G325&gt;$C$8,IF(Raw!$Q325&gt;$C$8,IF(Raw!$N325&gt;$C$9,IF(Raw!$N325&lt;$A$9,IF(Raw!$X325&gt;$C$9,IF(Raw!$X325&lt;$A$9,Raw!L325,-999),-999),-999),-999),-999),-999)</f>
        <v>592.6</v>
      </c>
      <c r="I325" s="9">
        <f>IF(Raw!$G325&gt;$C$8,IF(Raw!$Q325&gt;$C$8,IF(Raw!$N325&gt;$C$9,IF(Raw!$N325&lt;$A$9,IF(Raw!$X325&gt;$C$9,IF(Raw!$X325&lt;$A$9,Raw!M325,-999),-999),-999),-999),-999),-999)</f>
        <v>0.28141500000000003</v>
      </c>
      <c r="J325" s="9">
        <f>IF(Raw!$G325&gt;$C$8,IF(Raw!$Q325&gt;$C$8,IF(Raw!$N325&gt;$C$9,IF(Raw!$N325&lt;$A$9,IF(Raw!$X325&gt;$C$9,IF(Raw!$X325&lt;$A$9,Raw!N325,-999),-999),-999),-999),-999),-999)</f>
        <v>409</v>
      </c>
      <c r="K325" s="9">
        <f>IF(Raw!$G325&gt;$C$8,IF(Raw!$Q325&gt;$C$8,IF(Raw!$N325&gt;$C$9,IF(Raw!$N325&lt;$A$9,IF(Raw!$X325&gt;$C$9,IF(Raw!$X325&lt;$A$9,Raw!R325,-999),-999),-999),-999),-999),-999)</f>
        <v>0.21074599999999999</v>
      </c>
      <c r="L325" s="9">
        <f>IF(Raw!$G325&gt;$C$8,IF(Raw!$Q325&gt;$C$8,IF(Raw!$N325&gt;$C$9,IF(Raw!$N325&lt;$A$9,IF(Raw!$X325&gt;$C$9,IF(Raw!$X325&lt;$A$9,Raw!S325,-999),-999),-999),-999),-999),-999)</f>
        <v>0.38007200000000002</v>
      </c>
      <c r="M325" s="9">
        <f>Raw!Q325</f>
        <v>0.97564899999999999</v>
      </c>
      <c r="N325" s="9">
        <f>IF(Raw!$G325&gt;$C$8,IF(Raw!$Q325&gt;$C$8,IF(Raw!$N325&gt;$C$9,IF(Raw!$N325&lt;$A$9,IF(Raw!$X325&gt;$C$9,IF(Raw!$X325&lt;$A$9,Raw!V325,-999),-999),-999),-999),-999),-999)</f>
        <v>609.20000000000005</v>
      </c>
      <c r="O325" s="9">
        <f>IF(Raw!$G325&gt;$C$8,IF(Raw!$Q325&gt;$C$8,IF(Raw!$N325&gt;$C$9,IF(Raw!$N325&lt;$A$9,IF(Raw!$X325&gt;$C$9,IF(Raw!$X325&lt;$A$9,Raw!W325,-999),-999),-999),-999),-999),-999)</f>
        <v>0.200403</v>
      </c>
      <c r="P325" s="9">
        <f>IF(Raw!$G325&gt;$C$8,IF(Raw!$Q325&gt;$C$8,IF(Raw!$N325&gt;$C$9,IF(Raw!$N325&lt;$A$9,IF(Raw!$X325&gt;$C$9,IF(Raw!$X325&lt;$A$9,Raw!X325,-999),-999),-999),-999),-999),-999)</f>
        <v>372</v>
      </c>
      <c r="R325" s="9">
        <f t="shared" si="79"/>
        <v>0.16234999999999999</v>
      </c>
      <c r="S325" s="9">
        <f t="shared" si="80"/>
        <v>0.4511213428883436</v>
      </c>
      <c r="T325" s="9">
        <f t="shared" si="81"/>
        <v>0.16932600000000003</v>
      </c>
      <c r="U325" s="9">
        <f t="shared" si="82"/>
        <v>0.44551032435959509</v>
      </c>
      <c r="V325" s="15">
        <f t="shared" si="83"/>
        <v>0.19474889279999999</v>
      </c>
      <c r="X325" s="11">
        <f t="shared" si="84"/>
        <v>8.488199999999998E+18</v>
      </c>
      <c r="Y325" s="11">
        <f t="shared" si="85"/>
        <v>5.9259999999999999E-18</v>
      </c>
      <c r="Z325" s="11">
        <f t="shared" si="86"/>
        <v>4.0899999999999997E-4</v>
      </c>
      <c r="AA325" s="16">
        <f t="shared" si="87"/>
        <v>2.0158417024567301E-2</v>
      </c>
      <c r="AB325" s="9">
        <f t="shared" si="88"/>
        <v>0.21415934412110188</v>
      </c>
      <c r="AC325" s="9">
        <f t="shared" si="89"/>
        <v>0.97984158297543267</v>
      </c>
      <c r="AD325" s="15">
        <f t="shared" si="90"/>
        <v>49.287083189651106</v>
      </c>
      <c r="AE325" s="3">
        <f t="shared" si="91"/>
        <v>713.49039999999979</v>
      </c>
      <c r="AF325" s="2">
        <f t="shared" si="92"/>
        <v>0.25</v>
      </c>
      <c r="AG325" s="9">
        <f t="shared" si="93"/>
        <v>1.6890695706584469E-2</v>
      </c>
      <c r="AH325" s="2">
        <f t="shared" si="94"/>
        <v>0.81733197489634701</v>
      </c>
    </row>
    <row r="326" spans="1:34">
      <c r="A326" s="1">
        <f>Raw!A326</f>
        <v>313</v>
      </c>
      <c r="B326" s="14">
        <f>Raw!B326</f>
        <v>0.19888888888888889</v>
      </c>
      <c r="C326" s="15">
        <f>Raw!C326</f>
        <v>60.5</v>
      </c>
      <c r="D326" s="15">
        <f>IF(C326&gt;0.5,Raw!D326*D$11,-999)</f>
        <v>14.1</v>
      </c>
      <c r="E326" s="9">
        <f>IF(Raw!$G326&gt;$C$8,IF(Raw!$Q326&gt;$C$8,IF(Raw!$N326&gt;$C$9,IF(Raw!$N326&lt;$A$9,IF(Raw!$X326&gt;$C$9,IF(Raw!$X326&lt;$A$9,Raw!H326,-999),-999),-999),-999),-999),-999)</f>
        <v>0.201847</v>
      </c>
      <c r="F326" s="9">
        <f>IF(Raw!$G326&gt;$C$8,IF(Raw!$Q326&gt;$C$8,IF(Raw!$N326&gt;$C$9,IF(Raw!$N326&lt;$A$9,IF(Raw!$X326&gt;$C$9,IF(Raw!$X326&lt;$A$9,Raw!I326,-999),-999),-999),-999),-999),-999)</f>
        <v>0.36504700000000001</v>
      </c>
      <c r="G326" s="9">
        <f>Raw!G326</f>
        <v>0.957735</v>
      </c>
      <c r="H326" s="9">
        <f>IF(Raw!$G326&gt;$C$8,IF(Raw!$Q326&gt;$C$8,IF(Raw!$N326&gt;$C$9,IF(Raw!$N326&lt;$A$9,IF(Raw!$X326&gt;$C$9,IF(Raw!$X326&lt;$A$9,Raw!L326,-999),-999),-999),-999),-999),-999)</f>
        <v>582.4</v>
      </c>
      <c r="I326" s="9">
        <f>IF(Raw!$G326&gt;$C$8,IF(Raw!$Q326&gt;$C$8,IF(Raw!$N326&gt;$C$9,IF(Raw!$N326&lt;$A$9,IF(Raw!$X326&gt;$C$9,IF(Raw!$X326&lt;$A$9,Raw!M326,-999),-999),-999),-999),-999),-999)</f>
        <v>0.19733600000000001</v>
      </c>
      <c r="J326" s="9">
        <f>IF(Raw!$G326&gt;$C$8,IF(Raw!$Q326&gt;$C$8,IF(Raw!$N326&gt;$C$9,IF(Raw!$N326&lt;$A$9,IF(Raw!$X326&gt;$C$9,IF(Raw!$X326&lt;$A$9,Raw!N326,-999),-999),-999),-999),-999),-999)</f>
        <v>498</v>
      </c>
      <c r="K326" s="9">
        <f>IF(Raw!$G326&gt;$C$8,IF(Raw!$Q326&gt;$C$8,IF(Raw!$N326&gt;$C$9,IF(Raw!$N326&lt;$A$9,IF(Raw!$X326&gt;$C$9,IF(Raw!$X326&lt;$A$9,Raw!R326,-999),-999),-999),-999),-999),-999)</f>
        <v>0.209452</v>
      </c>
      <c r="L326" s="9">
        <f>IF(Raw!$G326&gt;$C$8,IF(Raw!$Q326&gt;$C$8,IF(Raw!$N326&gt;$C$9,IF(Raw!$N326&lt;$A$9,IF(Raw!$X326&gt;$C$9,IF(Raw!$X326&lt;$A$9,Raw!S326,-999),-999),-999),-999),-999),-999)</f>
        <v>0.388515</v>
      </c>
      <c r="M326" s="9">
        <f>Raw!Q326</f>
        <v>0.97686899999999999</v>
      </c>
      <c r="N326" s="9">
        <f>IF(Raw!$G326&gt;$C$8,IF(Raw!$Q326&gt;$C$8,IF(Raw!$N326&gt;$C$9,IF(Raw!$N326&lt;$A$9,IF(Raw!$X326&gt;$C$9,IF(Raw!$X326&lt;$A$9,Raw!V326,-999),-999),-999),-999),-999),-999)</f>
        <v>617</v>
      </c>
      <c r="O326" s="9">
        <f>IF(Raw!$G326&gt;$C$8,IF(Raw!$Q326&gt;$C$8,IF(Raw!$N326&gt;$C$9,IF(Raw!$N326&lt;$A$9,IF(Raw!$X326&gt;$C$9,IF(Raw!$X326&lt;$A$9,Raw!W326,-999),-999),-999),-999),-999),-999)</f>
        <v>0.16621</v>
      </c>
      <c r="P326" s="9">
        <f>IF(Raw!$G326&gt;$C$8,IF(Raw!$Q326&gt;$C$8,IF(Raw!$N326&gt;$C$9,IF(Raw!$N326&lt;$A$9,IF(Raw!$X326&gt;$C$9,IF(Raw!$X326&lt;$A$9,Raw!X326,-999),-999),-999),-999),-999),-999)</f>
        <v>315</v>
      </c>
      <c r="R326" s="9">
        <f t="shared" si="79"/>
        <v>0.16320000000000001</v>
      </c>
      <c r="S326" s="9">
        <f t="shared" si="80"/>
        <v>0.44706572030450875</v>
      </c>
      <c r="T326" s="9">
        <f t="shared" si="81"/>
        <v>0.179063</v>
      </c>
      <c r="U326" s="9">
        <f t="shared" si="82"/>
        <v>0.46089082789596281</v>
      </c>
      <c r="V326" s="15">
        <f t="shared" si="83"/>
        <v>0.19907508599999998</v>
      </c>
      <c r="X326" s="11">
        <f t="shared" si="84"/>
        <v>8.488199999999998E+18</v>
      </c>
      <c r="Y326" s="11">
        <f t="shared" si="85"/>
        <v>5.8239999999999992E-18</v>
      </c>
      <c r="Z326" s="11">
        <f t="shared" si="86"/>
        <v>4.9799999999999996E-4</v>
      </c>
      <c r="AA326" s="16">
        <f t="shared" si="87"/>
        <v>2.4027246639396489E-2</v>
      </c>
      <c r="AB326" s="9">
        <f t="shared" si="88"/>
        <v>0.21375439086499026</v>
      </c>
      <c r="AC326" s="9">
        <f t="shared" si="89"/>
        <v>0.97597275336060341</v>
      </c>
      <c r="AD326" s="15">
        <f t="shared" si="90"/>
        <v>48.24748321163954</v>
      </c>
      <c r="AE326" s="3">
        <f t="shared" si="91"/>
        <v>701.20959999999968</v>
      </c>
      <c r="AF326" s="2">
        <f t="shared" si="92"/>
        <v>0.25</v>
      </c>
      <c r="AG326" s="9">
        <f t="shared" si="93"/>
        <v>1.7105248062545472E-2</v>
      </c>
      <c r="AH326" s="2">
        <f t="shared" si="94"/>
        <v>0.82771405174282719</v>
      </c>
    </row>
    <row r="327" spans="1:34">
      <c r="A327" s="1">
        <f>Raw!A327</f>
        <v>314</v>
      </c>
      <c r="B327" s="14">
        <f>Raw!B327</f>
        <v>0.19894675925925928</v>
      </c>
      <c r="C327" s="15">
        <f>Raw!C327</f>
        <v>59</v>
      </c>
      <c r="D327" s="15">
        <f>IF(C327&gt;0.5,Raw!D327*D$11,-999)</f>
        <v>14.9</v>
      </c>
      <c r="E327" s="9">
        <f>IF(Raw!$G327&gt;$C$8,IF(Raw!$Q327&gt;$C$8,IF(Raw!$N327&gt;$C$9,IF(Raw!$N327&lt;$A$9,IF(Raw!$X327&gt;$C$9,IF(Raw!$X327&lt;$A$9,Raw!H327,-999),-999),-999),-999),-999),-999)</f>
        <v>0.21138799999999999</v>
      </c>
      <c r="F327" s="9">
        <f>IF(Raw!$G327&gt;$C$8,IF(Raw!$Q327&gt;$C$8,IF(Raw!$N327&gt;$C$9,IF(Raw!$N327&lt;$A$9,IF(Raw!$X327&gt;$C$9,IF(Raw!$X327&lt;$A$9,Raw!I327,-999),-999),-999),-999),-999),-999)</f>
        <v>0.37115399999999998</v>
      </c>
      <c r="G327" s="9">
        <f>Raw!G327</f>
        <v>0.97787000000000002</v>
      </c>
      <c r="H327" s="9">
        <f>IF(Raw!$G327&gt;$C$8,IF(Raw!$Q327&gt;$C$8,IF(Raw!$N327&gt;$C$9,IF(Raw!$N327&lt;$A$9,IF(Raw!$X327&gt;$C$9,IF(Raw!$X327&lt;$A$9,Raw!L327,-999),-999),-999),-999),-999),-999)</f>
        <v>568.29999999999995</v>
      </c>
      <c r="I327" s="9">
        <f>IF(Raw!$G327&gt;$C$8,IF(Raw!$Q327&gt;$C$8,IF(Raw!$N327&gt;$C$9,IF(Raw!$N327&lt;$A$9,IF(Raw!$X327&gt;$C$9,IF(Raw!$X327&lt;$A$9,Raw!M327,-999),-999),-999),-999),-999),-999)</f>
        <v>0.32382899999999998</v>
      </c>
      <c r="J327" s="9">
        <f>IF(Raw!$G327&gt;$C$8,IF(Raw!$Q327&gt;$C$8,IF(Raw!$N327&gt;$C$9,IF(Raw!$N327&lt;$A$9,IF(Raw!$X327&gt;$C$9,IF(Raw!$X327&lt;$A$9,Raw!N327,-999),-999),-999),-999),-999),-999)</f>
        <v>549</v>
      </c>
      <c r="K327" s="9">
        <f>IF(Raw!$G327&gt;$C$8,IF(Raw!$Q327&gt;$C$8,IF(Raw!$N327&gt;$C$9,IF(Raw!$N327&lt;$A$9,IF(Raw!$X327&gt;$C$9,IF(Raw!$X327&lt;$A$9,Raw!R327,-999),-999),-999),-999),-999),-999)</f>
        <v>0.206564</v>
      </c>
      <c r="L327" s="9">
        <f>IF(Raw!$G327&gt;$C$8,IF(Raw!$Q327&gt;$C$8,IF(Raw!$N327&gt;$C$9,IF(Raw!$N327&lt;$A$9,IF(Raw!$X327&gt;$C$9,IF(Raw!$X327&lt;$A$9,Raw!S327,-999),-999),-999),-999),-999),-999)</f>
        <v>0.39486399999999999</v>
      </c>
      <c r="M327" s="9">
        <f>Raw!Q327</f>
        <v>0.97076300000000004</v>
      </c>
      <c r="N327" s="9">
        <f>IF(Raw!$G327&gt;$C$8,IF(Raw!$Q327&gt;$C$8,IF(Raw!$N327&gt;$C$9,IF(Raw!$N327&lt;$A$9,IF(Raw!$X327&gt;$C$9,IF(Raw!$X327&lt;$A$9,Raw!V327,-999),-999),-999),-999),-999),-999)</f>
        <v>688.6</v>
      </c>
      <c r="O327" s="9">
        <f>IF(Raw!$G327&gt;$C$8,IF(Raw!$Q327&gt;$C$8,IF(Raw!$N327&gt;$C$9,IF(Raw!$N327&lt;$A$9,IF(Raw!$X327&gt;$C$9,IF(Raw!$X327&lt;$A$9,Raw!W327,-999),-999),-999),-999),-999),-999)</f>
        <v>0.28412700000000002</v>
      </c>
      <c r="P327" s="9">
        <f>IF(Raw!$G327&gt;$C$8,IF(Raw!$Q327&gt;$C$8,IF(Raw!$N327&gt;$C$9,IF(Raw!$N327&lt;$A$9,IF(Raw!$X327&gt;$C$9,IF(Raw!$X327&lt;$A$9,Raw!X327,-999),-999),-999),-999),-999),-999)</f>
        <v>299</v>
      </c>
      <c r="R327" s="9">
        <f t="shared" si="79"/>
        <v>0.15976599999999999</v>
      </c>
      <c r="S327" s="9">
        <f t="shared" si="80"/>
        <v>0.43045743815235726</v>
      </c>
      <c r="T327" s="9">
        <f t="shared" si="81"/>
        <v>0.1883</v>
      </c>
      <c r="U327" s="9">
        <f t="shared" si="82"/>
        <v>0.47687304996150576</v>
      </c>
      <c r="V327" s="15">
        <f t="shared" si="83"/>
        <v>0.20232831359999998</v>
      </c>
      <c r="X327" s="11">
        <f t="shared" si="84"/>
        <v>8.969799999999998E+18</v>
      </c>
      <c r="Y327" s="11">
        <f t="shared" si="85"/>
        <v>5.682999999999999E-18</v>
      </c>
      <c r="Z327" s="11">
        <f t="shared" si="86"/>
        <v>5.4900000000000001E-4</v>
      </c>
      <c r="AA327" s="16">
        <f t="shared" si="87"/>
        <v>2.7223614089075022E-2</v>
      </c>
      <c r="AB327" s="9">
        <f t="shared" si="88"/>
        <v>0.21169020653297282</v>
      </c>
      <c r="AC327" s="9">
        <f t="shared" si="89"/>
        <v>0.97277638591092497</v>
      </c>
      <c r="AD327" s="15">
        <f t="shared" si="90"/>
        <v>49.587639506511884</v>
      </c>
      <c r="AE327" s="3">
        <f t="shared" si="91"/>
        <v>684.23319999999967</v>
      </c>
      <c r="AF327" s="2">
        <f t="shared" si="92"/>
        <v>0.25</v>
      </c>
      <c r="AG327" s="9">
        <f t="shared" si="93"/>
        <v>1.819000683989383E-2</v>
      </c>
      <c r="AH327" s="2">
        <f t="shared" si="94"/>
        <v>0.88020496444280871</v>
      </c>
    </row>
    <row r="328" spans="1:34">
      <c r="A328" s="1">
        <f>Raw!A328</f>
        <v>315</v>
      </c>
      <c r="B328" s="14">
        <f>Raw!B328</f>
        <v>0.19900462962962964</v>
      </c>
      <c r="C328" s="15">
        <f>Raw!C328</f>
        <v>58.5</v>
      </c>
      <c r="D328" s="15">
        <f>IF(C328&gt;0.5,Raw!D328*D$11,-999)</f>
        <v>14.9</v>
      </c>
      <c r="E328" s="9">
        <f>IF(Raw!$G328&gt;$C$8,IF(Raw!$Q328&gt;$C$8,IF(Raw!$N328&gt;$C$9,IF(Raw!$N328&lt;$A$9,IF(Raw!$X328&gt;$C$9,IF(Raw!$X328&lt;$A$9,Raw!H328,-999),-999),-999),-999),-999),-999)</f>
        <v>0.19645199999999999</v>
      </c>
      <c r="F328" s="9">
        <f>IF(Raw!$G328&gt;$C$8,IF(Raw!$Q328&gt;$C$8,IF(Raw!$N328&gt;$C$9,IF(Raw!$N328&lt;$A$9,IF(Raw!$X328&gt;$C$9,IF(Raw!$X328&lt;$A$9,Raw!I328,-999),-999),-999),-999),-999),-999)</f>
        <v>0.33765400000000001</v>
      </c>
      <c r="G328" s="9">
        <f>Raw!G328</f>
        <v>0.96221500000000004</v>
      </c>
      <c r="H328" s="9">
        <f>IF(Raw!$G328&gt;$C$8,IF(Raw!$Q328&gt;$C$8,IF(Raw!$N328&gt;$C$9,IF(Raw!$N328&lt;$A$9,IF(Raw!$X328&gt;$C$9,IF(Raw!$X328&lt;$A$9,Raw!L328,-999),-999),-999),-999),-999),-999)</f>
        <v>547.4</v>
      </c>
      <c r="I328" s="9">
        <f>IF(Raw!$G328&gt;$C$8,IF(Raw!$Q328&gt;$C$8,IF(Raw!$N328&gt;$C$9,IF(Raw!$N328&lt;$A$9,IF(Raw!$X328&gt;$C$9,IF(Raw!$X328&lt;$A$9,Raw!M328,-999),-999),-999),-999),-999),-999)</f>
        <v>0.25057400000000002</v>
      </c>
      <c r="J328" s="9">
        <f>IF(Raw!$G328&gt;$C$8,IF(Raw!$Q328&gt;$C$8,IF(Raw!$N328&gt;$C$9,IF(Raw!$N328&lt;$A$9,IF(Raw!$X328&gt;$C$9,IF(Raw!$X328&lt;$A$9,Raw!N328,-999),-999),-999),-999),-999),-999)</f>
        <v>500</v>
      </c>
      <c r="K328" s="9">
        <f>IF(Raw!$G328&gt;$C$8,IF(Raw!$Q328&gt;$C$8,IF(Raw!$N328&gt;$C$9,IF(Raw!$N328&lt;$A$9,IF(Raw!$X328&gt;$C$9,IF(Raw!$X328&lt;$A$9,Raw!R328,-999),-999),-999),-999),-999),-999)</f>
        <v>0.19511500000000001</v>
      </c>
      <c r="L328" s="9">
        <f>IF(Raw!$G328&gt;$C$8,IF(Raw!$Q328&gt;$C$8,IF(Raw!$N328&gt;$C$9,IF(Raw!$N328&lt;$A$9,IF(Raw!$X328&gt;$C$9,IF(Raw!$X328&lt;$A$9,Raw!S328,-999),-999),-999),-999),-999),-999)</f>
        <v>0.35798000000000002</v>
      </c>
      <c r="M328" s="9">
        <f>Raw!Q328</f>
        <v>0.97790500000000002</v>
      </c>
      <c r="N328" s="9">
        <f>IF(Raw!$G328&gt;$C$8,IF(Raw!$Q328&gt;$C$8,IF(Raw!$N328&gt;$C$9,IF(Raw!$N328&lt;$A$9,IF(Raw!$X328&gt;$C$9,IF(Raw!$X328&lt;$A$9,Raw!V328,-999),-999),-999),-999),-999),-999)</f>
        <v>637.70000000000005</v>
      </c>
      <c r="O328" s="9">
        <f>IF(Raw!$G328&gt;$C$8,IF(Raw!$Q328&gt;$C$8,IF(Raw!$N328&gt;$C$9,IF(Raw!$N328&lt;$A$9,IF(Raw!$X328&gt;$C$9,IF(Raw!$X328&lt;$A$9,Raw!W328,-999),-999),-999),-999),-999),-999)</f>
        <v>0.24454000000000001</v>
      </c>
      <c r="P328" s="9">
        <f>IF(Raw!$G328&gt;$C$8,IF(Raw!$Q328&gt;$C$8,IF(Raw!$N328&gt;$C$9,IF(Raw!$N328&lt;$A$9,IF(Raw!$X328&gt;$C$9,IF(Raw!$X328&lt;$A$9,Raw!X328,-999),-999),-999),-999),-999),-999)</f>
        <v>457</v>
      </c>
      <c r="R328" s="9">
        <f t="shared" si="79"/>
        <v>0.14120200000000002</v>
      </c>
      <c r="S328" s="9">
        <f t="shared" si="80"/>
        <v>0.41818547981069382</v>
      </c>
      <c r="T328" s="9">
        <f t="shared" si="81"/>
        <v>0.16286500000000001</v>
      </c>
      <c r="U328" s="9">
        <f t="shared" si="82"/>
        <v>0.45495558411084419</v>
      </c>
      <c r="V328" s="15">
        <f t="shared" si="83"/>
        <v>0.18342895200000001</v>
      </c>
      <c r="X328" s="11">
        <f t="shared" si="84"/>
        <v>8.969799999999998E+18</v>
      </c>
      <c r="Y328" s="11">
        <f t="shared" si="85"/>
        <v>5.4739999999999995E-18</v>
      </c>
      <c r="Z328" s="11">
        <f t="shared" si="86"/>
        <v>5.0000000000000001E-4</v>
      </c>
      <c r="AA328" s="16">
        <f t="shared" si="87"/>
        <v>2.3962065678196566E-2</v>
      </c>
      <c r="AB328" s="9">
        <f t="shared" si="88"/>
        <v>0.1990175818266795</v>
      </c>
      <c r="AC328" s="9">
        <f t="shared" si="89"/>
        <v>0.97603793432180341</v>
      </c>
      <c r="AD328" s="15">
        <f t="shared" si="90"/>
        <v>47.924131356393133</v>
      </c>
      <c r="AE328" s="3">
        <f t="shared" si="91"/>
        <v>659.06959999999981</v>
      </c>
      <c r="AF328" s="2">
        <f t="shared" si="92"/>
        <v>0.25</v>
      </c>
      <c r="AG328" s="9">
        <f t="shared" si="93"/>
        <v>1.6771808595578967E-2</v>
      </c>
      <c r="AH328" s="2">
        <f t="shared" si="94"/>
        <v>0.81157908946665047</v>
      </c>
    </row>
    <row r="329" spans="1:34">
      <c r="A329" s="1">
        <f>Raw!A329</f>
        <v>316</v>
      </c>
      <c r="B329" s="14">
        <f>Raw!B329</f>
        <v>0.1990625</v>
      </c>
      <c r="C329" s="15">
        <f>Raw!C329</f>
        <v>57.4</v>
      </c>
      <c r="D329" s="15">
        <f>IF(C329&gt;0.5,Raw!D329*D$11,-999)</f>
        <v>15.8</v>
      </c>
      <c r="E329" s="9">
        <f>IF(Raw!$G329&gt;$C$8,IF(Raw!$Q329&gt;$C$8,IF(Raw!$N329&gt;$C$9,IF(Raw!$N329&lt;$A$9,IF(Raw!$X329&gt;$C$9,IF(Raw!$X329&lt;$A$9,Raw!H329,-999),-999),-999),-999),-999),-999)</f>
        <v>0.186754</v>
      </c>
      <c r="F329" s="9">
        <f>IF(Raw!$G329&gt;$C$8,IF(Raw!$Q329&gt;$C$8,IF(Raw!$N329&gt;$C$9,IF(Raw!$N329&lt;$A$9,IF(Raw!$X329&gt;$C$9,IF(Raw!$X329&lt;$A$9,Raw!I329,-999),-999),-999),-999),-999),-999)</f>
        <v>0.33693499999999998</v>
      </c>
      <c r="G329" s="9">
        <f>Raw!G329</f>
        <v>0.96915899999999999</v>
      </c>
      <c r="H329" s="9">
        <f>IF(Raw!$G329&gt;$C$8,IF(Raw!$Q329&gt;$C$8,IF(Raw!$N329&gt;$C$9,IF(Raw!$N329&lt;$A$9,IF(Raw!$X329&gt;$C$9,IF(Raw!$X329&lt;$A$9,Raw!L329,-999),-999),-999),-999),-999),-999)</f>
        <v>635.9</v>
      </c>
      <c r="I329" s="9">
        <f>IF(Raw!$G329&gt;$C$8,IF(Raw!$Q329&gt;$C$8,IF(Raw!$N329&gt;$C$9,IF(Raw!$N329&lt;$A$9,IF(Raw!$X329&gt;$C$9,IF(Raw!$X329&lt;$A$9,Raw!M329,-999),-999),-999),-999),-999),-999)</f>
        <v>0.29760500000000001</v>
      </c>
      <c r="J329" s="9">
        <f>IF(Raw!$G329&gt;$C$8,IF(Raw!$Q329&gt;$C$8,IF(Raw!$N329&gt;$C$9,IF(Raw!$N329&lt;$A$9,IF(Raw!$X329&gt;$C$9,IF(Raw!$X329&lt;$A$9,Raw!N329,-999),-999),-999),-999),-999),-999)</f>
        <v>467</v>
      </c>
      <c r="K329" s="9">
        <f>IF(Raw!$G329&gt;$C$8,IF(Raw!$Q329&gt;$C$8,IF(Raw!$N329&gt;$C$9,IF(Raw!$N329&lt;$A$9,IF(Raw!$X329&gt;$C$9,IF(Raw!$X329&lt;$A$9,Raw!R329,-999),-999),-999),-999),-999),-999)</f>
        <v>0.182226</v>
      </c>
      <c r="L329" s="9">
        <f>IF(Raw!$G329&gt;$C$8,IF(Raw!$Q329&gt;$C$8,IF(Raw!$N329&gt;$C$9,IF(Raw!$N329&lt;$A$9,IF(Raw!$X329&gt;$C$9,IF(Raw!$X329&lt;$A$9,Raw!S329,-999),-999),-999),-999),-999),-999)</f>
        <v>0.35350399999999998</v>
      </c>
      <c r="M329" s="9">
        <f>Raw!Q329</f>
        <v>0.97512399999999999</v>
      </c>
      <c r="N329" s="9">
        <f>IF(Raw!$G329&gt;$C$8,IF(Raw!$Q329&gt;$C$8,IF(Raw!$N329&gt;$C$9,IF(Raw!$N329&lt;$A$9,IF(Raw!$X329&gt;$C$9,IF(Raw!$X329&lt;$A$9,Raw!V329,-999),-999),-999),-999),-999),-999)</f>
        <v>657.7</v>
      </c>
      <c r="O329" s="9">
        <f>IF(Raw!$G329&gt;$C$8,IF(Raw!$Q329&gt;$C$8,IF(Raw!$N329&gt;$C$9,IF(Raw!$N329&lt;$A$9,IF(Raw!$X329&gt;$C$9,IF(Raw!$X329&lt;$A$9,Raw!W329,-999),-999),-999),-999),-999),-999)</f>
        <v>4.5463999999999997E-2</v>
      </c>
      <c r="P329" s="9">
        <f>IF(Raw!$G329&gt;$C$8,IF(Raw!$Q329&gt;$C$8,IF(Raw!$N329&gt;$C$9,IF(Raw!$N329&lt;$A$9,IF(Raw!$X329&gt;$C$9,IF(Raw!$X329&lt;$A$9,Raw!X329,-999),-999),-999),-999),-999),-999)</f>
        <v>396</v>
      </c>
      <c r="R329" s="9">
        <f t="shared" si="79"/>
        <v>0.15018099999999998</v>
      </c>
      <c r="S329" s="9">
        <f t="shared" si="80"/>
        <v>0.445726920622672</v>
      </c>
      <c r="T329" s="9">
        <f t="shared" si="81"/>
        <v>0.17127799999999999</v>
      </c>
      <c r="U329" s="9">
        <f t="shared" si="82"/>
        <v>0.48451502670408253</v>
      </c>
      <c r="V329" s="15">
        <f t="shared" si="83"/>
        <v>0.18113544959999997</v>
      </c>
      <c r="X329" s="11">
        <f t="shared" si="84"/>
        <v>9.5116E+18</v>
      </c>
      <c r="Y329" s="11">
        <f t="shared" si="85"/>
        <v>6.3589999999999991E-18</v>
      </c>
      <c r="Z329" s="11">
        <f t="shared" si="86"/>
        <v>4.6699999999999997E-4</v>
      </c>
      <c r="AA329" s="16">
        <f t="shared" si="87"/>
        <v>2.7470223384047594E-2</v>
      </c>
      <c r="AB329" s="9">
        <f t="shared" si="88"/>
        <v>0.18693104492077289</v>
      </c>
      <c r="AC329" s="9">
        <f t="shared" si="89"/>
        <v>0.97252977661595241</v>
      </c>
      <c r="AD329" s="15">
        <f t="shared" si="90"/>
        <v>58.822748145712197</v>
      </c>
      <c r="AE329" s="3">
        <f t="shared" si="91"/>
        <v>765.62359999999967</v>
      </c>
      <c r="AF329" s="2">
        <f t="shared" si="92"/>
        <v>0.25</v>
      </c>
      <c r="AG329" s="9">
        <f t="shared" si="93"/>
        <v>2.1923465683559438E-2</v>
      </c>
      <c r="AH329" s="2">
        <f t="shared" si="94"/>
        <v>1.060865094901372</v>
      </c>
    </row>
    <row r="330" spans="1:34">
      <c r="A330" s="1">
        <f>Raw!A330</f>
        <v>317</v>
      </c>
      <c r="B330" s="14">
        <f>Raw!B330</f>
        <v>0.19912037037037036</v>
      </c>
      <c r="C330" s="15">
        <f>Raw!C330</f>
        <v>56.6</v>
      </c>
      <c r="D330" s="15">
        <f>IF(C330&gt;0.5,Raw!D330*D$11,-999)</f>
        <v>15.8</v>
      </c>
      <c r="E330" s="9">
        <f>IF(Raw!$G330&gt;$C$8,IF(Raw!$Q330&gt;$C$8,IF(Raw!$N330&gt;$C$9,IF(Raw!$N330&lt;$A$9,IF(Raw!$X330&gt;$C$9,IF(Raw!$X330&lt;$A$9,Raw!H330,-999),-999),-999),-999),-999),-999)</f>
        <v>0.199987</v>
      </c>
      <c r="F330" s="9">
        <f>IF(Raw!$G330&gt;$C$8,IF(Raw!$Q330&gt;$C$8,IF(Raw!$N330&gt;$C$9,IF(Raw!$N330&lt;$A$9,IF(Raw!$X330&gt;$C$9,IF(Raw!$X330&lt;$A$9,Raw!I330,-999),-999),-999),-999),-999),-999)</f>
        <v>0.34058899999999998</v>
      </c>
      <c r="G330" s="9">
        <f>Raw!G330</f>
        <v>0.94320800000000005</v>
      </c>
      <c r="H330" s="9">
        <f>IF(Raw!$G330&gt;$C$8,IF(Raw!$Q330&gt;$C$8,IF(Raw!$N330&gt;$C$9,IF(Raw!$N330&lt;$A$9,IF(Raw!$X330&gt;$C$9,IF(Raw!$X330&lt;$A$9,Raw!L330,-999),-999),-999),-999),-999),-999)</f>
        <v>544.9</v>
      </c>
      <c r="I330" s="9">
        <f>IF(Raw!$G330&gt;$C$8,IF(Raw!$Q330&gt;$C$8,IF(Raw!$N330&gt;$C$9,IF(Raw!$N330&lt;$A$9,IF(Raw!$X330&gt;$C$9,IF(Raw!$X330&lt;$A$9,Raw!M330,-999),-999),-999),-999),-999),-999)</f>
        <v>0.25791799999999998</v>
      </c>
      <c r="J330" s="9">
        <f>IF(Raw!$G330&gt;$C$8,IF(Raw!$Q330&gt;$C$8,IF(Raw!$N330&gt;$C$9,IF(Raw!$N330&lt;$A$9,IF(Raw!$X330&gt;$C$9,IF(Raw!$X330&lt;$A$9,Raw!N330,-999),-999),-999),-999),-999),-999)</f>
        <v>428</v>
      </c>
      <c r="K330" s="9">
        <f>IF(Raw!$G330&gt;$C$8,IF(Raw!$Q330&gt;$C$8,IF(Raw!$N330&gt;$C$9,IF(Raw!$N330&lt;$A$9,IF(Raw!$X330&gt;$C$9,IF(Raw!$X330&lt;$A$9,Raw!R330,-999),-999),-999),-999),-999),-999)</f>
        <v>0.19166800000000001</v>
      </c>
      <c r="L330" s="9">
        <f>IF(Raw!$G330&gt;$C$8,IF(Raw!$Q330&gt;$C$8,IF(Raw!$N330&gt;$C$9,IF(Raw!$N330&lt;$A$9,IF(Raw!$X330&gt;$C$9,IF(Raw!$X330&lt;$A$9,Raw!S330,-999),-999),-999),-999),-999),-999)</f>
        <v>0.372388</v>
      </c>
      <c r="M330" s="9">
        <f>Raw!Q330</f>
        <v>0.97056200000000004</v>
      </c>
      <c r="N330" s="9">
        <f>IF(Raw!$G330&gt;$C$8,IF(Raw!$Q330&gt;$C$8,IF(Raw!$N330&gt;$C$9,IF(Raw!$N330&lt;$A$9,IF(Raw!$X330&gt;$C$9,IF(Raw!$X330&lt;$A$9,Raw!V330,-999),-999),-999),-999),-999),-999)</f>
        <v>650</v>
      </c>
      <c r="O330" s="9">
        <f>IF(Raw!$G330&gt;$C$8,IF(Raw!$Q330&gt;$C$8,IF(Raw!$N330&gt;$C$9,IF(Raw!$N330&lt;$A$9,IF(Raw!$X330&gt;$C$9,IF(Raw!$X330&lt;$A$9,Raw!W330,-999),-999),-999),-999),-999),-999)</f>
        <v>3.8733999999999998E-2</v>
      </c>
      <c r="P330" s="9">
        <f>IF(Raw!$G330&gt;$C$8,IF(Raw!$Q330&gt;$C$8,IF(Raw!$N330&gt;$C$9,IF(Raw!$N330&lt;$A$9,IF(Raw!$X330&gt;$C$9,IF(Raw!$X330&lt;$A$9,Raw!X330,-999),-999),-999),-999),-999),-999)</f>
        <v>342</v>
      </c>
      <c r="R330" s="9">
        <f t="shared" si="79"/>
        <v>0.14060199999999998</v>
      </c>
      <c r="S330" s="9">
        <f t="shared" si="80"/>
        <v>0.41282014392713795</v>
      </c>
      <c r="T330" s="9">
        <f t="shared" si="81"/>
        <v>0.18071999999999999</v>
      </c>
      <c r="U330" s="9">
        <f t="shared" si="82"/>
        <v>0.48530027820445343</v>
      </c>
      <c r="V330" s="15">
        <f t="shared" si="83"/>
        <v>0.19081161119999998</v>
      </c>
      <c r="X330" s="11">
        <f t="shared" si="84"/>
        <v>9.5116E+18</v>
      </c>
      <c r="Y330" s="11">
        <f t="shared" si="85"/>
        <v>5.4489999999999993E-18</v>
      </c>
      <c r="Z330" s="11">
        <f t="shared" si="86"/>
        <v>4.28E-4</v>
      </c>
      <c r="AA330" s="16">
        <f t="shared" si="87"/>
        <v>2.1701294174789623E-2</v>
      </c>
      <c r="AB330" s="9">
        <f t="shared" si="88"/>
        <v>0.19558985788326799</v>
      </c>
      <c r="AC330" s="9">
        <f t="shared" si="89"/>
        <v>0.97829870582521039</v>
      </c>
      <c r="AD330" s="15">
        <f t="shared" si="90"/>
        <v>50.703958352312206</v>
      </c>
      <c r="AE330" s="3">
        <f t="shared" si="91"/>
        <v>656.0595999999997</v>
      </c>
      <c r="AF330" s="2">
        <f t="shared" si="92"/>
        <v>0.25</v>
      </c>
      <c r="AG330" s="9">
        <f t="shared" si="93"/>
        <v>1.8928188534187793E-2</v>
      </c>
      <c r="AH330" s="2">
        <f t="shared" si="94"/>
        <v>0.91592519246126847</v>
      </c>
    </row>
    <row r="331" spans="1:34">
      <c r="A331" s="1">
        <f>Raw!A331</f>
        <v>318</v>
      </c>
      <c r="B331" s="14">
        <f>Raw!B331</f>
        <v>0.19917824074074075</v>
      </c>
      <c r="C331" s="15">
        <f>Raw!C331</f>
        <v>56.1</v>
      </c>
      <c r="D331" s="15">
        <f>IF(C331&gt;0.5,Raw!D331*D$11,-999)</f>
        <v>15.8</v>
      </c>
      <c r="E331" s="9">
        <f>IF(Raw!$G331&gt;$C$8,IF(Raw!$Q331&gt;$C$8,IF(Raw!$N331&gt;$C$9,IF(Raw!$N331&lt;$A$9,IF(Raw!$X331&gt;$C$9,IF(Raw!$X331&lt;$A$9,Raw!H331,-999),-999),-999),-999),-999),-999)</f>
        <v>0.18645600000000001</v>
      </c>
      <c r="F331" s="9">
        <f>IF(Raw!$G331&gt;$C$8,IF(Raw!$Q331&gt;$C$8,IF(Raw!$N331&gt;$C$9,IF(Raw!$N331&lt;$A$9,IF(Raw!$X331&gt;$C$9,IF(Raw!$X331&lt;$A$9,Raw!I331,-999),-999),-999),-999),-999),-999)</f>
        <v>0.33867199999999997</v>
      </c>
      <c r="G331" s="9">
        <f>Raw!G331</f>
        <v>0.97167099999999995</v>
      </c>
      <c r="H331" s="9">
        <f>IF(Raw!$G331&gt;$C$8,IF(Raw!$Q331&gt;$C$8,IF(Raw!$N331&gt;$C$9,IF(Raw!$N331&lt;$A$9,IF(Raw!$X331&gt;$C$9,IF(Raw!$X331&lt;$A$9,Raw!L331,-999),-999),-999),-999),-999),-999)</f>
        <v>565.9</v>
      </c>
      <c r="I331" s="9">
        <f>IF(Raw!$G331&gt;$C$8,IF(Raw!$Q331&gt;$C$8,IF(Raw!$N331&gt;$C$9,IF(Raw!$N331&lt;$A$9,IF(Raw!$X331&gt;$C$9,IF(Raw!$X331&lt;$A$9,Raw!M331,-999),-999),-999),-999),-999),-999)</f>
        <v>0.21430199999999999</v>
      </c>
      <c r="J331" s="9">
        <f>IF(Raw!$G331&gt;$C$8,IF(Raw!$Q331&gt;$C$8,IF(Raw!$N331&gt;$C$9,IF(Raw!$N331&lt;$A$9,IF(Raw!$X331&gt;$C$9,IF(Raw!$X331&lt;$A$9,Raw!N331,-999),-999),-999),-999),-999),-999)</f>
        <v>377</v>
      </c>
      <c r="K331" s="9">
        <f>IF(Raw!$G331&gt;$C$8,IF(Raw!$Q331&gt;$C$8,IF(Raw!$N331&gt;$C$9,IF(Raw!$N331&lt;$A$9,IF(Raw!$X331&gt;$C$9,IF(Raw!$X331&lt;$A$9,Raw!R331,-999),-999),-999),-999),-999),-999)</f>
        <v>0.195545</v>
      </c>
      <c r="L331" s="9">
        <f>IF(Raw!$G331&gt;$C$8,IF(Raw!$Q331&gt;$C$8,IF(Raw!$N331&gt;$C$9,IF(Raw!$N331&lt;$A$9,IF(Raw!$X331&gt;$C$9,IF(Raw!$X331&lt;$A$9,Raw!S331,-999),-999),-999),-999),-999),-999)</f>
        <v>0.36820399999999998</v>
      </c>
      <c r="M331" s="9">
        <f>Raw!Q331</f>
        <v>0.96199900000000005</v>
      </c>
      <c r="N331" s="9">
        <f>IF(Raw!$G331&gt;$C$8,IF(Raw!$Q331&gt;$C$8,IF(Raw!$N331&gt;$C$9,IF(Raw!$N331&lt;$A$9,IF(Raw!$X331&gt;$C$9,IF(Raw!$X331&lt;$A$9,Raw!V331,-999),-999),-999),-999),-999),-999)</f>
        <v>633.1</v>
      </c>
      <c r="O331" s="9">
        <f>IF(Raw!$G331&gt;$C$8,IF(Raw!$Q331&gt;$C$8,IF(Raw!$N331&gt;$C$9,IF(Raw!$N331&lt;$A$9,IF(Raw!$X331&gt;$C$9,IF(Raw!$X331&lt;$A$9,Raw!W331,-999),-999),-999),-999),-999),-999)</f>
        <v>0.24681800000000001</v>
      </c>
      <c r="P331" s="9">
        <f>IF(Raw!$G331&gt;$C$8,IF(Raw!$Q331&gt;$C$8,IF(Raw!$N331&gt;$C$9,IF(Raw!$N331&lt;$A$9,IF(Raw!$X331&gt;$C$9,IF(Raw!$X331&lt;$A$9,Raw!X331,-999),-999),-999),-999),-999),-999)</f>
        <v>366</v>
      </c>
      <c r="R331" s="9">
        <f t="shared" si="79"/>
        <v>0.15221599999999996</v>
      </c>
      <c r="S331" s="9">
        <f t="shared" si="80"/>
        <v>0.44944961496669339</v>
      </c>
      <c r="T331" s="9">
        <f t="shared" si="81"/>
        <v>0.17265899999999998</v>
      </c>
      <c r="U331" s="9">
        <f t="shared" si="82"/>
        <v>0.4689221192599754</v>
      </c>
      <c r="V331" s="15">
        <f t="shared" si="83"/>
        <v>0.18866772959999997</v>
      </c>
      <c r="X331" s="11">
        <f t="shared" si="84"/>
        <v>9.5116E+18</v>
      </c>
      <c r="Y331" s="11">
        <f t="shared" si="85"/>
        <v>5.6589999999999997E-18</v>
      </c>
      <c r="Z331" s="11">
        <f t="shared" si="86"/>
        <v>3.77E-4</v>
      </c>
      <c r="AA331" s="16">
        <f t="shared" si="87"/>
        <v>1.9888862561650428E-2</v>
      </c>
      <c r="AB331" s="9">
        <f t="shared" si="88"/>
        <v>0.19897899112103198</v>
      </c>
      <c r="AC331" s="9">
        <f t="shared" si="89"/>
        <v>0.98011113743834966</v>
      </c>
      <c r="AD331" s="15">
        <f t="shared" si="90"/>
        <v>52.755603611804851</v>
      </c>
      <c r="AE331" s="3">
        <f t="shared" si="91"/>
        <v>681.34359999999981</v>
      </c>
      <c r="AF331" s="2">
        <f t="shared" si="92"/>
        <v>0.25</v>
      </c>
      <c r="AG331" s="9">
        <f t="shared" si="93"/>
        <v>1.9029438037297494E-2</v>
      </c>
      <c r="AH331" s="2">
        <f t="shared" si="94"/>
        <v>0.92082460322394455</v>
      </c>
    </row>
    <row r="332" spans="1:34">
      <c r="A332" s="1">
        <f>Raw!A332</f>
        <v>319</v>
      </c>
      <c r="B332" s="14">
        <f>Raw!B332</f>
        <v>0.19923611111111109</v>
      </c>
      <c r="C332" s="15">
        <f>Raw!C332</f>
        <v>54.8</v>
      </c>
      <c r="D332" s="15">
        <f>IF(C332&gt;0.5,Raw!D332*D$11,-999)</f>
        <v>16.7</v>
      </c>
      <c r="E332" s="9">
        <f>IF(Raw!$G332&gt;$C$8,IF(Raw!$Q332&gt;$C$8,IF(Raw!$N332&gt;$C$9,IF(Raw!$N332&lt;$A$9,IF(Raw!$X332&gt;$C$9,IF(Raw!$X332&lt;$A$9,Raw!H332,-999),-999),-999),-999),-999),-999)</f>
        <v>0.190752</v>
      </c>
      <c r="F332" s="9">
        <f>IF(Raw!$G332&gt;$C$8,IF(Raw!$Q332&gt;$C$8,IF(Raw!$N332&gt;$C$9,IF(Raw!$N332&lt;$A$9,IF(Raw!$X332&gt;$C$9,IF(Raw!$X332&lt;$A$9,Raw!I332,-999),-999),-999),-999),-999),-999)</f>
        <v>0.33513500000000002</v>
      </c>
      <c r="G332" s="9">
        <f>Raw!G332</f>
        <v>0.96598499999999998</v>
      </c>
      <c r="H332" s="9">
        <f>IF(Raw!$G332&gt;$C$8,IF(Raw!$Q332&gt;$C$8,IF(Raw!$N332&gt;$C$9,IF(Raw!$N332&lt;$A$9,IF(Raw!$X332&gt;$C$9,IF(Raw!$X332&lt;$A$9,Raw!L332,-999),-999),-999),-999),-999),-999)</f>
        <v>568.29999999999995</v>
      </c>
      <c r="I332" s="9">
        <f>IF(Raw!$G332&gt;$C$8,IF(Raw!$Q332&gt;$C$8,IF(Raw!$N332&gt;$C$9,IF(Raw!$N332&lt;$A$9,IF(Raw!$X332&gt;$C$9,IF(Raw!$X332&lt;$A$9,Raw!M332,-999),-999),-999),-999),-999),-999)</f>
        <v>0.30880999999999997</v>
      </c>
      <c r="J332" s="9">
        <f>IF(Raw!$G332&gt;$C$8,IF(Raw!$Q332&gt;$C$8,IF(Raw!$N332&gt;$C$9,IF(Raw!$N332&lt;$A$9,IF(Raw!$X332&gt;$C$9,IF(Raw!$X332&lt;$A$9,Raw!N332,-999),-999),-999),-999),-999),-999)</f>
        <v>324</v>
      </c>
      <c r="K332" s="9">
        <f>IF(Raw!$G332&gt;$C$8,IF(Raw!$Q332&gt;$C$8,IF(Raw!$N332&gt;$C$9,IF(Raw!$N332&lt;$A$9,IF(Raw!$X332&gt;$C$9,IF(Raw!$X332&lt;$A$9,Raw!R332,-999),-999),-999),-999),-999),-999)</f>
        <v>0.189806</v>
      </c>
      <c r="L332" s="9">
        <f>IF(Raw!$G332&gt;$C$8,IF(Raw!$Q332&gt;$C$8,IF(Raw!$N332&gt;$C$9,IF(Raw!$N332&lt;$A$9,IF(Raw!$X332&gt;$C$9,IF(Raw!$X332&lt;$A$9,Raw!S332,-999),-999),-999),-999),-999),-999)</f>
        <v>0.35398600000000002</v>
      </c>
      <c r="M332" s="9">
        <f>Raw!Q332</f>
        <v>0.97830399999999995</v>
      </c>
      <c r="N332" s="9">
        <f>IF(Raw!$G332&gt;$C$8,IF(Raw!$Q332&gt;$C$8,IF(Raw!$N332&gt;$C$9,IF(Raw!$N332&lt;$A$9,IF(Raw!$X332&gt;$C$9,IF(Raw!$X332&lt;$A$9,Raw!V332,-999),-999),-999),-999),-999),-999)</f>
        <v>600.79999999999995</v>
      </c>
      <c r="O332" s="9">
        <f>IF(Raw!$G332&gt;$C$8,IF(Raw!$Q332&gt;$C$8,IF(Raw!$N332&gt;$C$9,IF(Raw!$N332&lt;$A$9,IF(Raw!$X332&gt;$C$9,IF(Raw!$X332&lt;$A$9,Raw!W332,-999),-999),-999),-999),-999),-999)</f>
        <v>0.163354</v>
      </c>
      <c r="P332" s="9">
        <f>IF(Raw!$G332&gt;$C$8,IF(Raw!$Q332&gt;$C$8,IF(Raw!$N332&gt;$C$9,IF(Raw!$N332&lt;$A$9,IF(Raw!$X332&gt;$C$9,IF(Raw!$X332&lt;$A$9,Raw!X332,-999),-999),-999),-999),-999),-999)</f>
        <v>332</v>
      </c>
      <c r="R332" s="9">
        <f t="shared" si="79"/>
        <v>0.14438300000000001</v>
      </c>
      <c r="S332" s="9">
        <f t="shared" si="80"/>
        <v>0.43082041565339341</v>
      </c>
      <c r="T332" s="9">
        <f t="shared" si="81"/>
        <v>0.16418000000000002</v>
      </c>
      <c r="U332" s="9">
        <f t="shared" si="82"/>
        <v>0.46380365325182354</v>
      </c>
      <c r="V332" s="15">
        <f t="shared" si="83"/>
        <v>0.18138242639999999</v>
      </c>
      <c r="X332" s="11">
        <f t="shared" si="84"/>
        <v>1.0053399999999998E+19</v>
      </c>
      <c r="Y332" s="11">
        <f t="shared" si="85"/>
        <v>5.682999999999999E-18</v>
      </c>
      <c r="Z332" s="11">
        <f t="shared" si="86"/>
        <v>3.2399999999999996E-4</v>
      </c>
      <c r="AA332" s="16">
        <f t="shared" si="87"/>
        <v>1.817480669340165E-2</v>
      </c>
      <c r="AB332" s="9">
        <f t="shared" si="88"/>
        <v>0.19278993976292269</v>
      </c>
      <c r="AC332" s="9">
        <f t="shared" si="89"/>
        <v>0.98182519330659834</v>
      </c>
      <c r="AD332" s="15">
        <f t="shared" si="90"/>
        <v>56.09508238704214</v>
      </c>
      <c r="AE332" s="3">
        <f t="shared" si="91"/>
        <v>684.23319999999967</v>
      </c>
      <c r="AF332" s="2">
        <f t="shared" si="92"/>
        <v>0.25</v>
      </c>
      <c r="AG332" s="9">
        <f t="shared" si="93"/>
        <v>2.0013157031209358E-2</v>
      </c>
      <c r="AH332" s="2">
        <f t="shared" si="94"/>
        <v>0.96842625338709332</v>
      </c>
    </row>
    <row r="333" spans="1:34">
      <c r="A333" s="1">
        <f>Raw!A333</f>
        <v>320</v>
      </c>
      <c r="B333" s="14">
        <f>Raw!B333</f>
        <v>0.19928240740740741</v>
      </c>
      <c r="C333" s="15">
        <f>Raw!C333</f>
        <v>53.9</v>
      </c>
      <c r="D333" s="15">
        <f>IF(C333&gt;0.5,Raw!D333*D$11,-999)</f>
        <v>16.7</v>
      </c>
      <c r="E333" s="9">
        <f>IF(Raw!$G333&gt;$C$8,IF(Raw!$Q333&gt;$C$8,IF(Raw!$N333&gt;$C$9,IF(Raw!$N333&lt;$A$9,IF(Raw!$X333&gt;$C$9,IF(Raw!$X333&lt;$A$9,Raw!H333,-999),-999),-999),-999),-999),-999)</f>
        <v>0.18595200000000001</v>
      </c>
      <c r="F333" s="9">
        <f>IF(Raw!$G333&gt;$C$8,IF(Raw!$Q333&gt;$C$8,IF(Raw!$N333&gt;$C$9,IF(Raw!$N333&lt;$A$9,IF(Raw!$X333&gt;$C$9,IF(Raw!$X333&lt;$A$9,Raw!I333,-999),-999),-999),-999),-999),-999)</f>
        <v>0.331679</v>
      </c>
      <c r="G333" s="9">
        <f>Raw!G333</f>
        <v>0.95884400000000003</v>
      </c>
      <c r="H333" s="9">
        <f>IF(Raw!$G333&gt;$C$8,IF(Raw!$Q333&gt;$C$8,IF(Raw!$N333&gt;$C$9,IF(Raw!$N333&lt;$A$9,IF(Raw!$X333&gt;$C$9,IF(Raw!$X333&lt;$A$9,Raw!L333,-999),-999),-999),-999),-999),-999)</f>
        <v>567.9</v>
      </c>
      <c r="I333" s="9">
        <f>IF(Raw!$G333&gt;$C$8,IF(Raw!$Q333&gt;$C$8,IF(Raw!$N333&gt;$C$9,IF(Raw!$N333&lt;$A$9,IF(Raw!$X333&gt;$C$9,IF(Raw!$X333&lt;$A$9,Raw!M333,-999),-999),-999),-999),-999),-999)</f>
        <v>0.229156</v>
      </c>
      <c r="J333" s="9">
        <f>IF(Raw!$G333&gt;$C$8,IF(Raw!$Q333&gt;$C$8,IF(Raw!$N333&gt;$C$9,IF(Raw!$N333&lt;$A$9,IF(Raw!$X333&gt;$C$9,IF(Raw!$X333&lt;$A$9,Raw!N333,-999),-999),-999),-999),-999),-999)</f>
        <v>473</v>
      </c>
      <c r="K333" s="9">
        <f>IF(Raw!$G333&gt;$C$8,IF(Raw!$Q333&gt;$C$8,IF(Raw!$N333&gt;$C$9,IF(Raw!$N333&lt;$A$9,IF(Raw!$X333&gt;$C$9,IF(Raw!$X333&lt;$A$9,Raw!R333,-999),-999),-999),-999),-999),-999)</f>
        <v>0.182028</v>
      </c>
      <c r="L333" s="9">
        <f>IF(Raw!$G333&gt;$C$8,IF(Raw!$Q333&gt;$C$8,IF(Raw!$N333&gt;$C$9,IF(Raw!$N333&lt;$A$9,IF(Raw!$X333&gt;$C$9,IF(Raw!$X333&lt;$A$9,Raw!S333,-999),-999),-999),-999),-999),-999)</f>
        <v>0.34777599999999997</v>
      </c>
      <c r="M333" s="9">
        <f>Raw!Q333</f>
        <v>0.975997</v>
      </c>
      <c r="N333" s="9">
        <f>IF(Raw!$G333&gt;$C$8,IF(Raw!$Q333&gt;$C$8,IF(Raw!$N333&gt;$C$9,IF(Raw!$N333&lt;$A$9,IF(Raw!$X333&gt;$C$9,IF(Raw!$X333&lt;$A$9,Raw!V333,-999),-999),-999),-999),-999),-999)</f>
        <v>662.8</v>
      </c>
      <c r="O333" s="9">
        <f>IF(Raw!$G333&gt;$C$8,IF(Raw!$Q333&gt;$C$8,IF(Raw!$N333&gt;$C$9,IF(Raw!$N333&lt;$A$9,IF(Raw!$X333&gt;$C$9,IF(Raw!$X333&lt;$A$9,Raw!W333,-999),-999),-999),-999),-999),-999)</f>
        <v>0.18459</v>
      </c>
      <c r="P333" s="9">
        <f>IF(Raw!$G333&gt;$C$8,IF(Raw!$Q333&gt;$C$8,IF(Raw!$N333&gt;$C$9,IF(Raw!$N333&lt;$A$9,IF(Raw!$X333&gt;$C$9,IF(Raw!$X333&lt;$A$9,Raw!X333,-999),-999),-999),-999),-999),-999)</f>
        <v>382</v>
      </c>
      <c r="R333" s="9">
        <f t="shared" si="79"/>
        <v>0.145727</v>
      </c>
      <c r="S333" s="9">
        <f t="shared" si="80"/>
        <v>0.43936155137949645</v>
      </c>
      <c r="T333" s="9">
        <f t="shared" si="81"/>
        <v>0.16574799999999998</v>
      </c>
      <c r="U333" s="9">
        <f t="shared" si="82"/>
        <v>0.47659412955465585</v>
      </c>
      <c r="V333" s="15">
        <f t="shared" si="83"/>
        <v>0.17820042239999997</v>
      </c>
      <c r="X333" s="11">
        <f t="shared" si="84"/>
        <v>1.0053399999999998E+19</v>
      </c>
      <c r="Y333" s="11">
        <f t="shared" si="85"/>
        <v>5.6789999999999996E-18</v>
      </c>
      <c r="Z333" s="11">
        <f t="shared" si="86"/>
        <v>4.73E-4</v>
      </c>
      <c r="AA333" s="16">
        <f t="shared" si="87"/>
        <v>2.6295011602375018E-2</v>
      </c>
      <c r="AB333" s="9">
        <f t="shared" si="88"/>
        <v>0.18638634558307046</v>
      </c>
      <c r="AC333" s="9">
        <f t="shared" si="89"/>
        <v>0.97370498839762487</v>
      </c>
      <c r="AD333" s="15">
        <f t="shared" si="90"/>
        <v>55.591990702695583</v>
      </c>
      <c r="AE333" s="3">
        <f t="shared" si="91"/>
        <v>683.75159999999971</v>
      </c>
      <c r="AF333" s="2">
        <f t="shared" si="92"/>
        <v>0.25</v>
      </c>
      <c r="AG333" s="9">
        <f t="shared" si="93"/>
        <v>2.0380628014739787E-2</v>
      </c>
      <c r="AH333" s="2">
        <f t="shared" si="94"/>
        <v>0.98620798303893609</v>
      </c>
    </row>
    <row r="334" spans="1:34">
      <c r="A334" s="1">
        <f>Raw!A334</f>
        <v>321</v>
      </c>
      <c r="B334" s="14">
        <f>Raw!B334</f>
        <v>0.19934027777777777</v>
      </c>
      <c r="C334" s="15">
        <f>Raw!C334</f>
        <v>53</v>
      </c>
      <c r="D334" s="15">
        <f>IF(C334&gt;0.5,Raw!D334*D$11,-999)</f>
        <v>17.600000000000001</v>
      </c>
      <c r="E334" s="9">
        <f>IF(Raw!$G334&gt;$C$8,IF(Raw!$Q334&gt;$C$8,IF(Raw!$N334&gt;$C$9,IF(Raw!$N334&lt;$A$9,IF(Raw!$X334&gt;$C$9,IF(Raw!$X334&lt;$A$9,Raw!H334,-999),-999),-999),-999),-999),-999)</f>
        <v>0.17383299999999999</v>
      </c>
      <c r="F334" s="9">
        <f>IF(Raw!$G334&gt;$C$8,IF(Raw!$Q334&gt;$C$8,IF(Raw!$N334&gt;$C$9,IF(Raw!$N334&lt;$A$9,IF(Raw!$X334&gt;$C$9,IF(Raw!$X334&lt;$A$9,Raw!I334,-999),-999),-999),-999),-999),-999)</f>
        <v>0.32683800000000002</v>
      </c>
      <c r="G334" s="9">
        <f>Raw!G334</f>
        <v>0.968642</v>
      </c>
      <c r="H334" s="9">
        <f>IF(Raw!$G334&gt;$C$8,IF(Raw!$Q334&gt;$C$8,IF(Raw!$N334&gt;$C$9,IF(Raw!$N334&lt;$A$9,IF(Raw!$X334&gt;$C$9,IF(Raw!$X334&lt;$A$9,Raw!L334,-999),-999),-999),-999),-999),-999)</f>
        <v>590.20000000000005</v>
      </c>
      <c r="I334" s="9">
        <f>IF(Raw!$G334&gt;$C$8,IF(Raw!$Q334&gt;$C$8,IF(Raw!$N334&gt;$C$9,IF(Raw!$N334&lt;$A$9,IF(Raw!$X334&gt;$C$9,IF(Raw!$X334&lt;$A$9,Raw!M334,-999),-999),-999),-999),-999),-999)</f>
        <v>0.11783399999999999</v>
      </c>
      <c r="J334" s="9">
        <f>IF(Raw!$G334&gt;$C$8,IF(Raw!$Q334&gt;$C$8,IF(Raw!$N334&gt;$C$9,IF(Raw!$N334&lt;$A$9,IF(Raw!$X334&gt;$C$9,IF(Raw!$X334&lt;$A$9,Raw!N334,-999),-999),-999),-999),-999),-999)</f>
        <v>371</v>
      </c>
      <c r="K334" s="9">
        <f>IF(Raw!$G334&gt;$C$8,IF(Raw!$Q334&gt;$C$8,IF(Raw!$N334&gt;$C$9,IF(Raw!$N334&lt;$A$9,IF(Raw!$X334&gt;$C$9,IF(Raw!$X334&lt;$A$9,Raw!R334,-999),-999),-999),-999),-999),-999)</f>
        <v>0.18438499999999999</v>
      </c>
      <c r="L334" s="9">
        <f>IF(Raw!$G334&gt;$C$8,IF(Raw!$Q334&gt;$C$8,IF(Raw!$N334&gt;$C$9,IF(Raw!$N334&lt;$A$9,IF(Raw!$X334&gt;$C$9,IF(Raw!$X334&lt;$A$9,Raw!S334,-999),-999),-999),-999),-999),-999)</f>
        <v>0.34414600000000001</v>
      </c>
      <c r="M334" s="9">
        <f>Raw!Q334</f>
        <v>0.97650300000000001</v>
      </c>
      <c r="N334" s="9">
        <f>IF(Raw!$G334&gt;$C$8,IF(Raw!$Q334&gt;$C$8,IF(Raw!$N334&gt;$C$9,IF(Raw!$N334&lt;$A$9,IF(Raw!$X334&gt;$C$9,IF(Raw!$X334&lt;$A$9,Raw!V334,-999),-999),-999),-999),-999),-999)</f>
        <v>567.20000000000005</v>
      </c>
      <c r="O334" s="9">
        <f>IF(Raw!$G334&gt;$C$8,IF(Raw!$Q334&gt;$C$8,IF(Raw!$N334&gt;$C$9,IF(Raw!$N334&lt;$A$9,IF(Raw!$X334&gt;$C$9,IF(Raw!$X334&lt;$A$9,Raw!W334,-999),-999),-999),-999),-999),-999)</f>
        <v>0.154947</v>
      </c>
      <c r="P334" s="9">
        <f>IF(Raw!$G334&gt;$C$8,IF(Raw!$Q334&gt;$C$8,IF(Raw!$N334&gt;$C$9,IF(Raw!$N334&lt;$A$9,IF(Raw!$X334&gt;$C$9,IF(Raw!$X334&lt;$A$9,Raw!X334,-999),-999),-999),-999),-999),-999)</f>
        <v>409</v>
      </c>
      <c r="R334" s="9">
        <f t="shared" si="79"/>
        <v>0.15300500000000003</v>
      </c>
      <c r="S334" s="9">
        <f t="shared" si="80"/>
        <v>0.46813711991873658</v>
      </c>
      <c r="T334" s="9">
        <f t="shared" si="81"/>
        <v>0.15976100000000001</v>
      </c>
      <c r="U334" s="9">
        <f t="shared" si="82"/>
        <v>0.46422448611926337</v>
      </c>
      <c r="V334" s="15">
        <f t="shared" si="83"/>
        <v>0.17634041039999998</v>
      </c>
      <c r="X334" s="11">
        <f t="shared" si="84"/>
        <v>1.0595199999999998E+19</v>
      </c>
      <c r="Y334" s="11">
        <f t="shared" si="85"/>
        <v>5.9019999999999999E-18</v>
      </c>
      <c r="Z334" s="11">
        <f t="shared" si="86"/>
        <v>3.7099999999999996E-4</v>
      </c>
      <c r="AA334" s="16">
        <f t="shared" si="87"/>
        <v>2.2673672630688348E-2</v>
      </c>
      <c r="AB334" s="9">
        <f t="shared" si="88"/>
        <v>0.1880073686131514</v>
      </c>
      <c r="AC334" s="9">
        <f t="shared" si="89"/>
        <v>0.97732632736931158</v>
      </c>
      <c r="AD334" s="15">
        <f t="shared" si="90"/>
        <v>61.115020567893119</v>
      </c>
      <c r="AE334" s="3">
        <f t="shared" si="91"/>
        <v>710.60079999999982</v>
      </c>
      <c r="AF334" s="2">
        <f t="shared" si="92"/>
        <v>0.25</v>
      </c>
      <c r="AG334" s="9">
        <f t="shared" si="93"/>
        <v>2.1823914628691071E-2</v>
      </c>
      <c r="AH334" s="2">
        <f t="shared" si="94"/>
        <v>1.0560478711651786</v>
      </c>
    </row>
    <row r="335" spans="1:34">
      <c r="A335" s="1">
        <f>Raw!A335</f>
        <v>322</v>
      </c>
      <c r="B335" s="14">
        <f>Raw!B335</f>
        <v>0.19939814814814816</v>
      </c>
      <c r="C335" s="15">
        <f>Raw!C335</f>
        <v>52.5</v>
      </c>
      <c r="D335" s="15">
        <f>IF(C335&gt;0.5,Raw!D335*D$11,-999)</f>
        <v>17.600000000000001</v>
      </c>
      <c r="E335" s="9">
        <f>IF(Raw!$G335&gt;$C$8,IF(Raw!$Q335&gt;$C$8,IF(Raw!$N335&gt;$C$9,IF(Raw!$N335&lt;$A$9,IF(Raw!$X335&gt;$C$9,IF(Raw!$X335&lt;$A$9,Raw!H335,-999),-999),-999),-999),-999),-999)</f>
        <v>0.17380699999999999</v>
      </c>
      <c r="F335" s="9">
        <f>IF(Raw!$G335&gt;$C$8,IF(Raw!$Q335&gt;$C$8,IF(Raw!$N335&gt;$C$9,IF(Raw!$N335&lt;$A$9,IF(Raw!$X335&gt;$C$9,IF(Raw!$X335&lt;$A$9,Raw!I335,-999),-999),-999),-999),-999),-999)</f>
        <v>0.30893199999999998</v>
      </c>
      <c r="G335" s="9">
        <f>Raw!G335</f>
        <v>0.95360199999999995</v>
      </c>
      <c r="H335" s="9">
        <f>IF(Raw!$G335&gt;$C$8,IF(Raw!$Q335&gt;$C$8,IF(Raw!$N335&gt;$C$9,IF(Raw!$N335&lt;$A$9,IF(Raw!$X335&gt;$C$9,IF(Raw!$X335&lt;$A$9,Raw!L335,-999),-999),-999),-999),-999),-999)</f>
        <v>523.9</v>
      </c>
      <c r="I335" s="9">
        <f>IF(Raw!$G335&gt;$C$8,IF(Raw!$Q335&gt;$C$8,IF(Raw!$N335&gt;$C$9,IF(Raw!$N335&lt;$A$9,IF(Raw!$X335&gt;$C$9,IF(Raw!$X335&lt;$A$9,Raw!M335,-999),-999),-999),-999),-999),-999)</f>
        <v>5.8837E-2</v>
      </c>
      <c r="J335" s="9">
        <f>IF(Raw!$G335&gt;$C$8,IF(Raw!$Q335&gt;$C$8,IF(Raw!$N335&gt;$C$9,IF(Raw!$N335&lt;$A$9,IF(Raw!$X335&gt;$C$9,IF(Raw!$X335&lt;$A$9,Raw!N335,-999),-999),-999),-999),-999),-999)</f>
        <v>463</v>
      </c>
      <c r="K335" s="9">
        <f>IF(Raw!$G335&gt;$C$8,IF(Raw!$Q335&gt;$C$8,IF(Raw!$N335&gt;$C$9,IF(Raw!$N335&lt;$A$9,IF(Raw!$X335&gt;$C$9,IF(Raw!$X335&lt;$A$9,Raw!R335,-999),-999),-999),-999),-999),-999)</f>
        <v>0.17501900000000001</v>
      </c>
      <c r="L335" s="9">
        <f>IF(Raw!$G335&gt;$C$8,IF(Raw!$Q335&gt;$C$8,IF(Raw!$N335&gt;$C$9,IF(Raw!$N335&lt;$A$9,IF(Raw!$X335&gt;$C$9,IF(Raw!$X335&lt;$A$9,Raw!S335,-999),-999),-999),-999),-999),-999)</f>
        <v>0.323467</v>
      </c>
      <c r="M335" s="9">
        <f>Raw!Q335</f>
        <v>0.97456699999999996</v>
      </c>
      <c r="N335" s="9">
        <f>IF(Raw!$G335&gt;$C$8,IF(Raw!$Q335&gt;$C$8,IF(Raw!$N335&gt;$C$9,IF(Raw!$N335&lt;$A$9,IF(Raw!$X335&gt;$C$9,IF(Raw!$X335&lt;$A$9,Raw!V335,-999),-999),-999),-999),-999),-999)</f>
        <v>598.79999999999995</v>
      </c>
      <c r="O335" s="9">
        <f>IF(Raw!$G335&gt;$C$8,IF(Raw!$Q335&gt;$C$8,IF(Raw!$N335&gt;$C$9,IF(Raw!$N335&lt;$A$9,IF(Raw!$X335&gt;$C$9,IF(Raw!$X335&lt;$A$9,Raw!W335,-999),-999),-999),-999),-999),-999)</f>
        <v>0.14163400000000001</v>
      </c>
      <c r="P335" s="9">
        <f>IF(Raw!$G335&gt;$C$8,IF(Raw!$Q335&gt;$C$8,IF(Raw!$N335&gt;$C$9,IF(Raw!$N335&lt;$A$9,IF(Raw!$X335&gt;$C$9,IF(Raw!$X335&lt;$A$9,Raw!X335,-999),-999),-999),-999),-999),-999)</f>
        <v>582</v>
      </c>
      <c r="R335" s="9">
        <f t="shared" ref="R335:R398" si="95">F335-E335</f>
        <v>0.135125</v>
      </c>
      <c r="S335" s="9">
        <f t="shared" ref="S335:S398" si="96">R335/F335</f>
        <v>0.43739398961583781</v>
      </c>
      <c r="T335" s="9">
        <f t="shared" ref="T335:T398" si="97">L335-K335</f>
        <v>0.148448</v>
      </c>
      <c r="U335" s="9">
        <f t="shared" ref="U335:U398" si="98">T335/L335</f>
        <v>0.4589278040727493</v>
      </c>
      <c r="V335" s="15">
        <f t="shared" ref="V335:V398" si="99">IF(L335&gt;0,L335*V$8+V$10,-999)</f>
        <v>0.16574449080000001</v>
      </c>
      <c r="X335" s="11">
        <f t="shared" ref="X335:X398" si="100">D335*6.02*10^23*10^(-6)</f>
        <v>1.0595199999999998E+19</v>
      </c>
      <c r="Y335" s="11">
        <f t="shared" ref="Y335:Y398" si="101">H335*10^(-20)</f>
        <v>5.2389999999999996E-18</v>
      </c>
      <c r="Z335" s="11">
        <f t="shared" ref="Z335:Z398" si="102">J335*10^(-6)</f>
        <v>4.6299999999999998E-4</v>
      </c>
      <c r="AA335" s="16">
        <f t="shared" ref="AA335:AA398" si="103">IF(Z335&gt;0,(X335*Y335/(X335*Y335+1/Z335)),1)</f>
        <v>2.5056364436135705E-2</v>
      </c>
      <c r="AB335" s="9">
        <f t="shared" ref="AB335:AB398" si="104">K335+T335*AA335</f>
        <v>0.17873856718781547</v>
      </c>
      <c r="AC335" s="9">
        <f t="shared" ref="AC335:AC398" si="105">IF(T335&gt;0,(L335-AB335)/T335,-999)</f>
        <v>0.97494363556386432</v>
      </c>
      <c r="AD335" s="15">
        <f t="shared" ref="AD335:AD398" si="106">IF(AC335&gt;0,X335*Y335*AC335,-999)</f>
        <v>54.117417788630036</v>
      </c>
      <c r="AE335" s="3">
        <f t="shared" ref="AE335:AE398" si="107">AE$9*Y335</f>
        <v>630.77559999999983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1.9104605929095016E-2</v>
      </c>
      <c r="AH335" s="2">
        <f t="shared" ref="AH335:AH398" si="110">((AG335*12.01)/893.5)*3600</f>
        <v>0.92446193838875457</v>
      </c>
    </row>
    <row r="336" spans="1:34">
      <c r="A336" s="1">
        <f>Raw!A336</f>
        <v>323</v>
      </c>
      <c r="B336" s="14">
        <f>Raw!B336</f>
        <v>0.19945601851851849</v>
      </c>
      <c r="C336" s="15">
        <f>Raw!C336</f>
        <v>50.8</v>
      </c>
      <c r="D336" s="15">
        <f>IF(C336&gt;0.5,Raw!D336*D$11,-999)</f>
        <v>18.5</v>
      </c>
      <c r="E336" s="9">
        <f>IF(Raw!$G336&gt;$C$8,IF(Raw!$Q336&gt;$C$8,IF(Raw!$N336&gt;$C$9,IF(Raw!$N336&lt;$A$9,IF(Raw!$X336&gt;$C$9,IF(Raw!$X336&lt;$A$9,Raw!H336,-999),-999),-999),-999),-999),-999)</f>
        <v>0.171212</v>
      </c>
      <c r="F336" s="9">
        <f>IF(Raw!$G336&gt;$C$8,IF(Raw!$Q336&gt;$C$8,IF(Raw!$N336&gt;$C$9,IF(Raw!$N336&lt;$A$9,IF(Raw!$X336&gt;$C$9,IF(Raw!$X336&lt;$A$9,Raw!I336,-999),-999),-999),-999),-999),-999)</f>
        <v>0.30089700000000003</v>
      </c>
      <c r="G336" s="9">
        <f>Raw!G336</f>
        <v>0.95671300000000004</v>
      </c>
      <c r="H336" s="9">
        <f>IF(Raw!$G336&gt;$C$8,IF(Raw!$Q336&gt;$C$8,IF(Raw!$N336&gt;$C$9,IF(Raw!$N336&lt;$A$9,IF(Raw!$X336&gt;$C$9,IF(Raw!$X336&lt;$A$9,Raw!L336,-999),-999),-999),-999),-999),-999)</f>
        <v>517</v>
      </c>
      <c r="I336" s="9">
        <f>IF(Raw!$G336&gt;$C$8,IF(Raw!$Q336&gt;$C$8,IF(Raw!$N336&gt;$C$9,IF(Raw!$N336&lt;$A$9,IF(Raw!$X336&gt;$C$9,IF(Raw!$X336&lt;$A$9,Raw!M336,-999),-999),-999),-999),-999),-999)</f>
        <v>0.19825499999999999</v>
      </c>
      <c r="J336" s="9">
        <f>IF(Raw!$G336&gt;$C$8,IF(Raw!$Q336&gt;$C$8,IF(Raw!$N336&gt;$C$9,IF(Raw!$N336&lt;$A$9,IF(Raw!$X336&gt;$C$9,IF(Raw!$X336&lt;$A$9,Raw!N336,-999),-999),-999),-999),-999),-999)</f>
        <v>301</v>
      </c>
      <c r="K336" s="9">
        <f>IF(Raw!$G336&gt;$C$8,IF(Raw!$Q336&gt;$C$8,IF(Raw!$N336&gt;$C$9,IF(Raw!$N336&lt;$A$9,IF(Raw!$X336&gt;$C$9,IF(Raw!$X336&lt;$A$9,Raw!R336,-999),-999),-999),-999),-999),-999)</f>
        <v>0.15920699999999999</v>
      </c>
      <c r="L336" s="9">
        <f>IF(Raw!$G336&gt;$C$8,IF(Raw!$Q336&gt;$C$8,IF(Raw!$N336&gt;$C$9,IF(Raw!$N336&lt;$A$9,IF(Raw!$X336&gt;$C$9,IF(Raw!$X336&lt;$A$9,Raw!S336,-999),-999),-999),-999),-999),-999)</f>
        <v>0.31041800000000003</v>
      </c>
      <c r="M336" s="9">
        <f>Raw!Q336</f>
        <v>0.96394299999999999</v>
      </c>
      <c r="N336" s="9">
        <f>IF(Raw!$G336&gt;$C$8,IF(Raw!$Q336&gt;$C$8,IF(Raw!$N336&gt;$C$9,IF(Raw!$N336&lt;$A$9,IF(Raw!$X336&gt;$C$9,IF(Raw!$X336&lt;$A$9,Raw!V336,-999),-999),-999),-999),-999),-999)</f>
        <v>615.9</v>
      </c>
      <c r="O336" s="9">
        <f>IF(Raw!$G336&gt;$C$8,IF(Raw!$Q336&gt;$C$8,IF(Raw!$N336&gt;$C$9,IF(Raw!$N336&lt;$A$9,IF(Raw!$X336&gt;$C$9,IF(Raw!$X336&lt;$A$9,Raw!W336,-999),-999),-999),-999),-999),-999)</f>
        <v>0.135155</v>
      </c>
      <c r="P336" s="9">
        <f>IF(Raw!$G336&gt;$C$8,IF(Raw!$Q336&gt;$C$8,IF(Raw!$N336&gt;$C$9,IF(Raw!$N336&lt;$A$9,IF(Raw!$X336&gt;$C$9,IF(Raw!$X336&lt;$A$9,Raw!X336,-999),-999),-999),-999),-999),-999)</f>
        <v>313</v>
      </c>
      <c r="R336" s="9">
        <f t="shared" si="95"/>
        <v>0.12968500000000002</v>
      </c>
      <c r="S336" s="9">
        <f t="shared" si="96"/>
        <v>0.43099465930202036</v>
      </c>
      <c r="T336" s="9">
        <f t="shared" si="97"/>
        <v>0.15121100000000004</v>
      </c>
      <c r="U336" s="9">
        <f t="shared" si="98"/>
        <v>0.48712059223369786</v>
      </c>
      <c r="V336" s="15">
        <f t="shared" si="99"/>
        <v>0.15905818320000001</v>
      </c>
      <c r="X336" s="11">
        <f t="shared" si="100"/>
        <v>1.1136999999999998E+19</v>
      </c>
      <c r="Y336" s="11">
        <f t="shared" si="101"/>
        <v>5.1699999999999995E-18</v>
      </c>
      <c r="Z336" s="11">
        <f t="shared" si="102"/>
        <v>3.01E-4</v>
      </c>
      <c r="AA336" s="16">
        <f t="shared" si="103"/>
        <v>1.7035816442958623E-2</v>
      </c>
      <c r="AB336" s="9">
        <f t="shared" si="104"/>
        <v>0.1617830028401562</v>
      </c>
      <c r="AC336" s="9">
        <f t="shared" si="105"/>
        <v>0.9829641835570414</v>
      </c>
      <c r="AD336" s="15">
        <f t="shared" si="106"/>
        <v>56.597396820460546</v>
      </c>
      <c r="AE336" s="3">
        <f t="shared" si="107"/>
        <v>622.46799999999973</v>
      </c>
      <c r="AF336" s="2">
        <f t="shared" si="108"/>
        <v>0.25</v>
      </c>
      <c r="AG336" s="9">
        <f t="shared" si="109"/>
        <v>2.1207505736975652E-2</v>
      </c>
      <c r="AH336" s="2">
        <f t="shared" si="110"/>
        <v>1.0262201656898482</v>
      </c>
    </row>
    <row r="337" spans="1:34">
      <c r="A337" s="1">
        <f>Raw!A337</f>
        <v>324</v>
      </c>
      <c r="B337" s="14">
        <f>Raw!B337</f>
        <v>0.19951388888888888</v>
      </c>
      <c r="C337" s="15">
        <f>Raw!C337</f>
        <v>50.6</v>
      </c>
      <c r="D337" s="15">
        <f>IF(C337&gt;0.5,Raw!D337*D$11,-999)</f>
        <v>18.5</v>
      </c>
      <c r="E337" s="9">
        <f>IF(Raw!$G337&gt;$C$8,IF(Raw!$Q337&gt;$C$8,IF(Raw!$N337&gt;$C$9,IF(Raw!$N337&lt;$A$9,IF(Raw!$X337&gt;$C$9,IF(Raw!$X337&lt;$A$9,Raw!H337,-999),-999),-999),-999),-999),-999)</f>
        <v>0.15330199999999999</v>
      </c>
      <c r="F337" s="9">
        <f>IF(Raw!$G337&gt;$C$8,IF(Raw!$Q337&gt;$C$8,IF(Raw!$N337&gt;$C$9,IF(Raw!$N337&lt;$A$9,IF(Raw!$X337&gt;$C$9,IF(Raw!$X337&lt;$A$9,Raw!I337,-999),-999),-999),-999),-999),-999)</f>
        <v>0.265403</v>
      </c>
      <c r="G337" s="9">
        <f>Raw!G337</f>
        <v>0.94614900000000002</v>
      </c>
      <c r="H337" s="9">
        <f>IF(Raw!$G337&gt;$C$8,IF(Raw!$Q337&gt;$C$8,IF(Raw!$N337&gt;$C$9,IF(Raw!$N337&lt;$A$9,IF(Raw!$X337&gt;$C$9,IF(Raw!$X337&lt;$A$9,Raw!L337,-999),-999),-999),-999),-999),-999)</f>
        <v>505.9</v>
      </c>
      <c r="I337" s="9">
        <f>IF(Raw!$G337&gt;$C$8,IF(Raw!$Q337&gt;$C$8,IF(Raw!$N337&gt;$C$9,IF(Raw!$N337&lt;$A$9,IF(Raw!$X337&gt;$C$9,IF(Raw!$X337&lt;$A$9,Raw!M337,-999),-999),-999),-999),-999),-999)</f>
        <v>0.22917899999999999</v>
      </c>
      <c r="J337" s="9">
        <f>IF(Raw!$G337&gt;$C$8,IF(Raw!$Q337&gt;$C$8,IF(Raw!$N337&gt;$C$9,IF(Raw!$N337&lt;$A$9,IF(Raw!$X337&gt;$C$9,IF(Raw!$X337&lt;$A$9,Raw!N337,-999),-999),-999),-999),-999),-999)</f>
        <v>512</v>
      </c>
      <c r="K337" s="9">
        <f>IF(Raw!$G337&gt;$C$8,IF(Raw!$Q337&gt;$C$8,IF(Raw!$N337&gt;$C$9,IF(Raw!$N337&lt;$A$9,IF(Raw!$X337&gt;$C$9,IF(Raw!$X337&lt;$A$9,Raw!R337,-999),-999),-999),-999),-999),-999)</f>
        <v>0.154281</v>
      </c>
      <c r="L337" s="9">
        <f>IF(Raw!$G337&gt;$C$8,IF(Raw!$Q337&gt;$C$8,IF(Raw!$N337&gt;$C$9,IF(Raw!$N337&lt;$A$9,IF(Raw!$X337&gt;$C$9,IF(Raw!$X337&lt;$A$9,Raw!S337,-999),-999),-999),-999),-999),-999)</f>
        <v>0.279281</v>
      </c>
      <c r="M337" s="9">
        <f>Raw!Q337</f>
        <v>0.95190799999999998</v>
      </c>
      <c r="N337" s="9">
        <f>IF(Raw!$G337&gt;$C$8,IF(Raw!$Q337&gt;$C$8,IF(Raw!$N337&gt;$C$9,IF(Raw!$N337&lt;$A$9,IF(Raw!$X337&gt;$C$9,IF(Raw!$X337&lt;$A$9,Raw!V337,-999),-999),-999),-999),-999),-999)</f>
        <v>572.9</v>
      </c>
      <c r="O337" s="9">
        <f>IF(Raw!$G337&gt;$C$8,IF(Raw!$Q337&gt;$C$8,IF(Raw!$N337&gt;$C$9,IF(Raw!$N337&lt;$A$9,IF(Raw!$X337&gt;$C$9,IF(Raw!$X337&lt;$A$9,Raw!W337,-999),-999),-999),-999),-999),-999)</f>
        <v>0.262513</v>
      </c>
      <c r="P337" s="9">
        <f>IF(Raw!$G337&gt;$C$8,IF(Raw!$Q337&gt;$C$8,IF(Raw!$N337&gt;$C$9,IF(Raw!$N337&lt;$A$9,IF(Raw!$X337&gt;$C$9,IF(Raw!$X337&lt;$A$9,Raw!X337,-999),-999),-999),-999),-999),-999)</f>
        <v>567</v>
      </c>
      <c r="R337" s="9">
        <f t="shared" si="95"/>
        <v>0.11210100000000001</v>
      </c>
      <c r="S337" s="9">
        <f t="shared" si="96"/>
        <v>0.42238030466874904</v>
      </c>
      <c r="T337" s="9">
        <f t="shared" si="97"/>
        <v>0.125</v>
      </c>
      <c r="U337" s="9">
        <f t="shared" si="98"/>
        <v>0.44757788750398342</v>
      </c>
      <c r="V337" s="15">
        <f t="shared" si="99"/>
        <v>0.14310358439999998</v>
      </c>
      <c r="X337" s="11">
        <f t="shared" si="100"/>
        <v>1.1136999999999998E+19</v>
      </c>
      <c r="Y337" s="11">
        <f t="shared" si="101"/>
        <v>5.0589999999999998E-18</v>
      </c>
      <c r="Z337" s="11">
        <f t="shared" si="102"/>
        <v>5.1199999999999998E-4</v>
      </c>
      <c r="AA337" s="16">
        <f t="shared" si="103"/>
        <v>2.8038320944220207E-2</v>
      </c>
      <c r="AB337" s="9">
        <f t="shared" si="104"/>
        <v>0.15778579011802751</v>
      </c>
      <c r="AC337" s="9">
        <f t="shared" si="105"/>
        <v>0.9719616790557799</v>
      </c>
      <c r="AD337" s="15">
        <f t="shared" si="106"/>
        <v>54.762345594180104</v>
      </c>
      <c r="AE337" s="3">
        <f t="shared" si="107"/>
        <v>609.1035999999998</v>
      </c>
      <c r="AF337" s="2">
        <f t="shared" si="108"/>
        <v>0.25</v>
      </c>
      <c r="AG337" s="9">
        <f t="shared" si="109"/>
        <v>1.8854165350620157E-2</v>
      </c>
      <c r="AH337" s="2">
        <f t="shared" si="110"/>
        <v>0.91234324913196774</v>
      </c>
    </row>
    <row r="338" spans="1:34">
      <c r="A338" s="1">
        <f>Raw!A338</f>
        <v>325</v>
      </c>
      <c r="B338" s="14">
        <f>Raw!B338</f>
        <v>0.19957175925925927</v>
      </c>
      <c r="C338" s="15">
        <f>Raw!C338</f>
        <v>49.4</v>
      </c>
      <c r="D338" s="15">
        <f>IF(C338&gt;0.5,Raw!D338*D$11,-999)</f>
        <v>19.3</v>
      </c>
      <c r="E338" s="9">
        <f>IF(Raw!$G338&gt;$C$8,IF(Raw!$Q338&gt;$C$8,IF(Raw!$N338&gt;$C$9,IF(Raw!$N338&lt;$A$9,IF(Raw!$X338&gt;$C$9,IF(Raw!$X338&lt;$A$9,Raw!H338,-999),-999),-999),-999),-999),-999)</f>
        <v>0.13963700000000001</v>
      </c>
      <c r="F338" s="9">
        <f>IF(Raw!$G338&gt;$C$8,IF(Raw!$Q338&gt;$C$8,IF(Raw!$N338&gt;$C$9,IF(Raw!$N338&lt;$A$9,IF(Raw!$X338&gt;$C$9,IF(Raw!$X338&lt;$A$9,Raw!I338,-999),-999),-999),-999),-999),-999)</f>
        <v>0.25205899999999998</v>
      </c>
      <c r="G338" s="9">
        <f>Raw!G338</f>
        <v>0.93177500000000002</v>
      </c>
      <c r="H338" s="9">
        <f>IF(Raw!$G338&gt;$C$8,IF(Raw!$Q338&gt;$C$8,IF(Raw!$N338&gt;$C$9,IF(Raw!$N338&lt;$A$9,IF(Raw!$X338&gt;$C$9,IF(Raw!$X338&lt;$A$9,Raw!L338,-999),-999),-999),-999),-999),-999)</f>
        <v>555.70000000000005</v>
      </c>
      <c r="I338" s="9">
        <f>IF(Raw!$G338&gt;$C$8,IF(Raw!$Q338&gt;$C$8,IF(Raw!$N338&gt;$C$9,IF(Raw!$N338&lt;$A$9,IF(Raw!$X338&gt;$C$9,IF(Raw!$X338&lt;$A$9,Raw!M338,-999),-999),-999),-999),-999),-999)</f>
        <v>2.6999999999999999E-5</v>
      </c>
      <c r="J338" s="9">
        <f>IF(Raw!$G338&gt;$C$8,IF(Raw!$Q338&gt;$C$8,IF(Raw!$N338&gt;$C$9,IF(Raw!$N338&lt;$A$9,IF(Raw!$X338&gt;$C$9,IF(Raw!$X338&lt;$A$9,Raw!N338,-999),-999),-999),-999),-999),-999)</f>
        <v>379</v>
      </c>
      <c r="K338" s="9">
        <f>IF(Raw!$G338&gt;$C$8,IF(Raw!$Q338&gt;$C$8,IF(Raw!$N338&gt;$C$9,IF(Raw!$N338&lt;$A$9,IF(Raw!$X338&gt;$C$9,IF(Raw!$X338&lt;$A$9,Raw!R338,-999),-999),-999),-999),-999),-999)</f>
        <v>0.140019</v>
      </c>
      <c r="L338" s="9">
        <f>IF(Raw!$G338&gt;$C$8,IF(Raw!$Q338&gt;$C$8,IF(Raw!$N338&gt;$C$9,IF(Raw!$N338&lt;$A$9,IF(Raw!$X338&gt;$C$9,IF(Raw!$X338&lt;$A$9,Raw!S338,-999),-999),-999),-999),-999),-999)</f>
        <v>0.26573200000000002</v>
      </c>
      <c r="M338" s="9">
        <f>Raw!Q338</f>
        <v>0.950986</v>
      </c>
      <c r="N338" s="9">
        <f>IF(Raw!$G338&gt;$C$8,IF(Raw!$Q338&gt;$C$8,IF(Raw!$N338&gt;$C$9,IF(Raw!$N338&lt;$A$9,IF(Raw!$X338&gt;$C$9,IF(Raw!$X338&lt;$A$9,Raw!V338,-999),-999),-999),-999),-999),-999)</f>
        <v>723.1</v>
      </c>
      <c r="O338" s="9">
        <f>IF(Raw!$G338&gt;$C$8,IF(Raw!$Q338&gt;$C$8,IF(Raw!$N338&gt;$C$9,IF(Raw!$N338&lt;$A$9,IF(Raw!$X338&gt;$C$9,IF(Raw!$X338&lt;$A$9,Raw!W338,-999),-999),-999),-999),-999),-999)</f>
        <v>0.26234499999999999</v>
      </c>
      <c r="P338" s="9">
        <f>IF(Raw!$G338&gt;$C$8,IF(Raw!$Q338&gt;$C$8,IF(Raw!$N338&gt;$C$9,IF(Raw!$N338&lt;$A$9,IF(Raw!$X338&gt;$C$9,IF(Raw!$X338&lt;$A$9,Raw!X338,-999),-999),-999),-999),-999),-999)</f>
        <v>567</v>
      </c>
      <c r="R338" s="9">
        <f t="shared" si="95"/>
        <v>0.11242199999999997</v>
      </c>
      <c r="S338" s="9">
        <f t="shared" si="96"/>
        <v>0.44601462356035682</v>
      </c>
      <c r="T338" s="9">
        <f t="shared" si="97"/>
        <v>0.12571300000000002</v>
      </c>
      <c r="U338" s="9">
        <f t="shared" si="98"/>
        <v>0.47308190206674394</v>
      </c>
      <c r="V338" s="15">
        <f t="shared" si="99"/>
        <v>0.1361610768</v>
      </c>
      <c r="X338" s="11">
        <f t="shared" si="100"/>
        <v>1.1618599999999998E+19</v>
      </c>
      <c r="Y338" s="11">
        <f t="shared" si="101"/>
        <v>5.5569999999999998E-18</v>
      </c>
      <c r="Z338" s="11">
        <f t="shared" si="102"/>
        <v>3.79E-4</v>
      </c>
      <c r="AA338" s="16">
        <f t="shared" si="103"/>
        <v>2.3885491105247271E-2</v>
      </c>
      <c r="AB338" s="9">
        <f t="shared" si="104"/>
        <v>0.14302171674331396</v>
      </c>
      <c r="AC338" s="9">
        <f t="shared" si="105"/>
        <v>0.97611450889475271</v>
      </c>
      <c r="AD338" s="15">
        <f t="shared" si="106"/>
        <v>63.022403971628684</v>
      </c>
      <c r="AE338" s="3">
        <f t="shared" si="107"/>
        <v>669.06279999999981</v>
      </c>
      <c r="AF338" s="2">
        <f t="shared" si="108"/>
        <v>0.25</v>
      </c>
      <c r="AG338" s="9">
        <f t="shared" si="109"/>
        <v>2.2934429802859091E-2</v>
      </c>
      <c r="AH338" s="2">
        <f t="shared" si="110"/>
        <v>1.1097851225029833</v>
      </c>
    </row>
    <row r="339" spans="1:34">
      <c r="A339" s="1">
        <f>Raw!A339</f>
        <v>326</v>
      </c>
      <c r="B339" s="14">
        <f>Raw!B339</f>
        <v>0.19962962962962963</v>
      </c>
      <c r="C339" s="15">
        <f>Raw!C339</f>
        <v>48.4</v>
      </c>
      <c r="D339" s="15">
        <f>IF(C339&gt;0.5,Raw!D339*D$11,-999)</f>
        <v>19.3</v>
      </c>
      <c r="E339" s="9">
        <f>IF(Raw!$G339&gt;$C$8,IF(Raw!$Q339&gt;$C$8,IF(Raw!$N339&gt;$C$9,IF(Raw!$N339&lt;$A$9,IF(Raw!$X339&gt;$C$9,IF(Raw!$X339&lt;$A$9,Raw!H339,-999),-999),-999),-999),-999),-999)</f>
        <v>0.13614799999999999</v>
      </c>
      <c r="F339" s="9">
        <f>IF(Raw!$G339&gt;$C$8,IF(Raw!$Q339&gt;$C$8,IF(Raw!$N339&gt;$C$9,IF(Raw!$N339&lt;$A$9,IF(Raw!$X339&gt;$C$9,IF(Raw!$X339&lt;$A$9,Raw!I339,-999),-999),-999),-999),-999),-999)</f>
        <v>0.24079400000000001</v>
      </c>
      <c r="G339" s="9">
        <f>Raw!G339</f>
        <v>0.95468799999999998</v>
      </c>
      <c r="H339" s="9">
        <f>IF(Raw!$G339&gt;$C$8,IF(Raw!$Q339&gt;$C$8,IF(Raw!$N339&gt;$C$9,IF(Raw!$N339&lt;$A$9,IF(Raw!$X339&gt;$C$9,IF(Raw!$X339&lt;$A$9,Raw!L339,-999),-999),-999),-999),-999),-999)</f>
        <v>594.5</v>
      </c>
      <c r="I339" s="9">
        <f>IF(Raw!$G339&gt;$C$8,IF(Raw!$Q339&gt;$C$8,IF(Raw!$N339&gt;$C$9,IF(Raw!$N339&lt;$A$9,IF(Raw!$X339&gt;$C$9,IF(Raw!$X339&lt;$A$9,Raw!M339,-999),-999),-999),-999),-999),-999)</f>
        <v>0.220327</v>
      </c>
      <c r="J339" s="9">
        <f>IF(Raw!$G339&gt;$C$8,IF(Raw!$Q339&gt;$C$8,IF(Raw!$N339&gt;$C$9,IF(Raw!$N339&lt;$A$9,IF(Raw!$X339&gt;$C$9,IF(Raw!$X339&lt;$A$9,Raw!N339,-999),-999),-999),-999),-999),-999)</f>
        <v>413</v>
      </c>
      <c r="K339" s="9">
        <f>IF(Raw!$G339&gt;$C$8,IF(Raw!$Q339&gt;$C$8,IF(Raw!$N339&gt;$C$9,IF(Raw!$N339&lt;$A$9,IF(Raw!$X339&gt;$C$9,IF(Raw!$X339&lt;$A$9,Raw!R339,-999),-999),-999),-999),-999),-999)</f>
        <v>0.140343</v>
      </c>
      <c r="L339" s="9">
        <f>IF(Raw!$G339&gt;$C$8,IF(Raw!$Q339&gt;$C$8,IF(Raw!$N339&gt;$C$9,IF(Raw!$N339&lt;$A$9,IF(Raw!$X339&gt;$C$9,IF(Raw!$X339&lt;$A$9,Raw!S339,-999),-999),-999),-999),-999),-999)</f>
        <v>0.252724</v>
      </c>
      <c r="M339" s="9">
        <f>Raw!Q339</f>
        <v>0.96631500000000004</v>
      </c>
      <c r="N339" s="9">
        <f>IF(Raw!$G339&gt;$C$8,IF(Raw!$Q339&gt;$C$8,IF(Raw!$N339&gt;$C$9,IF(Raw!$N339&lt;$A$9,IF(Raw!$X339&gt;$C$9,IF(Raw!$X339&lt;$A$9,Raw!V339,-999),-999),-999),-999),-999),-999)</f>
        <v>596.1</v>
      </c>
      <c r="O339" s="9">
        <f>IF(Raw!$G339&gt;$C$8,IF(Raw!$Q339&gt;$C$8,IF(Raw!$N339&gt;$C$9,IF(Raw!$N339&lt;$A$9,IF(Raw!$X339&gt;$C$9,IF(Raw!$X339&lt;$A$9,Raw!W339,-999),-999),-999),-999),-999),-999)</f>
        <v>0.210897</v>
      </c>
      <c r="P339" s="9">
        <f>IF(Raw!$G339&gt;$C$8,IF(Raw!$Q339&gt;$C$8,IF(Raw!$N339&gt;$C$9,IF(Raw!$N339&lt;$A$9,IF(Raw!$X339&gt;$C$9,IF(Raw!$X339&lt;$A$9,Raw!X339,-999),-999),-999),-999),-999),-999)</f>
        <v>455</v>
      </c>
      <c r="R339" s="9">
        <f t="shared" si="95"/>
        <v>0.10464600000000002</v>
      </c>
      <c r="S339" s="9">
        <f t="shared" si="96"/>
        <v>0.43458724054586084</v>
      </c>
      <c r="T339" s="9">
        <f t="shared" si="97"/>
        <v>0.11238100000000001</v>
      </c>
      <c r="U339" s="9">
        <f t="shared" si="98"/>
        <v>0.44467878001297861</v>
      </c>
      <c r="V339" s="15">
        <f t="shared" si="99"/>
        <v>0.1294957776</v>
      </c>
      <c r="X339" s="11">
        <f t="shared" si="100"/>
        <v>1.1618599999999998E+19</v>
      </c>
      <c r="Y339" s="11">
        <f t="shared" si="101"/>
        <v>5.9449999999999996E-18</v>
      </c>
      <c r="Z339" s="11">
        <f t="shared" si="102"/>
        <v>4.1299999999999996E-4</v>
      </c>
      <c r="AA339" s="16">
        <f t="shared" si="103"/>
        <v>2.7735757071794136E-2</v>
      </c>
      <c r="AB339" s="9">
        <f t="shared" si="104"/>
        <v>0.14345997211548528</v>
      </c>
      <c r="AC339" s="9">
        <f t="shared" si="105"/>
        <v>0.97226424292820601</v>
      </c>
      <c r="AD339" s="15">
        <f t="shared" si="106"/>
        <v>67.156796784005195</v>
      </c>
      <c r="AE339" s="3">
        <f t="shared" si="107"/>
        <v>715.77799999999979</v>
      </c>
      <c r="AF339" s="2">
        <f t="shared" si="108"/>
        <v>0.25</v>
      </c>
      <c r="AG339" s="9">
        <f t="shared" si="109"/>
        <v>2.2971694202685349E-2</v>
      </c>
      <c r="AH339" s="2">
        <f t="shared" si="110"/>
        <v>1.1115883274172398</v>
      </c>
    </row>
    <row r="340" spans="1:34">
      <c r="A340" s="1">
        <f>Raw!A340</f>
        <v>327</v>
      </c>
      <c r="B340" s="14">
        <f>Raw!B340</f>
        <v>0.19968750000000002</v>
      </c>
      <c r="C340" s="15">
        <f>Raw!C340</f>
        <v>47.5</v>
      </c>
      <c r="D340" s="15">
        <f>IF(C340&gt;0.5,Raw!D340*D$11,-999)</f>
        <v>19.3</v>
      </c>
      <c r="E340" s="9">
        <f>IF(Raw!$G340&gt;$C$8,IF(Raw!$Q340&gt;$C$8,IF(Raw!$N340&gt;$C$9,IF(Raw!$N340&lt;$A$9,IF(Raw!$X340&gt;$C$9,IF(Raw!$X340&lt;$A$9,Raw!H340,-999),-999),-999),-999),-999),-999)</f>
        <v>0.12901599999999999</v>
      </c>
      <c r="F340" s="9">
        <f>IF(Raw!$G340&gt;$C$8,IF(Raw!$Q340&gt;$C$8,IF(Raw!$N340&gt;$C$9,IF(Raw!$N340&lt;$A$9,IF(Raw!$X340&gt;$C$9,IF(Raw!$X340&lt;$A$9,Raw!I340,-999),-999),-999),-999),-999),-999)</f>
        <v>0.23416699999999999</v>
      </c>
      <c r="G340" s="9">
        <f>Raw!G340</f>
        <v>0.91724499999999998</v>
      </c>
      <c r="H340" s="9">
        <f>IF(Raw!$G340&gt;$C$8,IF(Raw!$Q340&gt;$C$8,IF(Raw!$N340&gt;$C$9,IF(Raw!$N340&lt;$A$9,IF(Raw!$X340&gt;$C$9,IF(Raw!$X340&lt;$A$9,Raw!L340,-999),-999),-999),-999),-999),-999)</f>
        <v>545.6</v>
      </c>
      <c r="I340" s="9">
        <f>IF(Raw!$G340&gt;$C$8,IF(Raw!$Q340&gt;$C$8,IF(Raw!$N340&gt;$C$9,IF(Raw!$N340&lt;$A$9,IF(Raw!$X340&gt;$C$9,IF(Raw!$X340&lt;$A$9,Raw!M340,-999),-999),-999),-999),-999),-999)</f>
        <v>8.7302000000000005E-2</v>
      </c>
      <c r="J340" s="9">
        <f>IF(Raw!$G340&gt;$C$8,IF(Raw!$Q340&gt;$C$8,IF(Raw!$N340&gt;$C$9,IF(Raw!$N340&lt;$A$9,IF(Raw!$X340&gt;$C$9,IF(Raw!$X340&lt;$A$9,Raw!N340,-999),-999),-999),-999),-999),-999)</f>
        <v>767</v>
      </c>
      <c r="K340" s="9">
        <f>IF(Raw!$G340&gt;$C$8,IF(Raw!$Q340&gt;$C$8,IF(Raw!$N340&gt;$C$9,IF(Raw!$N340&lt;$A$9,IF(Raw!$X340&gt;$C$9,IF(Raw!$X340&lt;$A$9,Raw!R340,-999),-999),-999),-999),-999),-999)</f>
        <v>0.137179</v>
      </c>
      <c r="L340" s="9">
        <f>IF(Raw!$G340&gt;$C$8,IF(Raw!$Q340&gt;$C$8,IF(Raw!$N340&gt;$C$9,IF(Raw!$N340&lt;$A$9,IF(Raw!$X340&gt;$C$9,IF(Raw!$X340&lt;$A$9,Raw!S340,-999),-999),-999),-999),-999),-999)</f>
        <v>0.25012299999999998</v>
      </c>
      <c r="M340" s="9">
        <f>Raw!Q340</f>
        <v>0.95184100000000005</v>
      </c>
      <c r="N340" s="9">
        <f>IF(Raw!$G340&gt;$C$8,IF(Raw!$Q340&gt;$C$8,IF(Raw!$N340&gt;$C$9,IF(Raw!$N340&lt;$A$9,IF(Raw!$X340&gt;$C$9,IF(Raw!$X340&lt;$A$9,Raw!V340,-999),-999),-999),-999),-999),-999)</f>
        <v>563.79999999999995</v>
      </c>
      <c r="O340" s="9">
        <f>IF(Raw!$G340&gt;$C$8,IF(Raw!$Q340&gt;$C$8,IF(Raw!$N340&gt;$C$9,IF(Raw!$N340&lt;$A$9,IF(Raw!$X340&gt;$C$9,IF(Raw!$X340&lt;$A$9,Raw!W340,-999),-999),-999),-999),-999),-999)</f>
        <v>1.1E-5</v>
      </c>
      <c r="P340" s="9">
        <f>IF(Raw!$G340&gt;$C$8,IF(Raw!$Q340&gt;$C$8,IF(Raw!$N340&gt;$C$9,IF(Raw!$N340&lt;$A$9,IF(Raw!$X340&gt;$C$9,IF(Raw!$X340&lt;$A$9,Raw!X340,-999),-999),-999),-999),-999),-999)</f>
        <v>478</v>
      </c>
      <c r="R340" s="9">
        <f t="shared" si="95"/>
        <v>0.10515099999999999</v>
      </c>
      <c r="S340" s="9">
        <f t="shared" si="96"/>
        <v>0.44904277716330654</v>
      </c>
      <c r="T340" s="9">
        <f t="shared" si="97"/>
        <v>0.11294399999999999</v>
      </c>
      <c r="U340" s="9">
        <f t="shared" si="98"/>
        <v>0.4515538355129276</v>
      </c>
      <c r="V340" s="15">
        <f t="shared" si="99"/>
        <v>0.12816302519999997</v>
      </c>
      <c r="X340" s="11">
        <f t="shared" si="100"/>
        <v>1.1618599999999998E+19</v>
      </c>
      <c r="Y340" s="11">
        <f t="shared" si="101"/>
        <v>5.4560000000000001E-18</v>
      </c>
      <c r="Z340" s="11">
        <f t="shared" si="102"/>
        <v>7.67E-4</v>
      </c>
      <c r="AA340" s="16">
        <f t="shared" si="103"/>
        <v>4.6366572346923249E-2</v>
      </c>
      <c r="AB340" s="9">
        <f t="shared" si="104"/>
        <v>0.1424158261471509</v>
      </c>
      <c r="AC340" s="9">
        <f t="shared" si="105"/>
        <v>0.95363342765307668</v>
      </c>
      <c r="AD340" s="15">
        <f t="shared" si="106"/>
        <v>60.451854428843873</v>
      </c>
      <c r="AE340" s="3">
        <f t="shared" si="107"/>
        <v>656.90239999999983</v>
      </c>
      <c r="AF340" s="2">
        <f t="shared" si="108"/>
        <v>0.25</v>
      </c>
      <c r="AG340" s="9">
        <f t="shared" si="109"/>
        <v>2.0997897485548932E-2</v>
      </c>
      <c r="AH340" s="2">
        <f t="shared" si="110"/>
        <v>1.0160773314887448</v>
      </c>
    </row>
    <row r="341" spans="1:34">
      <c r="A341" s="1">
        <f>Raw!A341</f>
        <v>328</v>
      </c>
      <c r="B341" s="14">
        <f>Raw!B341</f>
        <v>0.19973379629629628</v>
      </c>
      <c r="C341" s="15">
        <f>Raw!C341</f>
        <v>46.8</v>
      </c>
      <c r="D341" s="15">
        <f>IF(C341&gt;0.5,Raw!D341*D$11,-999)</f>
        <v>19.3</v>
      </c>
      <c r="E341" s="9">
        <f>IF(Raw!$G341&gt;$C$8,IF(Raw!$Q341&gt;$C$8,IF(Raw!$N341&gt;$C$9,IF(Raw!$N341&lt;$A$9,IF(Raw!$X341&gt;$C$9,IF(Raw!$X341&lt;$A$9,Raw!H341,-999),-999),-999),-999),-999),-999)</f>
        <v>0.14260800000000001</v>
      </c>
      <c r="F341" s="9">
        <f>IF(Raw!$G341&gt;$C$8,IF(Raw!$Q341&gt;$C$8,IF(Raw!$N341&gt;$C$9,IF(Raw!$N341&lt;$A$9,IF(Raw!$X341&gt;$C$9,IF(Raw!$X341&lt;$A$9,Raw!I341,-999),-999),-999),-999),-999),-999)</f>
        <v>0.25329499999999999</v>
      </c>
      <c r="G341" s="9">
        <f>Raw!G341</f>
        <v>0.93294600000000005</v>
      </c>
      <c r="H341" s="9">
        <f>IF(Raw!$G341&gt;$C$8,IF(Raw!$Q341&gt;$C$8,IF(Raw!$N341&gt;$C$9,IF(Raw!$N341&lt;$A$9,IF(Raw!$X341&gt;$C$9,IF(Raw!$X341&lt;$A$9,Raw!L341,-999),-999),-999),-999),-999),-999)</f>
        <v>567.70000000000005</v>
      </c>
      <c r="I341" s="9">
        <f>IF(Raw!$G341&gt;$C$8,IF(Raw!$Q341&gt;$C$8,IF(Raw!$N341&gt;$C$9,IF(Raw!$N341&lt;$A$9,IF(Raw!$X341&gt;$C$9,IF(Raw!$X341&lt;$A$9,Raw!M341,-999),-999),-999),-999),-999),-999)</f>
        <v>0.23591599999999999</v>
      </c>
      <c r="J341" s="9">
        <f>IF(Raw!$G341&gt;$C$8,IF(Raw!$Q341&gt;$C$8,IF(Raw!$N341&gt;$C$9,IF(Raw!$N341&lt;$A$9,IF(Raw!$X341&gt;$C$9,IF(Raw!$X341&lt;$A$9,Raw!N341,-999),-999),-999),-999),-999),-999)</f>
        <v>497</v>
      </c>
      <c r="K341" s="9">
        <f>IF(Raw!$G341&gt;$C$8,IF(Raw!$Q341&gt;$C$8,IF(Raw!$N341&gt;$C$9,IF(Raw!$N341&lt;$A$9,IF(Raw!$X341&gt;$C$9,IF(Raw!$X341&lt;$A$9,Raw!R341,-999),-999),-999),-999),-999),-999)</f>
        <v>0.12822700000000001</v>
      </c>
      <c r="L341" s="9">
        <f>IF(Raw!$G341&gt;$C$8,IF(Raw!$Q341&gt;$C$8,IF(Raw!$N341&gt;$C$9,IF(Raw!$N341&lt;$A$9,IF(Raw!$X341&gt;$C$9,IF(Raw!$X341&lt;$A$9,Raw!S341,-999),-999),-999),-999),-999),-999)</f>
        <v>0.237785</v>
      </c>
      <c r="M341" s="9">
        <f>Raw!Q341</f>
        <v>0.95793799999999996</v>
      </c>
      <c r="N341" s="9">
        <f>IF(Raw!$G341&gt;$C$8,IF(Raw!$Q341&gt;$C$8,IF(Raw!$N341&gt;$C$9,IF(Raw!$N341&lt;$A$9,IF(Raw!$X341&gt;$C$9,IF(Raw!$X341&lt;$A$9,Raw!V341,-999),-999),-999),-999),-999),-999)</f>
        <v>585.1</v>
      </c>
      <c r="O341" s="9">
        <f>IF(Raw!$G341&gt;$C$8,IF(Raw!$Q341&gt;$C$8,IF(Raw!$N341&gt;$C$9,IF(Raw!$N341&lt;$A$9,IF(Raw!$X341&gt;$C$9,IF(Raw!$X341&lt;$A$9,Raw!W341,-999),-999),-999),-999),-999),-999)</f>
        <v>0.32738699999999998</v>
      </c>
      <c r="P341" s="9">
        <f>IF(Raw!$G341&gt;$C$8,IF(Raw!$Q341&gt;$C$8,IF(Raw!$N341&gt;$C$9,IF(Raw!$N341&lt;$A$9,IF(Raw!$X341&gt;$C$9,IF(Raw!$X341&lt;$A$9,Raw!X341,-999),-999),-999),-999),-999),-999)</f>
        <v>518</v>
      </c>
      <c r="R341" s="9">
        <f t="shared" si="95"/>
        <v>0.11068699999999998</v>
      </c>
      <c r="S341" s="9">
        <f t="shared" si="96"/>
        <v>0.43698849167966197</v>
      </c>
      <c r="T341" s="9">
        <f t="shared" si="97"/>
        <v>0.10955799999999999</v>
      </c>
      <c r="U341" s="9">
        <f t="shared" si="98"/>
        <v>0.46074394936602386</v>
      </c>
      <c r="V341" s="15">
        <f t="shared" si="99"/>
        <v>0.12184103399999999</v>
      </c>
      <c r="X341" s="11">
        <f t="shared" si="100"/>
        <v>1.1618599999999998E+19</v>
      </c>
      <c r="Y341" s="11">
        <f t="shared" si="101"/>
        <v>5.6769999999999999E-18</v>
      </c>
      <c r="Z341" s="11">
        <f t="shared" si="102"/>
        <v>4.9699999999999994E-4</v>
      </c>
      <c r="AA341" s="16">
        <f t="shared" si="103"/>
        <v>3.1741001458062065E-2</v>
      </c>
      <c r="AB341" s="9">
        <f t="shared" si="104"/>
        <v>0.13170448063774237</v>
      </c>
      <c r="AC341" s="9">
        <f t="shared" si="105"/>
        <v>0.96825899854193798</v>
      </c>
      <c r="AD341" s="15">
        <f t="shared" si="106"/>
        <v>63.865194080607779</v>
      </c>
      <c r="AE341" s="3">
        <f t="shared" si="107"/>
        <v>683.51079999999979</v>
      </c>
      <c r="AF341" s="2">
        <f t="shared" si="108"/>
        <v>0.25</v>
      </c>
      <c r="AG341" s="9">
        <f t="shared" si="109"/>
        <v>2.263500134440526E-2</v>
      </c>
      <c r="AH341" s="2">
        <f t="shared" si="110"/>
        <v>1.0952959352285458</v>
      </c>
    </row>
    <row r="342" spans="1:34">
      <c r="A342" s="1">
        <f>Raw!A342</f>
        <v>329</v>
      </c>
      <c r="B342" s="14">
        <f>Raw!B342</f>
        <v>0.19979166666666667</v>
      </c>
      <c r="C342" s="15">
        <f>Raw!C342</f>
        <v>46.1</v>
      </c>
      <c r="D342" s="15">
        <f>IF(C342&gt;0.5,Raw!D342*D$11,-999)</f>
        <v>20.2</v>
      </c>
      <c r="E342" s="9">
        <f>IF(Raw!$G342&gt;$C$8,IF(Raw!$Q342&gt;$C$8,IF(Raw!$N342&gt;$C$9,IF(Raw!$N342&lt;$A$9,IF(Raw!$X342&gt;$C$9,IF(Raw!$X342&lt;$A$9,Raw!H342,-999),-999),-999),-999),-999),-999)</f>
        <v>0.13667399999999999</v>
      </c>
      <c r="F342" s="9">
        <f>IF(Raw!$G342&gt;$C$8,IF(Raw!$Q342&gt;$C$8,IF(Raw!$N342&gt;$C$9,IF(Raw!$N342&lt;$A$9,IF(Raw!$X342&gt;$C$9,IF(Raw!$X342&lt;$A$9,Raw!I342,-999),-999),-999),-999),-999),-999)</f>
        <v>0.23092599999999999</v>
      </c>
      <c r="G342" s="9">
        <f>Raw!G342</f>
        <v>0.93440699999999999</v>
      </c>
      <c r="H342" s="9">
        <f>IF(Raw!$G342&gt;$C$8,IF(Raw!$Q342&gt;$C$8,IF(Raw!$N342&gt;$C$9,IF(Raw!$N342&lt;$A$9,IF(Raw!$X342&gt;$C$9,IF(Raw!$X342&lt;$A$9,Raw!L342,-999),-999),-999),-999),-999),-999)</f>
        <v>542.5</v>
      </c>
      <c r="I342" s="9">
        <f>IF(Raw!$G342&gt;$C$8,IF(Raw!$Q342&gt;$C$8,IF(Raw!$N342&gt;$C$9,IF(Raw!$N342&lt;$A$9,IF(Raw!$X342&gt;$C$9,IF(Raw!$X342&lt;$A$9,Raw!M342,-999),-999),-999),-999),-999),-999)</f>
        <v>0.43634499999999998</v>
      </c>
      <c r="J342" s="9">
        <f>IF(Raw!$G342&gt;$C$8,IF(Raw!$Q342&gt;$C$8,IF(Raw!$N342&gt;$C$9,IF(Raw!$N342&lt;$A$9,IF(Raw!$X342&gt;$C$9,IF(Raw!$X342&lt;$A$9,Raw!N342,-999),-999),-999),-999),-999),-999)</f>
        <v>399</v>
      </c>
      <c r="K342" s="9">
        <f>IF(Raw!$G342&gt;$C$8,IF(Raw!$Q342&gt;$C$8,IF(Raw!$N342&gt;$C$9,IF(Raw!$N342&lt;$A$9,IF(Raw!$X342&gt;$C$9,IF(Raw!$X342&lt;$A$9,Raw!R342,-999),-999),-999),-999),-999),-999)</f>
        <v>0.119371</v>
      </c>
      <c r="L342" s="9">
        <f>IF(Raw!$G342&gt;$C$8,IF(Raw!$Q342&gt;$C$8,IF(Raw!$N342&gt;$C$9,IF(Raw!$N342&lt;$A$9,IF(Raw!$X342&gt;$C$9,IF(Raw!$X342&lt;$A$9,Raw!S342,-999),-999),-999),-999),-999),-999)</f>
        <v>0.22394</v>
      </c>
      <c r="M342" s="9">
        <f>Raw!Q342</f>
        <v>0.94351700000000005</v>
      </c>
      <c r="N342" s="9">
        <f>IF(Raw!$G342&gt;$C$8,IF(Raw!$Q342&gt;$C$8,IF(Raw!$N342&gt;$C$9,IF(Raw!$N342&lt;$A$9,IF(Raw!$X342&gt;$C$9,IF(Raw!$X342&lt;$A$9,Raw!V342,-999),-999),-999),-999),-999),-999)</f>
        <v>612.1</v>
      </c>
      <c r="O342" s="9">
        <f>IF(Raw!$G342&gt;$C$8,IF(Raw!$Q342&gt;$C$8,IF(Raw!$N342&gt;$C$9,IF(Raw!$N342&lt;$A$9,IF(Raw!$X342&gt;$C$9,IF(Raw!$X342&lt;$A$9,Raw!W342,-999),-999),-999),-999),-999),-999)</f>
        <v>0.17396200000000001</v>
      </c>
      <c r="P342" s="9">
        <f>IF(Raw!$G342&gt;$C$8,IF(Raw!$Q342&gt;$C$8,IF(Raw!$N342&gt;$C$9,IF(Raw!$N342&lt;$A$9,IF(Raw!$X342&gt;$C$9,IF(Raw!$X342&lt;$A$9,Raw!X342,-999),-999),-999),-999),-999),-999)</f>
        <v>584</v>
      </c>
      <c r="R342" s="9">
        <f t="shared" si="95"/>
        <v>9.4252000000000002E-2</v>
      </c>
      <c r="S342" s="9">
        <f t="shared" si="96"/>
        <v>0.40814806474801452</v>
      </c>
      <c r="T342" s="9">
        <f t="shared" si="97"/>
        <v>0.104569</v>
      </c>
      <c r="U342" s="9">
        <f t="shared" si="98"/>
        <v>0.46695096900955613</v>
      </c>
      <c r="V342" s="15">
        <f t="shared" si="99"/>
        <v>0.11474685599999999</v>
      </c>
      <c r="X342" s="11">
        <f t="shared" si="100"/>
        <v>1.2160399999999996E+19</v>
      </c>
      <c r="Y342" s="11">
        <f t="shared" si="101"/>
        <v>5.425E-18</v>
      </c>
      <c r="Z342" s="11">
        <f t="shared" si="102"/>
        <v>3.9899999999999999E-4</v>
      </c>
      <c r="AA342" s="16">
        <f t="shared" si="103"/>
        <v>2.5647014602583354E-2</v>
      </c>
      <c r="AB342" s="9">
        <f t="shared" si="104"/>
        <v>0.12205288266997755</v>
      </c>
      <c r="AC342" s="9">
        <f t="shared" si="105"/>
        <v>0.97435298539741666</v>
      </c>
      <c r="AD342" s="15">
        <f t="shared" si="106"/>
        <v>64.278232086675075</v>
      </c>
      <c r="AE342" s="3">
        <f t="shared" si="107"/>
        <v>653.16999999999985</v>
      </c>
      <c r="AF342" s="2">
        <f t="shared" si="108"/>
        <v>0.25</v>
      </c>
      <c r="AG342" s="9">
        <f t="shared" si="109"/>
        <v>2.3088294430072358E-2</v>
      </c>
      <c r="AH342" s="2">
        <f t="shared" si="110"/>
        <v>1.1172305517387895</v>
      </c>
    </row>
    <row r="343" spans="1:34">
      <c r="A343" s="1">
        <f>Raw!A343</f>
        <v>330</v>
      </c>
      <c r="B343" s="14">
        <f>Raw!B343</f>
        <v>0.19984953703703703</v>
      </c>
      <c r="C343" s="15">
        <f>Raw!C343</f>
        <v>45</v>
      </c>
      <c r="D343" s="15">
        <f>IF(C343&gt;0.5,Raw!D343*D$11,-999)</f>
        <v>21.1</v>
      </c>
      <c r="E343" s="9">
        <f>IF(Raw!$G343&gt;$C$8,IF(Raw!$Q343&gt;$C$8,IF(Raw!$N343&gt;$C$9,IF(Raw!$N343&lt;$A$9,IF(Raw!$X343&gt;$C$9,IF(Raw!$X343&lt;$A$9,Raw!H343,-999),-999),-999),-999),-999),-999)</f>
        <v>0.120713</v>
      </c>
      <c r="F343" s="9">
        <f>IF(Raw!$G343&gt;$C$8,IF(Raw!$Q343&gt;$C$8,IF(Raw!$N343&gt;$C$9,IF(Raw!$N343&lt;$A$9,IF(Raw!$X343&gt;$C$9,IF(Raw!$X343&lt;$A$9,Raw!I343,-999),-999),-999),-999),-999),-999)</f>
        <v>0.21879799999999999</v>
      </c>
      <c r="G343" s="9">
        <f>Raw!G343</f>
        <v>0.91927199999999998</v>
      </c>
      <c r="H343" s="9">
        <f>IF(Raw!$G343&gt;$C$8,IF(Raw!$Q343&gt;$C$8,IF(Raw!$N343&gt;$C$9,IF(Raw!$N343&lt;$A$9,IF(Raw!$X343&gt;$C$9,IF(Raw!$X343&lt;$A$9,Raw!L343,-999),-999),-999),-999),-999),-999)</f>
        <v>564.9</v>
      </c>
      <c r="I343" s="9">
        <f>IF(Raw!$G343&gt;$C$8,IF(Raw!$Q343&gt;$C$8,IF(Raw!$N343&gt;$C$9,IF(Raw!$N343&lt;$A$9,IF(Raw!$X343&gt;$C$9,IF(Raw!$X343&lt;$A$9,Raw!M343,-999),-999),-999),-999),-999),-999)</f>
        <v>5.4128000000000003E-2</v>
      </c>
      <c r="J343" s="9">
        <f>IF(Raw!$G343&gt;$C$8,IF(Raw!$Q343&gt;$C$8,IF(Raw!$N343&gt;$C$9,IF(Raw!$N343&lt;$A$9,IF(Raw!$X343&gt;$C$9,IF(Raw!$X343&lt;$A$9,Raw!N343,-999),-999),-999),-999),-999),-999)</f>
        <v>494</v>
      </c>
      <c r="K343" s="9">
        <f>IF(Raw!$G343&gt;$C$8,IF(Raw!$Q343&gt;$C$8,IF(Raw!$N343&gt;$C$9,IF(Raw!$N343&lt;$A$9,IF(Raw!$X343&gt;$C$9,IF(Raw!$X343&lt;$A$9,Raw!R343,-999),-999),-999),-999),-999),-999)</f>
        <v>0.124849</v>
      </c>
      <c r="L343" s="9">
        <f>IF(Raw!$G343&gt;$C$8,IF(Raw!$Q343&gt;$C$8,IF(Raw!$N343&gt;$C$9,IF(Raw!$N343&lt;$A$9,IF(Raw!$X343&gt;$C$9,IF(Raw!$X343&lt;$A$9,Raw!S343,-999),-999),-999),-999),-999),-999)</f>
        <v>0.220721</v>
      </c>
      <c r="M343" s="9">
        <f>Raw!Q343</f>
        <v>0.96362499999999995</v>
      </c>
      <c r="N343" s="9">
        <f>IF(Raw!$G343&gt;$C$8,IF(Raw!$Q343&gt;$C$8,IF(Raw!$N343&gt;$C$9,IF(Raw!$N343&lt;$A$9,IF(Raw!$X343&gt;$C$9,IF(Raw!$X343&lt;$A$9,Raw!V343,-999),-999),-999),-999),-999),-999)</f>
        <v>656.7</v>
      </c>
      <c r="O343" s="9">
        <f>IF(Raw!$G343&gt;$C$8,IF(Raw!$Q343&gt;$C$8,IF(Raw!$N343&gt;$C$9,IF(Raw!$N343&lt;$A$9,IF(Raw!$X343&gt;$C$9,IF(Raw!$X343&lt;$A$9,Raw!W343,-999),-999),-999),-999),-999),-999)</f>
        <v>0.31895699999999999</v>
      </c>
      <c r="P343" s="9">
        <f>IF(Raw!$G343&gt;$C$8,IF(Raw!$Q343&gt;$C$8,IF(Raw!$N343&gt;$C$9,IF(Raw!$N343&lt;$A$9,IF(Raw!$X343&gt;$C$9,IF(Raw!$X343&lt;$A$9,Raw!X343,-999),-999),-999),-999),-999),-999)</f>
        <v>357</v>
      </c>
      <c r="R343" s="9">
        <f t="shared" si="95"/>
        <v>9.8084999999999992E-2</v>
      </c>
      <c r="S343" s="9">
        <f t="shared" si="96"/>
        <v>0.44829020374957723</v>
      </c>
      <c r="T343" s="9">
        <f t="shared" si="97"/>
        <v>9.5871999999999999E-2</v>
      </c>
      <c r="U343" s="9">
        <f t="shared" si="98"/>
        <v>0.43435830754663124</v>
      </c>
      <c r="V343" s="15">
        <f t="shared" si="99"/>
        <v>0.1130974404</v>
      </c>
      <c r="X343" s="11">
        <f t="shared" si="100"/>
        <v>1.2702199999999998E+19</v>
      </c>
      <c r="Y343" s="11">
        <f t="shared" si="101"/>
        <v>5.6489999999999998E-18</v>
      </c>
      <c r="Z343" s="11">
        <f t="shared" si="102"/>
        <v>4.9399999999999997E-4</v>
      </c>
      <c r="AA343" s="16">
        <f t="shared" si="103"/>
        <v>3.4233370866353321E-2</v>
      </c>
      <c r="AB343" s="9">
        <f t="shared" si="104"/>
        <v>0.12813102173169902</v>
      </c>
      <c r="AC343" s="9">
        <f t="shared" si="105"/>
        <v>0.96576662913364675</v>
      </c>
      <c r="AD343" s="15">
        <f t="shared" si="106"/>
        <v>69.29832159180836</v>
      </c>
      <c r="AE343" s="3">
        <f t="shared" si="107"/>
        <v>680.13959999999975</v>
      </c>
      <c r="AF343" s="2">
        <f t="shared" si="108"/>
        <v>0.25</v>
      </c>
      <c r="AG343" s="9">
        <f t="shared" si="109"/>
        <v>2.3154078217261578E-2</v>
      </c>
      <c r="AH343" s="2">
        <f t="shared" si="110"/>
        <v>1.1204137949653292</v>
      </c>
    </row>
    <row r="344" spans="1:34">
      <c r="A344" s="1">
        <f>Raw!A344</f>
        <v>331</v>
      </c>
      <c r="B344" s="14">
        <f>Raw!B344</f>
        <v>0.19990740740740742</v>
      </c>
      <c r="C344" s="15">
        <f>Raw!C344</f>
        <v>44.1</v>
      </c>
      <c r="D344" s="15">
        <f>IF(C344&gt;0.5,Raw!D344*D$11,-999)</f>
        <v>21.1</v>
      </c>
      <c r="E344" s="9">
        <f>IF(Raw!$G344&gt;$C$8,IF(Raw!$Q344&gt;$C$8,IF(Raw!$N344&gt;$C$9,IF(Raw!$N344&lt;$A$9,IF(Raw!$X344&gt;$C$9,IF(Raw!$X344&lt;$A$9,Raw!H344,-999),-999),-999),-999),-999),-999)</f>
        <v>0.113569</v>
      </c>
      <c r="F344" s="9">
        <f>IF(Raw!$G344&gt;$C$8,IF(Raw!$Q344&gt;$C$8,IF(Raw!$N344&gt;$C$9,IF(Raw!$N344&lt;$A$9,IF(Raw!$X344&gt;$C$9,IF(Raw!$X344&lt;$A$9,Raw!I344,-999),-999),-999),-999),-999),-999)</f>
        <v>0.21095900000000001</v>
      </c>
      <c r="G344" s="9">
        <f>Raw!G344</f>
        <v>0.93920000000000003</v>
      </c>
      <c r="H344" s="9">
        <f>IF(Raw!$G344&gt;$C$8,IF(Raw!$Q344&gt;$C$8,IF(Raw!$N344&gt;$C$9,IF(Raw!$N344&lt;$A$9,IF(Raw!$X344&gt;$C$9,IF(Raw!$X344&lt;$A$9,Raw!L344,-999),-999),-999),-999),-999),-999)</f>
        <v>555.5</v>
      </c>
      <c r="I344" s="9">
        <f>IF(Raw!$G344&gt;$C$8,IF(Raw!$Q344&gt;$C$8,IF(Raw!$N344&gt;$C$9,IF(Raw!$N344&lt;$A$9,IF(Raw!$X344&gt;$C$9,IF(Raw!$X344&lt;$A$9,Raw!M344,-999),-999),-999),-999),-999),-999)</f>
        <v>3.0000000000000001E-6</v>
      </c>
      <c r="J344" s="9">
        <f>IF(Raw!$G344&gt;$C$8,IF(Raw!$Q344&gt;$C$8,IF(Raw!$N344&gt;$C$9,IF(Raw!$N344&lt;$A$9,IF(Raw!$X344&gt;$C$9,IF(Raw!$X344&lt;$A$9,Raw!N344,-999),-999),-999),-999),-999),-999)</f>
        <v>498</v>
      </c>
      <c r="K344" s="9">
        <f>IF(Raw!$G344&gt;$C$8,IF(Raw!$Q344&gt;$C$8,IF(Raw!$N344&gt;$C$9,IF(Raw!$N344&lt;$A$9,IF(Raw!$X344&gt;$C$9,IF(Raw!$X344&lt;$A$9,Raw!R344,-999),-999),-999),-999),-999),-999)</f>
        <v>0.12414500000000001</v>
      </c>
      <c r="L344" s="9">
        <f>IF(Raw!$G344&gt;$C$8,IF(Raw!$Q344&gt;$C$8,IF(Raw!$N344&gt;$C$9,IF(Raw!$N344&lt;$A$9,IF(Raw!$X344&gt;$C$9,IF(Raw!$X344&lt;$A$9,Raw!S344,-999),-999),-999),-999),-999),-999)</f>
        <v>0.223802</v>
      </c>
      <c r="M344" s="9">
        <f>Raw!Q344</f>
        <v>0.94618400000000003</v>
      </c>
      <c r="N344" s="9">
        <f>IF(Raw!$G344&gt;$C$8,IF(Raw!$Q344&gt;$C$8,IF(Raw!$N344&gt;$C$9,IF(Raw!$N344&lt;$A$9,IF(Raw!$X344&gt;$C$9,IF(Raw!$X344&lt;$A$9,Raw!V344,-999),-999),-999),-999),-999),-999)</f>
        <v>561.20000000000005</v>
      </c>
      <c r="O344" s="9">
        <f>IF(Raw!$G344&gt;$C$8,IF(Raw!$Q344&gt;$C$8,IF(Raw!$N344&gt;$C$9,IF(Raw!$N344&lt;$A$9,IF(Raw!$X344&gt;$C$9,IF(Raw!$X344&lt;$A$9,Raw!W344,-999),-999),-999),-999),-999),-999)</f>
        <v>6.7056000000000004E-2</v>
      </c>
      <c r="P344" s="9">
        <f>IF(Raw!$G344&gt;$C$8,IF(Raw!$Q344&gt;$C$8,IF(Raw!$N344&gt;$C$9,IF(Raw!$N344&lt;$A$9,IF(Raw!$X344&gt;$C$9,IF(Raw!$X344&lt;$A$9,Raw!X344,-999),-999),-999),-999),-999),-999)</f>
        <v>504</v>
      </c>
      <c r="R344" s="9">
        <f t="shared" si="95"/>
        <v>9.7390000000000004E-2</v>
      </c>
      <c r="S344" s="9">
        <f t="shared" si="96"/>
        <v>0.46165368626131142</v>
      </c>
      <c r="T344" s="9">
        <f t="shared" si="97"/>
        <v>9.9656999999999996E-2</v>
      </c>
      <c r="U344" s="9">
        <f t="shared" si="98"/>
        <v>0.44529092680136906</v>
      </c>
      <c r="V344" s="15">
        <f t="shared" si="99"/>
        <v>0.11467614479999999</v>
      </c>
      <c r="X344" s="11">
        <f t="shared" si="100"/>
        <v>1.2702199999999998E+19</v>
      </c>
      <c r="Y344" s="11">
        <f t="shared" si="101"/>
        <v>5.5549999999999993E-18</v>
      </c>
      <c r="Z344" s="11">
        <f t="shared" si="102"/>
        <v>4.9799999999999996E-4</v>
      </c>
      <c r="AA344" s="16">
        <f t="shared" si="103"/>
        <v>3.3946388787249031E-2</v>
      </c>
      <c r="AB344" s="9">
        <f t="shared" si="104"/>
        <v>0.12752799526737088</v>
      </c>
      <c r="AC344" s="9">
        <f t="shared" si="105"/>
        <v>0.96605361121275102</v>
      </c>
      <c r="AD344" s="15">
        <f t="shared" si="106"/>
        <v>68.165439331825382</v>
      </c>
      <c r="AE344" s="3">
        <f t="shared" si="107"/>
        <v>668.82199999999978</v>
      </c>
      <c r="AF344" s="2">
        <f t="shared" si="108"/>
        <v>0.25</v>
      </c>
      <c r="AG344" s="9">
        <f t="shared" si="109"/>
        <v>2.3348808966070014E-2</v>
      </c>
      <c r="AH344" s="2">
        <f t="shared" si="110"/>
        <v>1.129836714557362</v>
      </c>
    </row>
    <row r="345" spans="1:34">
      <c r="A345" s="1">
        <f>Raw!A345</f>
        <v>332</v>
      </c>
      <c r="B345" s="14">
        <f>Raw!B345</f>
        <v>0.19996527777777776</v>
      </c>
      <c r="C345" s="15">
        <f>Raw!C345</f>
        <v>43.3</v>
      </c>
      <c r="D345" s="15">
        <f>IF(C345&gt;0.5,Raw!D345*D$11,-999)</f>
        <v>21.1</v>
      </c>
      <c r="E345" s="9">
        <f>IF(Raw!$G345&gt;$C$8,IF(Raw!$Q345&gt;$C$8,IF(Raw!$N345&gt;$C$9,IF(Raw!$N345&lt;$A$9,IF(Raw!$X345&gt;$C$9,IF(Raw!$X345&lt;$A$9,Raw!H345,-999),-999),-999),-999),-999),-999)</f>
        <v>0.11576</v>
      </c>
      <c r="F345" s="9">
        <f>IF(Raw!$G345&gt;$C$8,IF(Raw!$Q345&gt;$C$8,IF(Raw!$N345&gt;$C$9,IF(Raw!$N345&lt;$A$9,IF(Raw!$X345&gt;$C$9,IF(Raw!$X345&lt;$A$9,Raw!I345,-999),-999),-999),-999),-999),-999)</f>
        <v>0.20197799999999999</v>
      </c>
      <c r="G345" s="9">
        <f>Raw!G345</f>
        <v>0.90433399999999997</v>
      </c>
      <c r="H345" s="9">
        <f>IF(Raw!$G345&gt;$C$8,IF(Raw!$Q345&gt;$C$8,IF(Raw!$N345&gt;$C$9,IF(Raw!$N345&lt;$A$9,IF(Raw!$X345&gt;$C$9,IF(Raw!$X345&lt;$A$9,Raw!L345,-999),-999),-999),-999),-999),-999)</f>
        <v>534.1</v>
      </c>
      <c r="I345" s="9">
        <f>IF(Raw!$G345&gt;$C$8,IF(Raw!$Q345&gt;$C$8,IF(Raw!$N345&gt;$C$9,IF(Raw!$N345&lt;$A$9,IF(Raw!$X345&gt;$C$9,IF(Raw!$X345&lt;$A$9,Raw!M345,-999),-999),-999),-999),-999),-999)</f>
        <v>4.8000000000000001E-5</v>
      </c>
      <c r="J345" s="9">
        <f>IF(Raw!$G345&gt;$C$8,IF(Raw!$Q345&gt;$C$8,IF(Raw!$N345&gt;$C$9,IF(Raw!$N345&lt;$A$9,IF(Raw!$X345&gt;$C$9,IF(Raw!$X345&lt;$A$9,Raw!N345,-999),-999),-999),-999),-999),-999)</f>
        <v>592</v>
      </c>
      <c r="K345" s="9">
        <f>IF(Raw!$G345&gt;$C$8,IF(Raw!$Q345&gt;$C$8,IF(Raw!$N345&gt;$C$9,IF(Raw!$N345&lt;$A$9,IF(Raw!$X345&gt;$C$9,IF(Raw!$X345&lt;$A$9,Raw!R345,-999),-999),-999),-999),-999),-999)</f>
        <v>0.120489</v>
      </c>
      <c r="L345" s="9">
        <f>IF(Raw!$G345&gt;$C$8,IF(Raw!$Q345&gt;$C$8,IF(Raw!$N345&gt;$C$9,IF(Raw!$N345&lt;$A$9,IF(Raw!$X345&gt;$C$9,IF(Raw!$X345&lt;$A$9,Raw!S345,-999),-999),-999),-999),-999),-999)</f>
        <v>0.21138299999999999</v>
      </c>
      <c r="M345" s="9">
        <f>Raw!Q345</f>
        <v>0.92903500000000006</v>
      </c>
      <c r="N345" s="9">
        <f>IF(Raw!$G345&gt;$C$8,IF(Raw!$Q345&gt;$C$8,IF(Raw!$N345&gt;$C$9,IF(Raw!$N345&lt;$A$9,IF(Raw!$X345&gt;$C$9,IF(Raw!$X345&lt;$A$9,Raw!V345,-999),-999),-999),-999),-999),-999)</f>
        <v>603.70000000000005</v>
      </c>
      <c r="O345" s="9">
        <f>IF(Raw!$G345&gt;$C$8,IF(Raw!$Q345&gt;$C$8,IF(Raw!$N345&gt;$C$9,IF(Raw!$N345&lt;$A$9,IF(Raw!$X345&gt;$C$9,IF(Raw!$X345&lt;$A$9,Raw!W345,-999),-999),-999),-999),-999),-999)</f>
        <v>0.45643099999999998</v>
      </c>
      <c r="P345" s="9">
        <f>IF(Raw!$G345&gt;$C$8,IF(Raw!$Q345&gt;$C$8,IF(Raw!$N345&gt;$C$9,IF(Raw!$N345&lt;$A$9,IF(Raw!$X345&gt;$C$9,IF(Raw!$X345&lt;$A$9,Raw!X345,-999),-999),-999),-999),-999),-999)</f>
        <v>349</v>
      </c>
      <c r="R345" s="9">
        <f t="shared" si="95"/>
        <v>8.6217999999999989E-2</v>
      </c>
      <c r="S345" s="9">
        <f t="shared" si="96"/>
        <v>0.42686827278218414</v>
      </c>
      <c r="T345" s="9">
        <f t="shared" si="97"/>
        <v>9.0893999999999989E-2</v>
      </c>
      <c r="U345" s="9">
        <f t="shared" si="98"/>
        <v>0.42999673578291536</v>
      </c>
      <c r="V345" s="15">
        <f t="shared" si="99"/>
        <v>0.10831264919999999</v>
      </c>
      <c r="X345" s="11">
        <f t="shared" si="100"/>
        <v>1.2702199999999998E+19</v>
      </c>
      <c r="Y345" s="11">
        <f t="shared" si="101"/>
        <v>5.3410000000000003E-18</v>
      </c>
      <c r="Z345" s="11">
        <f t="shared" si="102"/>
        <v>5.9199999999999997E-4</v>
      </c>
      <c r="AA345" s="16">
        <f t="shared" si="103"/>
        <v>3.8611968435346214E-2</v>
      </c>
      <c r="AB345" s="9">
        <f t="shared" si="104"/>
        <v>0.12399859625896235</v>
      </c>
      <c r="AC345" s="9">
        <f t="shared" si="105"/>
        <v>0.9613880315646538</v>
      </c>
      <c r="AD345" s="15">
        <f t="shared" si="106"/>
        <v>65.222919654301037</v>
      </c>
      <c r="AE345" s="3">
        <f t="shared" si="107"/>
        <v>643.05639999999983</v>
      </c>
      <c r="AF345" s="2">
        <f t="shared" si="108"/>
        <v>0.25</v>
      </c>
      <c r="AG345" s="9">
        <f t="shared" si="109"/>
        <v>2.157357119198523E-2</v>
      </c>
      <c r="AH345" s="2">
        <f t="shared" si="110"/>
        <v>1.0439338825480395</v>
      </c>
    </row>
    <row r="346" spans="1:34">
      <c r="A346" s="1">
        <f>Raw!A346</f>
        <v>333</v>
      </c>
      <c r="B346" s="14">
        <f>Raw!B346</f>
        <v>0.20002314814814814</v>
      </c>
      <c r="C346" s="15">
        <f>Raw!C346</f>
        <v>41.9</v>
      </c>
      <c r="D346" s="15">
        <f>IF(C346&gt;0.5,Raw!D346*D$11,-999)</f>
        <v>22</v>
      </c>
      <c r="E346" s="9">
        <f>IF(Raw!$G346&gt;$C$8,IF(Raw!$Q346&gt;$C$8,IF(Raw!$N346&gt;$C$9,IF(Raw!$N346&lt;$A$9,IF(Raw!$X346&gt;$C$9,IF(Raw!$X346&lt;$A$9,Raw!H346,-999),-999),-999),-999),-999),-999)</f>
        <v>0.103589</v>
      </c>
      <c r="F346" s="9">
        <f>IF(Raw!$G346&gt;$C$8,IF(Raw!$Q346&gt;$C$8,IF(Raw!$N346&gt;$C$9,IF(Raw!$N346&lt;$A$9,IF(Raw!$X346&gt;$C$9,IF(Raw!$X346&lt;$A$9,Raw!I346,-999),-999),-999),-999),-999),-999)</f>
        <v>0.200406</v>
      </c>
      <c r="G346" s="9">
        <f>Raw!G346</f>
        <v>0.93785300000000005</v>
      </c>
      <c r="H346" s="9">
        <f>IF(Raw!$G346&gt;$C$8,IF(Raw!$Q346&gt;$C$8,IF(Raw!$N346&gt;$C$9,IF(Raw!$N346&lt;$A$9,IF(Raw!$X346&gt;$C$9,IF(Raw!$X346&lt;$A$9,Raw!L346,-999),-999),-999),-999),-999),-999)</f>
        <v>569.6</v>
      </c>
      <c r="I346" s="9">
        <f>IF(Raw!$G346&gt;$C$8,IF(Raw!$Q346&gt;$C$8,IF(Raw!$N346&gt;$C$9,IF(Raw!$N346&lt;$A$9,IF(Raw!$X346&gt;$C$9,IF(Raw!$X346&lt;$A$9,Raw!M346,-999),-999),-999),-999),-999),-999)</f>
        <v>1.2E-5</v>
      </c>
      <c r="J346" s="9">
        <f>IF(Raw!$G346&gt;$C$8,IF(Raw!$Q346&gt;$C$8,IF(Raw!$N346&gt;$C$9,IF(Raw!$N346&lt;$A$9,IF(Raw!$X346&gt;$C$9,IF(Raw!$X346&lt;$A$9,Raw!N346,-999),-999),-999),-999),-999),-999)</f>
        <v>596</v>
      </c>
      <c r="K346" s="9">
        <f>IF(Raw!$G346&gt;$C$8,IF(Raw!$Q346&gt;$C$8,IF(Raw!$N346&gt;$C$9,IF(Raw!$N346&lt;$A$9,IF(Raw!$X346&gt;$C$9,IF(Raw!$X346&lt;$A$9,Raw!R346,-999),-999),-999),-999),-999),-999)</f>
        <v>0.115547</v>
      </c>
      <c r="L346" s="9">
        <f>IF(Raw!$G346&gt;$C$8,IF(Raw!$Q346&gt;$C$8,IF(Raw!$N346&gt;$C$9,IF(Raw!$N346&lt;$A$9,IF(Raw!$X346&gt;$C$9,IF(Raw!$X346&lt;$A$9,Raw!S346,-999),-999),-999),-999),-999),-999)</f>
        <v>0.209755</v>
      </c>
      <c r="M346" s="9">
        <f>Raw!Q346</f>
        <v>0.94338900000000003</v>
      </c>
      <c r="N346" s="9">
        <f>IF(Raw!$G346&gt;$C$8,IF(Raw!$Q346&gt;$C$8,IF(Raw!$N346&gt;$C$9,IF(Raw!$N346&lt;$A$9,IF(Raw!$X346&gt;$C$9,IF(Raw!$X346&lt;$A$9,Raw!V346,-999),-999),-999),-999),-999),-999)</f>
        <v>535.9</v>
      </c>
      <c r="O346" s="9">
        <f>IF(Raw!$G346&gt;$C$8,IF(Raw!$Q346&gt;$C$8,IF(Raw!$N346&gt;$C$9,IF(Raw!$N346&lt;$A$9,IF(Raw!$X346&gt;$C$9,IF(Raw!$X346&lt;$A$9,Raw!W346,-999),-999),-999),-999),-999),-999)</f>
        <v>0.134161</v>
      </c>
      <c r="P346" s="9">
        <f>IF(Raw!$G346&gt;$C$8,IF(Raw!$Q346&gt;$C$8,IF(Raw!$N346&gt;$C$9,IF(Raw!$N346&lt;$A$9,IF(Raw!$X346&gt;$C$9,IF(Raw!$X346&lt;$A$9,Raw!X346,-999),-999),-999),-999),-999),-999)</f>
        <v>338</v>
      </c>
      <c r="R346" s="9">
        <f t="shared" si="95"/>
        <v>9.6817E-2</v>
      </c>
      <c r="S346" s="9">
        <f t="shared" si="96"/>
        <v>0.48310429827450274</v>
      </c>
      <c r="T346" s="9">
        <f t="shared" si="97"/>
        <v>9.4208E-2</v>
      </c>
      <c r="U346" s="9">
        <f t="shared" si="98"/>
        <v>0.44913351290791637</v>
      </c>
      <c r="V346" s="15">
        <f t="shared" si="99"/>
        <v>0.107478462</v>
      </c>
      <c r="X346" s="11">
        <f t="shared" si="100"/>
        <v>1.3243999999999998E+19</v>
      </c>
      <c r="Y346" s="11">
        <f t="shared" si="101"/>
        <v>5.6959999999999996E-18</v>
      </c>
      <c r="Z346" s="11">
        <f t="shared" si="102"/>
        <v>5.9599999999999996E-4</v>
      </c>
      <c r="AA346" s="16">
        <f t="shared" si="103"/>
        <v>4.302643405067938E-2</v>
      </c>
      <c r="AB346" s="9">
        <f t="shared" si="104"/>
        <v>0.1196004342990464</v>
      </c>
      <c r="AC346" s="9">
        <f t="shared" si="105"/>
        <v>0.95697356594932059</v>
      </c>
      <c r="AD346" s="15">
        <f t="shared" si="106"/>
        <v>72.192003440737224</v>
      </c>
      <c r="AE346" s="3">
        <f t="shared" si="107"/>
        <v>685.79839999999979</v>
      </c>
      <c r="AF346" s="2">
        <f t="shared" si="108"/>
        <v>0.25</v>
      </c>
      <c r="AG346" s="9">
        <f t="shared" si="109"/>
        <v>2.4941421622460536E-2</v>
      </c>
      <c r="AH346" s="2">
        <f t="shared" si="110"/>
        <v>1.20690241216419</v>
      </c>
    </row>
    <row r="347" spans="1:34">
      <c r="A347" s="1">
        <f>Raw!A347</f>
        <v>334</v>
      </c>
      <c r="B347" s="14">
        <f>Raw!B347</f>
        <v>0.20008101851851853</v>
      </c>
      <c r="C347" s="15">
        <f>Raw!C347</f>
        <v>41.5</v>
      </c>
      <c r="D347" s="15">
        <f>IF(C347&gt;0.5,Raw!D347*D$11,-999)</f>
        <v>22</v>
      </c>
      <c r="E347" s="9">
        <f>IF(Raw!$G347&gt;$C$8,IF(Raw!$Q347&gt;$C$8,IF(Raw!$N347&gt;$C$9,IF(Raw!$N347&lt;$A$9,IF(Raw!$X347&gt;$C$9,IF(Raw!$X347&lt;$A$9,Raw!H347,-999),-999),-999),-999),-999),-999)</f>
        <v>0.120243</v>
      </c>
      <c r="F347" s="9">
        <f>IF(Raw!$G347&gt;$C$8,IF(Raw!$Q347&gt;$C$8,IF(Raw!$N347&gt;$C$9,IF(Raw!$N347&lt;$A$9,IF(Raw!$X347&gt;$C$9,IF(Raw!$X347&lt;$A$9,Raw!I347,-999),-999),-999),-999),-999),-999)</f>
        <v>0.20175299999999999</v>
      </c>
      <c r="G347" s="9">
        <f>Raw!G347</f>
        <v>0.91308999999999996</v>
      </c>
      <c r="H347" s="9">
        <f>IF(Raw!$G347&gt;$C$8,IF(Raw!$Q347&gt;$C$8,IF(Raw!$N347&gt;$C$9,IF(Raw!$N347&lt;$A$9,IF(Raw!$X347&gt;$C$9,IF(Raw!$X347&lt;$A$9,Raw!L347,-999),-999),-999),-999),-999),-999)</f>
        <v>538.9</v>
      </c>
      <c r="I347" s="9">
        <f>IF(Raw!$G347&gt;$C$8,IF(Raw!$Q347&gt;$C$8,IF(Raw!$N347&gt;$C$9,IF(Raw!$N347&lt;$A$9,IF(Raw!$X347&gt;$C$9,IF(Raw!$X347&lt;$A$9,Raw!M347,-999),-999),-999),-999),-999),-999)</f>
        <v>9.0000000000000002E-6</v>
      </c>
      <c r="J347" s="9">
        <f>IF(Raw!$G347&gt;$C$8,IF(Raw!$Q347&gt;$C$8,IF(Raw!$N347&gt;$C$9,IF(Raw!$N347&lt;$A$9,IF(Raw!$X347&gt;$C$9,IF(Raw!$X347&lt;$A$9,Raw!N347,-999),-999),-999),-999),-999),-999)</f>
        <v>421</v>
      </c>
      <c r="K347" s="9">
        <f>IF(Raw!$G347&gt;$C$8,IF(Raw!$Q347&gt;$C$8,IF(Raw!$N347&gt;$C$9,IF(Raw!$N347&lt;$A$9,IF(Raw!$X347&gt;$C$9,IF(Raw!$X347&lt;$A$9,Raw!R347,-999),-999),-999),-999),-999),-999)</f>
        <v>0.109095</v>
      </c>
      <c r="L347" s="9">
        <f>IF(Raw!$G347&gt;$C$8,IF(Raw!$Q347&gt;$C$8,IF(Raw!$N347&gt;$C$9,IF(Raw!$N347&lt;$A$9,IF(Raw!$X347&gt;$C$9,IF(Raw!$X347&lt;$A$9,Raw!S347,-999),-999),-999),-999),-999),-999)</f>
        <v>0.208479</v>
      </c>
      <c r="M347" s="9">
        <f>Raw!Q347</f>
        <v>0.95093799999999995</v>
      </c>
      <c r="N347" s="9">
        <f>IF(Raw!$G347&gt;$C$8,IF(Raw!$Q347&gt;$C$8,IF(Raw!$N347&gt;$C$9,IF(Raw!$N347&lt;$A$9,IF(Raw!$X347&gt;$C$9,IF(Raw!$X347&lt;$A$9,Raw!V347,-999),-999),-999),-999),-999),-999)</f>
        <v>565.5</v>
      </c>
      <c r="O347" s="9">
        <f>IF(Raw!$G347&gt;$C$8,IF(Raw!$Q347&gt;$C$8,IF(Raw!$N347&gt;$C$9,IF(Raw!$N347&lt;$A$9,IF(Raw!$X347&gt;$C$9,IF(Raw!$X347&lt;$A$9,Raw!W347,-999),-999),-999),-999),-999),-999)</f>
        <v>7.3551000000000005E-2</v>
      </c>
      <c r="P347" s="9">
        <f>IF(Raw!$G347&gt;$C$8,IF(Raw!$Q347&gt;$C$8,IF(Raw!$N347&gt;$C$9,IF(Raw!$N347&lt;$A$9,IF(Raw!$X347&gt;$C$9,IF(Raw!$X347&lt;$A$9,Raw!X347,-999),-999),-999),-999),-999),-999)</f>
        <v>290</v>
      </c>
      <c r="R347" s="9">
        <f t="shared" si="95"/>
        <v>8.1509999999999985E-2</v>
      </c>
      <c r="S347" s="9">
        <f t="shared" si="96"/>
        <v>0.40400886232174982</v>
      </c>
      <c r="T347" s="9">
        <f t="shared" si="97"/>
        <v>9.9384E-2</v>
      </c>
      <c r="U347" s="9">
        <f t="shared" si="98"/>
        <v>0.47670988444879342</v>
      </c>
      <c r="V347" s="15">
        <f t="shared" si="99"/>
        <v>0.10682463959999999</v>
      </c>
      <c r="X347" s="11">
        <f t="shared" si="100"/>
        <v>1.3243999999999998E+19</v>
      </c>
      <c r="Y347" s="11">
        <f t="shared" si="101"/>
        <v>5.3889999999999996E-18</v>
      </c>
      <c r="Z347" s="11">
        <f t="shared" si="102"/>
        <v>4.2099999999999999E-4</v>
      </c>
      <c r="AA347" s="16">
        <f t="shared" si="103"/>
        <v>2.9171057063336264E-2</v>
      </c>
      <c r="AB347" s="9">
        <f t="shared" si="104"/>
        <v>0.11199413633518261</v>
      </c>
      <c r="AC347" s="9">
        <f t="shared" si="105"/>
        <v>0.97082894293666366</v>
      </c>
      <c r="AD347" s="15">
        <f t="shared" si="106"/>
        <v>69.289921765644337</v>
      </c>
      <c r="AE347" s="3">
        <f t="shared" si="107"/>
        <v>648.83559999999977</v>
      </c>
      <c r="AF347" s="2">
        <f t="shared" si="108"/>
        <v>0.25</v>
      </c>
      <c r="AG347" s="9">
        <f t="shared" si="109"/>
        <v>2.5408608152589426E-2</v>
      </c>
      <c r="AH347" s="2">
        <f t="shared" si="110"/>
        <v>1.2295093252214397</v>
      </c>
    </row>
    <row r="348" spans="1:34">
      <c r="A348" s="1">
        <f>Raw!A348</f>
        <v>335</v>
      </c>
      <c r="B348" s="14">
        <f>Raw!B348</f>
        <v>0.20013888888888889</v>
      </c>
      <c r="C348" s="15">
        <f>Raw!C348</f>
        <v>40.4</v>
      </c>
      <c r="D348" s="15">
        <f>IF(C348&gt;0.5,Raw!D348*D$11,-999)</f>
        <v>22.9</v>
      </c>
      <c r="E348" s="9">
        <f>IF(Raw!$G348&gt;$C$8,IF(Raw!$Q348&gt;$C$8,IF(Raw!$N348&gt;$C$9,IF(Raw!$N348&lt;$A$9,IF(Raw!$X348&gt;$C$9,IF(Raw!$X348&lt;$A$9,Raw!H348,-999),-999),-999),-999),-999),-999)</f>
        <v>0.121211</v>
      </c>
      <c r="F348" s="9">
        <f>IF(Raw!$G348&gt;$C$8,IF(Raw!$Q348&gt;$C$8,IF(Raw!$N348&gt;$C$9,IF(Raw!$N348&lt;$A$9,IF(Raw!$X348&gt;$C$9,IF(Raw!$X348&lt;$A$9,Raw!I348,-999),-999),-999),-999),-999),-999)</f>
        <v>0.20916899999999999</v>
      </c>
      <c r="G348" s="9">
        <f>Raw!G348</f>
        <v>0.93666400000000005</v>
      </c>
      <c r="H348" s="9">
        <f>IF(Raw!$G348&gt;$C$8,IF(Raw!$Q348&gt;$C$8,IF(Raw!$N348&gt;$C$9,IF(Raw!$N348&lt;$A$9,IF(Raw!$X348&gt;$C$9,IF(Raw!$X348&lt;$A$9,Raw!L348,-999),-999),-999),-999),-999),-999)</f>
        <v>490.8</v>
      </c>
      <c r="I348" s="9">
        <f>IF(Raw!$G348&gt;$C$8,IF(Raw!$Q348&gt;$C$8,IF(Raw!$N348&gt;$C$9,IF(Raw!$N348&lt;$A$9,IF(Raw!$X348&gt;$C$9,IF(Raw!$X348&lt;$A$9,Raw!M348,-999),-999),-999),-999),-999),-999)</f>
        <v>6.9999999999999999E-6</v>
      </c>
      <c r="J348" s="9">
        <f>IF(Raw!$G348&gt;$C$8,IF(Raw!$Q348&gt;$C$8,IF(Raw!$N348&gt;$C$9,IF(Raw!$N348&lt;$A$9,IF(Raw!$X348&gt;$C$9,IF(Raw!$X348&lt;$A$9,Raw!N348,-999),-999),-999),-999),-999),-999)</f>
        <v>405</v>
      </c>
      <c r="K348" s="9">
        <f>IF(Raw!$G348&gt;$C$8,IF(Raw!$Q348&gt;$C$8,IF(Raw!$N348&gt;$C$9,IF(Raw!$N348&lt;$A$9,IF(Raw!$X348&gt;$C$9,IF(Raw!$X348&lt;$A$9,Raw!R348,-999),-999),-999),-999),-999),-999)</f>
        <v>0.110859</v>
      </c>
      <c r="L348" s="9">
        <f>IF(Raw!$G348&gt;$C$8,IF(Raw!$Q348&gt;$C$8,IF(Raw!$N348&gt;$C$9,IF(Raw!$N348&lt;$A$9,IF(Raw!$X348&gt;$C$9,IF(Raw!$X348&lt;$A$9,Raw!S348,-999),-999),-999),-999),-999),-999)</f>
        <v>0.21312700000000001</v>
      </c>
      <c r="M348" s="9">
        <f>Raw!Q348</f>
        <v>0.92107300000000003</v>
      </c>
      <c r="N348" s="9">
        <f>IF(Raw!$G348&gt;$C$8,IF(Raw!$Q348&gt;$C$8,IF(Raw!$N348&gt;$C$9,IF(Raw!$N348&lt;$A$9,IF(Raw!$X348&gt;$C$9,IF(Raw!$X348&lt;$A$9,Raw!V348,-999),-999),-999),-999),-999),-999)</f>
        <v>646.70000000000005</v>
      </c>
      <c r="O348" s="9">
        <f>IF(Raw!$G348&gt;$C$8,IF(Raw!$Q348&gt;$C$8,IF(Raw!$N348&gt;$C$9,IF(Raw!$N348&lt;$A$9,IF(Raw!$X348&gt;$C$9,IF(Raw!$X348&lt;$A$9,Raw!W348,-999),-999),-999),-999),-999),-999)</f>
        <v>0.28327999999999998</v>
      </c>
      <c r="P348" s="9">
        <f>IF(Raw!$G348&gt;$C$8,IF(Raw!$Q348&gt;$C$8,IF(Raw!$N348&gt;$C$9,IF(Raw!$N348&lt;$A$9,IF(Raw!$X348&gt;$C$9,IF(Raw!$X348&lt;$A$9,Raw!X348,-999),-999),-999),-999),-999),-999)</f>
        <v>620</v>
      </c>
      <c r="R348" s="9">
        <f t="shared" si="95"/>
        <v>8.7957999999999995E-2</v>
      </c>
      <c r="S348" s="9">
        <f t="shared" si="96"/>
        <v>0.42051164369481137</v>
      </c>
      <c r="T348" s="9">
        <f t="shared" si="97"/>
        <v>0.10226800000000001</v>
      </c>
      <c r="U348" s="9">
        <f t="shared" si="98"/>
        <v>0.47984535042486409</v>
      </c>
      <c r="V348" s="15">
        <f t="shared" si="99"/>
        <v>0.1092062748</v>
      </c>
      <c r="X348" s="11">
        <f t="shared" si="100"/>
        <v>1.3785799999999996E+19</v>
      </c>
      <c r="Y348" s="11">
        <f t="shared" si="101"/>
        <v>4.9079999999999996E-18</v>
      </c>
      <c r="Z348" s="11">
        <f t="shared" si="102"/>
        <v>4.0499999999999998E-4</v>
      </c>
      <c r="AA348" s="16">
        <f t="shared" si="103"/>
        <v>2.6671712202159276E-2</v>
      </c>
      <c r="AB348" s="9">
        <f t="shared" si="104"/>
        <v>0.11358666266349042</v>
      </c>
      <c r="AC348" s="9">
        <f t="shared" si="105"/>
        <v>0.97332828779784075</v>
      </c>
      <c r="AD348" s="15">
        <f t="shared" si="106"/>
        <v>65.85607951150439</v>
      </c>
      <c r="AE348" s="3">
        <f t="shared" si="107"/>
        <v>590.92319999999984</v>
      </c>
      <c r="AF348" s="2">
        <f t="shared" si="108"/>
        <v>0.25</v>
      </c>
      <c r="AG348" s="9">
        <f t="shared" si="109"/>
        <v>2.4308256577542722E-2</v>
      </c>
      <c r="AH348" s="2">
        <f t="shared" si="110"/>
        <v>1.1762638851557214</v>
      </c>
    </row>
    <row r="349" spans="1:34">
      <c r="A349" s="1">
        <f>Raw!A349</f>
        <v>336</v>
      </c>
      <c r="B349" s="14">
        <f>Raw!B349</f>
        <v>0.20019675925925925</v>
      </c>
      <c r="C349" s="15">
        <f>Raw!C349</f>
        <v>39.700000000000003</v>
      </c>
      <c r="D349" s="15">
        <f>IF(C349&gt;0.5,Raw!D349*D$11,-999)</f>
        <v>22.9</v>
      </c>
      <c r="E349" s="9">
        <f>IF(Raw!$G349&gt;$C$8,IF(Raw!$Q349&gt;$C$8,IF(Raw!$N349&gt;$C$9,IF(Raw!$N349&lt;$A$9,IF(Raw!$X349&gt;$C$9,IF(Raw!$X349&lt;$A$9,Raw!H349,-999),-999),-999),-999),-999),-999)</f>
        <v>0.119227</v>
      </c>
      <c r="F349" s="9">
        <f>IF(Raw!$G349&gt;$C$8,IF(Raw!$Q349&gt;$C$8,IF(Raw!$N349&gt;$C$9,IF(Raw!$N349&lt;$A$9,IF(Raw!$X349&gt;$C$9,IF(Raw!$X349&lt;$A$9,Raw!I349,-999),-999),-999),-999),-999),-999)</f>
        <v>0.207649</v>
      </c>
      <c r="G349" s="9">
        <f>Raw!G349</f>
        <v>0.91312300000000002</v>
      </c>
      <c r="H349" s="9">
        <f>IF(Raw!$G349&gt;$C$8,IF(Raw!$Q349&gt;$C$8,IF(Raw!$N349&gt;$C$9,IF(Raw!$N349&lt;$A$9,IF(Raw!$X349&gt;$C$9,IF(Raw!$X349&lt;$A$9,Raw!L349,-999),-999),-999),-999),-999),-999)</f>
        <v>571.79999999999995</v>
      </c>
      <c r="I349" s="9">
        <f>IF(Raw!$G349&gt;$C$8,IF(Raw!$Q349&gt;$C$8,IF(Raw!$N349&gt;$C$9,IF(Raw!$N349&lt;$A$9,IF(Raw!$X349&gt;$C$9,IF(Raw!$X349&lt;$A$9,Raw!M349,-999),-999),-999),-999),-999),-999)</f>
        <v>0.101303</v>
      </c>
      <c r="J349" s="9">
        <f>IF(Raw!$G349&gt;$C$8,IF(Raw!$Q349&gt;$C$8,IF(Raw!$N349&gt;$C$9,IF(Raw!$N349&lt;$A$9,IF(Raw!$X349&gt;$C$9,IF(Raw!$X349&lt;$A$9,Raw!N349,-999),-999),-999),-999),-999),-999)</f>
        <v>520</v>
      </c>
      <c r="K349" s="9">
        <f>IF(Raw!$G349&gt;$C$8,IF(Raw!$Q349&gt;$C$8,IF(Raw!$N349&gt;$C$9,IF(Raw!$N349&lt;$A$9,IF(Raw!$X349&gt;$C$9,IF(Raw!$X349&lt;$A$9,Raw!R349,-999),-999),-999),-999),-999),-999)</f>
        <v>0.110444</v>
      </c>
      <c r="L349" s="9">
        <f>IF(Raw!$G349&gt;$C$8,IF(Raw!$Q349&gt;$C$8,IF(Raw!$N349&gt;$C$9,IF(Raw!$N349&lt;$A$9,IF(Raw!$X349&gt;$C$9,IF(Raw!$X349&lt;$A$9,Raw!S349,-999),-999),-999),-999),-999),-999)</f>
        <v>0.21040900000000001</v>
      </c>
      <c r="M349" s="9">
        <f>Raw!Q349</f>
        <v>0.95467000000000002</v>
      </c>
      <c r="N349" s="9">
        <f>IF(Raw!$G349&gt;$C$8,IF(Raw!$Q349&gt;$C$8,IF(Raw!$N349&gt;$C$9,IF(Raw!$N349&lt;$A$9,IF(Raw!$X349&gt;$C$9,IF(Raw!$X349&lt;$A$9,Raw!V349,-999),-999),-999),-999),-999),-999)</f>
        <v>578.29999999999995</v>
      </c>
      <c r="O349" s="9">
        <f>IF(Raw!$G349&gt;$C$8,IF(Raw!$Q349&gt;$C$8,IF(Raw!$N349&gt;$C$9,IF(Raw!$N349&lt;$A$9,IF(Raw!$X349&gt;$C$9,IF(Raw!$X349&lt;$A$9,Raw!W349,-999),-999),-999),-999),-999),-999)</f>
        <v>7.4621000000000007E-2</v>
      </c>
      <c r="P349" s="9">
        <f>IF(Raw!$G349&gt;$C$8,IF(Raw!$Q349&gt;$C$8,IF(Raw!$N349&gt;$C$9,IF(Raw!$N349&lt;$A$9,IF(Raw!$X349&gt;$C$9,IF(Raw!$X349&lt;$A$9,Raw!X349,-999),-999),-999),-999),-999),-999)</f>
        <v>381</v>
      </c>
      <c r="R349" s="9">
        <f t="shared" si="95"/>
        <v>8.8422000000000001E-2</v>
      </c>
      <c r="S349" s="9">
        <f t="shared" si="96"/>
        <v>0.42582434781771161</v>
      </c>
      <c r="T349" s="9">
        <f t="shared" si="97"/>
        <v>9.9965000000000012E-2</v>
      </c>
      <c r="U349" s="9">
        <f t="shared" si="98"/>
        <v>0.47509849863836628</v>
      </c>
      <c r="V349" s="15">
        <f t="shared" si="99"/>
        <v>0.1078135716</v>
      </c>
      <c r="X349" s="11">
        <f t="shared" si="100"/>
        <v>1.3785799999999996E+19</v>
      </c>
      <c r="Y349" s="11">
        <f t="shared" si="101"/>
        <v>5.7179999999999992E-18</v>
      </c>
      <c r="Z349" s="11">
        <f t="shared" si="102"/>
        <v>5.1999999999999995E-4</v>
      </c>
      <c r="AA349" s="16">
        <f t="shared" si="103"/>
        <v>3.9376113630051265E-2</v>
      </c>
      <c r="AB349" s="9">
        <f t="shared" si="104"/>
        <v>0.11438023319902807</v>
      </c>
      <c r="AC349" s="9">
        <f t="shared" si="105"/>
        <v>0.96062388636994878</v>
      </c>
      <c r="AD349" s="15">
        <f t="shared" si="106"/>
        <v>75.723295442406297</v>
      </c>
      <c r="AE349" s="3">
        <f t="shared" si="107"/>
        <v>688.44719999999973</v>
      </c>
      <c r="AF349" s="2">
        <f t="shared" si="108"/>
        <v>0.25</v>
      </c>
      <c r="AG349" s="9">
        <f t="shared" si="109"/>
        <v>2.7673864597412827E-2</v>
      </c>
      <c r="AH349" s="2">
        <f t="shared" si="110"/>
        <v>1.3391239056896933</v>
      </c>
    </row>
    <row r="350" spans="1:34">
      <c r="A350" s="1">
        <f>Raw!A350</f>
        <v>337</v>
      </c>
      <c r="B350" s="14">
        <f>Raw!B350</f>
        <v>0.20024305555555555</v>
      </c>
      <c r="C350" s="15">
        <f>Raw!C350</f>
        <v>38.6</v>
      </c>
      <c r="D350" s="15">
        <f>IF(C350&gt;0.5,Raw!D350*D$11,-999)</f>
        <v>23.7</v>
      </c>
      <c r="E350" s="9">
        <f>IF(Raw!$G350&gt;$C$8,IF(Raw!$Q350&gt;$C$8,IF(Raw!$N350&gt;$C$9,IF(Raw!$N350&lt;$A$9,IF(Raw!$X350&gt;$C$9,IF(Raw!$X350&lt;$A$9,Raw!H350,-999),-999),-999),-999),-999),-999)</f>
        <v>0.122428</v>
      </c>
      <c r="F350" s="9">
        <f>IF(Raw!$G350&gt;$C$8,IF(Raw!$Q350&gt;$C$8,IF(Raw!$N350&gt;$C$9,IF(Raw!$N350&lt;$A$9,IF(Raw!$X350&gt;$C$9,IF(Raw!$X350&lt;$A$9,Raw!I350,-999),-999),-999),-999),-999),-999)</f>
        <v>0.213755</v>
      </c>
      <c r="G350" s="9">
        <f>Raw!G350</f>
        <v>0.92357699999999998</v>
      </c>
      <c r="H350" s="9">
        <f>IF(Raw!$G350&gt;$C$8,IF(Raw!$Q350&gt;$C$8,IF(Raw!$N350&gt;$C$9,IF(Raw!$N350&lt;$A$9,IF(Raw!$X350&gt;$C$9,IF(Raw!$X350&lt;$A$9,Raw!L350,-999),-999),-999),-999),-999),-999)</f>
        <v>509.1</v>
      </c>
      <c r="I350" s="9">
        <f>IF(Raw!$G350&gt;$C$8,IF(Raw!$Q350&gt;$C$8,IF(Raw!$N350&gt;$C$9,IF(Raw!$N350&lt;$A$9,IF(Raw!$X350&gt;$C$9,IF(Raw!$X350&lt;$A$9,Raw!M350,-999),-999),-999),-999),-999),-999)</f>
        <v>5.0000000000000004E-6</v>
      </c>
      <c r="J350" s="9">
        <f>IF(Raw!$G350&gt;$C$8,IF(Raw!$Q350&gt;$C$8,IF(Raw!$N350&gt;$C$9,IF(Raw!$N350&lt;$A$9,IF(Raw!$X350&gt;$C$9,IF(Raw!$X350&lt;$A$9,Raw!N350,-999),-999),-999),-999),-999),-999)</f>
        <v>582</v>
      </c>
      <c r="K350" s="9">
        <f>IF(Raw!$G350&gt;$C$8,IF(Raw!$Q350&gt;$C$8,IF(Raw!$N350&gt;$C$9,IF(Raw!$N350&lt;$A$9,IF(Raw!$X350&gt;$C$9,IF(Raw!$X350&lt;$A$9,Raw!R350,-999),-999),-999),-999),-999),-999)</f>
        <v>0.117048</v>
      </c>
      <c r="L350" s="9">
        <f>IF(Raw!$G350&gt;$C$8,IF(Raw!$Q350&gt;$C$8,IF(Raw!$N350&gt;$C$9,IF(Raw!$N350&lt;$A$9,IF(Raw!$X350&gt;$C$9,IF(Raw!$X350&lt;$A$9,Raw!S350,-999),-999),-999),-999),-999),-999)</f>
        <v>0.20286100000000001</v>
      </c>
      <c r="M350" s="9">
        <f>Raw!Q350</f>
        <v>0.92161899999999997</v>
      </c>
      <c r="N350" s="9">
        <f>IF(Raw!$G350&gt;$C$8,IF(Raw!$Q350&gt;$C$8,IF(Raw!$N350&gt;$C$9,IF(Raw!$N350&lt;$A$9,IF(Raw!$X350&gt;$C$9,IF(Raw!$X350&lt;$A$9,Raw!V350,-999),-999),-999),-999),-999),-999)</f>
        <v>586.79999999999995</v>
      </c>
      <c r="O350" s="9">
        <f>IF(Raw!$G350&gt;$C$8,IF(Raw!$Q350&gt;$C$8,IF(Raw!$N350&gt;$C$9,IF(Raw!$N350&lt;$A$9,IF(Raw!$X350&gt;$C$9,IF(Raw!$X350&lt;$A$9,Raw!W350,-999),-999),-999),-999),-999),-999)</f>
        <v>0.34659600000000002</v>
      </c>
      <c r="P350" s="9">
        <f>IF(Raw!$G350&gt;$C$8,IF(Raw!$Q350&gt;$C$8,IF(Raw!$N350&gt;$C$9,IF(Raw!$N350&lt;$A$9,IF(Raw!$X350&gt;$C$9,IF(Raw!$X350&lt;$A$9,Raw!X350,-999),-999),-999),-999),-999),-999)</f>
        <v>476</v>
      </c>
      <c r="R350" s="9">
        <f t="shared" si="95"/>
        <v>9.1327000000000005E-2</v>
      </c>
      <c r="S350" s="9">
        <f t="shared" si="96"/>
        <v>0.42725082454211599</v>
      </c>
      <c r="T350" s="9">
        <f t="shared" si="97"/>
        <v>8.5813000000000014E-2</v>
      </c>
      <c r="U350" s="9">
        <f t="shared" si="98"/>
        <v>0.42301378776600729</v>
      </c>
      <c r="V350" s="15">
        <f t="shared" si="99"/>
        <v>0.1039459764</v>
      </c>
      <c r="X350" s="11">
        <f t="shared" si="100"/>
        <v>1.4267399999999998E+19</v>
      </c>
      <c r="Y350" s="11">
        <f t="shared" si="101"/>
        <v>5.0910000000000001E-18</v>
      </c>
      <c r="Z350" s="11">
        <f t="shared" si="102"/>
        <v>5.8199999999999994E-4</v>
      </c>
      <c r="AA350" s="16">
        <f t="shared" si="103"/>
        <v>4.0559175043406635E-2</v>
      </c>
      <c r="AB350" s="9">
        <f t="shared" si="104"/>
        <v>0.12052850448799986</v>
      </c>
      <c r="AC350" s="9">
        <f t="shared" si="105"/>
        <v>0.95944082495659333</v>
      </c>
      <c r="AD350" s="15">
        <f t="shared" si="106"/>
        <v>69.689304198293186</v>
      </c>
      <c r="AE350" s="3">
        <f t="shared" si="107"/>
        <v>612.9563999999998</v>
      </c>
      <c r="AF350" s="2">
        <f t="shared" si="108"/>
        <v>0.25</v>
      </c>
      <c r="AG350" s="9">
        <f t="shared" si="109"/>
        <v>2.2676566565921163E-2</v>
      </c>
      <c r="AH350" s="2">
        <f t="shared" si="110"/>
        <v>1.0973072546661078</v>
      </c>
    </row>
    <row r="351" spans="1:34">
      <c r="A351" s="1">
        <f>Raw!A351</f>
        <v>338</v>
      </c>
      <c r="B351" s="14">
        <f>Raw!B351</f>
        <v>0.20030092592592594</v>
      </c>
      <c r="C351" s="15">
        <f>Raw!C351</f>
        <v>37.700000000000003</v>
      </c>
      <c r="D351" s="15">
        <f>IF(C351&gt;0.5,Raw!D351*D$11,-999)</f>
        <v>23.7</v>
      </c>
      <c r="E351" s="9">
        <f>IF(Raw!$G351&gt;$C$8,IF(Raw!$Q351&gt;$C$8,IF(Raw!$N351&gt;$C$9,IF(Raw!$N351&lt;$A$9,IF(Raw!$X351&gt;$C$9,IF(Raw!$X351&lt;$A$9,Raw!H351,-999),-999),-999),-999),-999),-999)</f>
        <v>0.117302</v>
      </c>
      <c r="F351" s="9">
        <f>IF(Raw!$G351&gt;$C$8,IF(Raw!$Q351&gt;$C$8,IF(Raw!$N351&gt;$C$9,IF(Raw!$N351&lt;$A$9,IF(Raw!$X351&gt;$C$9,IF(Raw!$X351&lt;$A$9,Raw!I351,-999),-999),-999),-999),-999),-999)</f>
        <v>0.20440700000000001</v>
      </c>
      <c r="G351" s="9">
        <f>Raw!G351</f>
        <v>0.92241799999999996</v>
      </c>
      <c r="H351" s="9">
        <f>IF(Raw!$G351&gt;$C$8,IF(Raw!$Q351&gt;$C$8,IF(Raw!$N351&gt;$C$9,IF(Raw!$N351&lt;$A$9,IF(Raw!$X351&gt;$C$9,IF(Raw!$X351&lt;$A$9,Raw!L351,-999),-999),-999),-999),-999),-999)</f>
        <v>533</v>
      </c>
      <c r="I351" s="9">
        <f>IF(Raw!$G351&gt;$C$8,IF(Raw!$Q351&gt;$C$8,IF(Raw!$N351&gt;$C$9,IF(Raw!$N351&lt;$A$9,IF(Raw!$X351&gt;$C$9,IF(Raw!$X351&lt;$A$9,Raw!M351,-999),-999),-999),-999),-999),-999)</f>
        <v>2.1999999999999999E-5</v>
      </c>
      <c r="J351" s="9">
        <f>IF(Raw!$G351&gt;$C$8,IF(Raw!$Q351&gt;$C$8,IF(Raw!$N351&gt;$C$9,IF(Raw!$N351&lt;$A$9,IF(Raw!$X351&gt;$C$9,IF(Raw!$X351&lt;$A$9,Raw!N351,-999),-999),-999),-999),-999),-999)</f>
        <v>377</v>
      </c>
      <c r="K351" s="9">
        <f>IF(Raw!$G351&gt;$C$8,IF(Raw!$Q351&gt;$C$8,IF(Raw!$N351&gt;$C$9,IF(Raw!$N351&lt;$A$9,IF(Raw!$X351&gt;$C$9,IF(Raw!$X351&lt;$A$9,Raw!R351,-999),-999),-999),-999),-999),-999)</f>
        <v>0.106597</v>
      </c>
      <c r="L351" s="9">
        <f>IF(Raw!$G351&gt;$C$8,IF(Raw!$Q351&gt;$C$8,IF(Raw!$N351&gt;$C$9,IF(Raw!$N351&lt;$A$9,IF(Raw!$X351&gt;$C$9,IF(Raw!$X351&lt;$A$9,Raw!S351,-999),-999),-999),-999),-999),-999)</f>
        <v>0.212224</v>
      </c>
      <c r="M351" s="9">
        <f>Raw!Q351</f>
        <v>0.94055500000000003</v>
      </c>
      <c r="N351" s="9">
        <f>IF(Raw!$G351&gt;$C$8,IF(Raw!$Q351&gt;$C$8,IF(Raw!$N351&gt;$C$9,IF(Raw!$N351&lt;$A$9,IF(Raw!$X351&gt;$C$9,IF(Raw!$X351&lt;$A$9,Raw!V351,-999),-999),-999),-999),-999),-999)</f>
        <v>616.9</v>
      </c>
      <c r="O351" s="9">
        <f>IF(Raw!$G351&gt;$C$8,IF(Raw!$Q351&gt;$C$8,IF(Raw!$N351&gt;$C$9,IF(Raw!$N351&lt;$A$9,IF(Raw!$X351&gt;$C$9,IF(Raw!$X351&lt;$A$9,Raw!W351,-999),-999),-999),-999),-999),-999)</f>
        <v>0.14163799999999999</v>
      </c>
      <c r="P351" s="9">
        <f>IF(Raw!$G351&gt;$C$8,IF(Raw!$Q351&gt;$C$8,IF(Raw!$N351&gt;$C$9,IF(Raw!$N351&lt;$A$9,IF(Raw!$X351&gt;$C$9,IF(Raw!$X351&lt;$A$9,Raw!X351,-999),-999),-999),-999),-999),-999)</f>
        <v>557</v>
      </c>
      <c r="R351" s="9">
        <f t="shared" si="95"/>
        <v>8.7105000000000002E-2</v>
      </c>
      <c r="S351" s="9">
        <f t="shared" si="96"/>
        <v>0.42613511278967942</v>
      </c>
      <c r="T351" s="9">
        <f t="shared" si="97"/>
        <v>0.105627</v>
      </c>
      <c r="U351" s="9">
        <f t="shared" si="98"/>
        <v>0.49771467882991555</v>
      </c>
      <c r="V351" s="15">
        <f t="shared" si="99"/>
        <v>0.10874357759999999</v>
      </c>
      <c r="X351" s="11">
        <f t="shared" si="100"/>
        <v>1.4267399999999998E+19</v>
      </c>
      <c r="Y351" s="11">
        <f t="shared" si="101"/>
        <v>5.3299999999999994E-18</v>
      </c>
      <c r="Z351" s="11">
        <f t="shared" si="102"/>
        <v>3.77E-4</v>
      </c>
      <c r="AA351" s="16">
        <f t="shared" si="103"/>
        <v>2.7870048253379555E-2</v>
      </c>
      <c r="AB351" s="9">
        <f t="shared" si="104"/>
        <v>0.10954082958685972</v>
      </c>
      <c r="AC351" s="9">
        <f t="shared" si="105"/>
        <v>0.97212995174662042</v>
      </c>
      <c r="AD351" s="15">
        <f t="shared" si="106"/>
        <v>73.925857436020053</v>
      </c>
      <c r="AE351" s="3">
        <f t="shared" si="107"/>
        <v>641.73199999999974</v>
      </c>
      <c r="AF351" s="2">
        <f t="shared" si="108"/>
        <v>0.25</v>
      </c>
      <c r="AG351" s="9">
        <f t="shared" si="109"/>
        <v>2.8303064916149877E-2</v>
      </c>
      <c r="AH351" s="2">
        <f t="shared" si="110"/>
        <v>1.3695705816616184</v>
      </c>
    </row>
    <row r="352" spans="1:34">
      <c r="A352" s="1">
        <f>Raw!A352</f>
        <v>339</v>
      </c>
      <c r="B352" s="14">
        <f>Raw!B352</f>
        <v>0.2003587962962963</v>
      </c>
      <c r="C352" s="15">
        <f>Raw!C352</f>
        <v>36.799999999999997</v>
      </c>
      <c r="D352" s="15">
        <f>IF(C352&gt;0.5,Raw!D352*D$11,-999)</f>
        <v>24.6</v>
      </c>
      <c r="E352" s="9">
        <f>IF(Raw!$G352&gt;$C$8,IF(Raw!$Q352&gt;$C$8,IF(Raw!$N352&gt;$C$9,IF(Raw!$N352&lt;$A$9,IF(Raw!$X352&gt;$C$9,IF(Raw!$X352&lt;$A$9,Raw!H352,-999),-999),-999),-999),-999),-999)</f>
        <v>0.11551</v>
      </c>
      <c r="F352" s="9">
        <f>IF(Raw!$G352&gt;$C$8,IF(Raw!$Q352&gt;$C$8,IF(Raw!$N352&gt;$C$9,IF(Raw!$N352&lt;$A$9,IF(Raw!$X352&gt;$C$9,IF(Raw!$X352&lt;$A$9,Raw!I352,-999),-999),-999),-999),-999),-999)</f>
        <v>0.203148</v>
      </c>
      <c r="G352" s="9">
        <f>Raw!G352</f>
        <v>0.90905100000000005</v>
      </c>
      <c r="H352" s="9">
        <f>IF(Raw!$G352&gt;$C$8,IF(Raw!$Q352&gt;$C$8,IF(Raw!$N352&gt;$C$9,IF(Raw!$N352&lt;$A$9,IF(Raw!$X352&gt;$C$9,IF(Raw!$X352&lt;$A$9,Raw!L352,-999),-999),-999),-999),-999),-999)</f>
        <v>550.70000000000005</v>
      </c>
      <c r="I352" s="9">
        <f>IF(Raw!$G352&gt;$C$8,IF(Raw!$Q352&gt;$C$8,IF(Raw!$N352&gt;$C$9,IF(Raw!$N352&lt;$A$9,IF(Raw!$X352&gt;$C$9,IF(Raw!$X352&lt;$A$9,Raw!M352,-999),-999),-999),-999),-999),-999)</f>
        <v>1.5E-5</v>
      </c>
      <c r="J352" s="9">
        <f>IF(Raw!$G352&gt;$C$8,IF(Raw!$Q352&gt;$C$8,IF(Raw!$N352&gt;$C$9,IF(Raw!$N352&lt;$A$9,IF(Raw!$X352&gt;$C$9,IF(Raw!$X352&lt;$A$9,Raw!N352,-999),-999),-999),-999),-999),-999)</f>
        <v>462</v>
      </c>
      <c r="K352" s="9">
        <f>IF(Raw!$G352&gt;$C$8,IF(Raw!$Q352&gt;$C$8,IF(Raw!$N352&gt;$C$9,IF(Raw!$N352&lt;$A$9,IF(Raw!$X352&gt;$C$9,IF(Raw!$X352&lt;$A$9,Raw!R352,-999),-999),-999),-999),-999),-999)</f>
        <v>0.11776</v>
      </c>
      <c r="L352" s="9">
        <f>IF(Raw!$G352&gt;$C$8,IF(Raw!$Q352&gt;$C$8,IF(Raw!$N352&gt;$C$9,IF(Raw!$N352&lt;$A$9,IF(Raw!$X352&gt;$C$9,IF(Raw!$X352&lt;$A$9,Raw!S352,-999),-999),-999),-999),-999),-999)</f>
        <v>0.21054800000000001</v>
      </c>
      <c r="M352" s="9">
        <f>Raw!Q352</f>
        <v>0.92815000000000003</v>
      </c>
      <c r="N352" s="9">
        <f>IF(Raw!$G352&gt;$C$8,IF(Raw!$Q352&gt;$C$8,IF(Raw!$N352&gt;$C$9,IF(Raw!$N352&lt;$A$9,IF(Raw!$X352&gt;$C$9,IF(Raw!$X352&lt;$A$9,Raw!V352,-999),-999),-999),-999),-999),-999)</f>
        <v>580.5</v>
      </c>
      <c r="O352" s="9">
        <f>IF(Raw!$G352&gt;$C$8,IF(Raw!$Q352&gt;$C$8,IF(Raw!$N352&gt;$C$9,IF(Raw!$N352&lt;$A$9,IF(Raw!$X352&gt;$C$9,IF(Raw!$X352&lt;$A$9,Raw!W352,-999),-999),-999),-999),-999),-999)</f>
        <v>1.5E-5</v>
      </c>
      <c r="P352" s="9">
        <f>IF(Raw!$G352&gt;$C$8,IF(Raw!$Q352&gt;$C$8,IF(Raw!$N352&gt;$C$9,IF(Raw!$N352&lt;$A$9,IF(Raw!$X352&gt;$C$9,IF(Raw!$X352&lt;$A$9,Raw!X352,-999),-999),-999),-999),-999),-999)</f>
        <v>522</v>
      </c>
      <c r="R352" s="9">
        <f t="shared" si="95"/>
        <v>8.7637999999999994E-2</v>
      </c>
      <c r="S352" s="9">
        <f t="shared" si="96"/>
        <v>0.4313997676570776</v>
      </c>
      <c r="T352" s="9">
        <f t="shared" si="97"/>
        <v>9.2788000000000009E-2</v>
      </c>
      <c r="U352" s="9">
        <f t="shared" si="98"/>
        <v>0.44069760814636094</v>
      </c>
      <c r="V352" s="15">
        <f t="shared" si="99"/>
        <v>0.10788479519999999</v>
      </c>
      <c r="X352" s="11">
        <f t="shared" si="100"/>
        <v>1.4809199999999996E+19</v>
      </c>
      <c r="Y352" s="11">
        <f t="shared" si="101"/>
        <v>5.507E-18</v>
      </c>
      <c r="Z352" s="11">
        <f t="shared" si="102"/>
        <v>4.6199999999999995E-4</v>
      </c>
      <c r="AA352" s="16">
        <f t="shared" si="103"/>
        <v>3.630998017260962E-2</v>
      </c>
      <c r="AB352" s="9">
        <f t="shared" si="104"/>
        <v>0.12112913044025611</v>
      </c>
      <c r="AC352" s="9">
        <f t="shared" si="105"/>
        <v>0.96369001982739033</v>
      </c>
      <c r="AD352" s="15">
        <f t="shared" si="106"/>
        <v>78.593030676644219</v>
      </c>
      <c r="AE352" s="3">
        <f t="shared" si="107"/>
        <v>663.04279999999983</v>
      </c>
      <c r="AF352" s="2">
        <f t="shared" si="108"/>
        <v>0.25</v>
      </c>
      <c r="AG352" s="9">
        <f t="shared" si="109"/>
        <v>2.6642892797054368E-2</v>
      </c>
      <c r="AH352" s="2">
        <f t="shared" si="110"/>
        <v>1.2892357168141495</v>
      </c>
    </row>
    <row r="353" spans="1:34">
      <c r="A353" s="1">
        <f>Raw!A353</f>
        <v>340</v>
      </c>
      <c r="B353" s="14">
        <f>Raw!B353</f>
        <v>0.20041666666666669</v>
      </c>
      <c r="C353" s="15">
        <f>Raw!C353</f>
        <v>35.9</v>
      </c>
      <c r="D353" s="15">
        <f>IF(C353&gt;0.5,Raw!D353*D$11,-999)</f>
        <v>24.6</v>
      </c>
      <c r="E353" s="9">
        <f>IF(Raw!$G353&gt;$C$8,IF(Raw!$Q353&gt;$C$8,IF(Raw!$N353&gt;$C$9,IF(Raw!$N353&lt;$A$9,IF(Raw!$X353&gt;$C$9,IF(Raw!$X353&lt;$A$9,Raw!H353,-999),-999),-999),-999),-999),-999)</f>
        <v>0.12375899999999999</v>
      </c>
      <c r="F353" s="9">
        <f>IF(Raw!$G353&gt;$C$8,IF(Raw!$Q353&gt;$C$8,IF(Raw!$N353&gt;$C$9,IF(Raw!$N353&lt;$A$9,IF(Raw!$X353&gt;$C$9,IF(Raw!$X353&lt;$A$9,Raw!I353,-999),-999),-999),-999),-999),-999)</f>
        <v>0.200353</v>
      </c>
      <c r="G353" s="9">
        <f>Raw!G353</f>
        <v>0.91177399999999997</v>
      </c>
      <c r="H353" s="9">
        <f>IF(Raw!$G353&gt;$C$8,IF(Raw!$Q353&gt;$C$8,IF(Raw!$N353&gt;$C$9,IF(Raw!$N353&lt;$A$9,IF(Raw!$X353&gt;$C$9,IF(Raw!$X353&lt;$A$9,Raw!L353,-999),-999),-999),-999),-999),-999)</f>
        <v>542.6</v>
      </c>
      <c r="I353" s="9">
        <f>IF(Raw!$G353&gt;$C$8,IF(Raw!$Q353&gt;$C$8,IF(Raw!$N353&gt;$C$9,IF(Raw!$N353&lt;$A$9,IF(Raw!$X353&gt;$C$9,IF(Raw!$X353&lt;$A$9,Raw!M353,-999),-999),-999),-999),-999),-999)</f>
        <v>0.37081999999999998</v>
      </c>
      <c r="J353" s="9">
        <f>IF(Raw!$G353&gt;$C$8,IF(Raw!$Q353&gt;$C$8,IF(Raw!$N353&gt;$C$9,IF(Raw!$N353&lt;$A$9,IF(Raw!$X353&gt;$C$9,IF(Raw!$X353&lt;$A$9,Raw!N353,-999),-999),-999),-999),-999),-999)</f>
        <v>414</v>
      </c>
      <c r="K353" s="9">
        <f>IF(Raw!$G353&gt;$C$8,IF(Raw!$Q353&gt;$C$8,IF(Raw!$N353&gt;$C$9,IF(Raw!$N353&lt;$A$9,IF(Raw!$X353&gt;$C$9,IF(Raw!$X353&lt;$A$9,Raw!R353,-999),-999),-999),-999),-999),-999)</f>
        <v>0.123875</v>
      </c>
      <c r="L353" s="9">
        <f>IF(Raw!$G353&gt;$C$8,IF(Raw!$Q353&gt;$C$8,IF(Raw!$N353&gt;$C$9,IF(Raw!$N353&lt;$A$9,IF(Raw!$X353&gt;$C$9,IF(Raw!$X353&lt;$A$9,Raw!S353,-999),-999),-999),-999),-999),-999)</f>
        <v>0.215252</v>
      </c>
      <c r="M353" s="9">
        <f>Raw!Q353</f>
        <v>0.93229600000000001</v>
      </c>
      <c r="N353" s="9">
        <f>IF(Raw!$G353&gt;$C$8,IF(Raw!$Q353&gt;$C$8,IF(Raw!$N353&gt;$C$9,IF(Raw!$N353&lt;$A$9,IF(Raw!$X353&gt;$C$9,IF(Raw!$X353&lt;$A$9,Raw!V353,-999),-999),-999),-999),-999),-999)</f>
        <v>616.5</v>
      </c>
      <c r="O353" s="9">
        <f>IF(Raw!$G353&gt;$C$8,IF(Raw!$Q353&gt;$C$8,IF(Raw!$N353&gt;$C$9,IF(Raw!$N353&lt;$A$9,IF(Raw!$X353&gt;$C$9,IF(Raw!$X353&lt;$A$9,Raw!W353,-999),-999),-999),-999),-999),-999)</f>
        <v>0.37081999999999998</v>
      </c>
      <c r="P353" s="9">
        <f>IF(Raw!$G353&gt;$C$8,IF(Raw!$Q353&gt;$C$8,IF(Raw!$N353&gt;$C$9,IF(Raw!$N353&lt;$A$9,IF(Raw!$X353&gt;$C$9,IF(Raw!$X353&lt;$A$9,Raw!X353,-999),-999),-999),-999),-999),-999)</f>
        <v>550</v>
      </c>
      <c r="R353" s="9">
        <f t="shared" si="95"/>
        <v>7.6594000000000009E-2</v>
      </c>
      <c r="S353" s="9">
        <f t="shared" si="96"/>
        <v>0.38229524888571675</v>
      </c>
      <c r="T353" s="9">
        <f t="shared" si="97"/>
        <v>9.1377E-2</v>
      </c>
      <c r="U353" s="9">
        <f t="shared" si="98"/>
        <v>0.42451173508260087</v>
      </c>
      <c r="V353" s="15">
        <f t="shared" si="99"/>
        <v>0.11029512479999999</v>
      </c>
      <c r="X353" s="11">
        <f t="shared" si="100"/>
        <v>1.4809199999999996E+19</v>
      </c>
      <c r="Y353" s="11">
        <f t="shared" si="101"/>
        <v>5.4260000000000002E-18</v>
      </c>
      <c r="Z353" s="11">
        <f t="shared" si="102"/>
        <v>4.1399999999999998E-4</v>
      </c>
      <c r="AA353" s="16">
        <f t="shared" si="103"/>
        <v>3.2195800753797889E-2</v>
      </c>
      <c r="AB353" s="9">
        <f t="shared" si="104"/>
        <v>0.12681695568547979</v>
      </c>
      <c r="AC353" s="9">
        <f t="shared" si="105"/>
        <v>0.96780419924620209</v>
      </c>
      <c r="AD353" s="15">
        <f t="shared" si="106"/>
        <v>77.767634671009404</v>
      </c>
      <c r="AE353" s="3">
        <f t="shared" si="107"/>
        <v>653.29039999999986</v>
      </c>
      <c r="AF353" s="2">
        <f t="shared" si="108"/>
        <v>0.25</v>
      </c>
      <c r="AG353" s="9">
        <f t="shared" si="109"/>
        <v>2.5394825790353868E-2</v>
      </c>
      <c r="AH353" s="2">
        <f t="shared" si="110"/>
        <v>1.228842403885551</v>
      </c>
    </row>
    <row r="354" spans="1:34">
      <c r="A354" s="1">
        <f>Raw!A354</f>
        <v>341</v>
      </c>
      <c r="B354" s="14">
        <f>Raw!B354</f>
        <v>0.20047453703703702</v>
      </c>
      <c r="C354" s="15">
        <f>Raw!C354</f>
        <v>35</v>
      </c>
      <c r="D354" s="15">
        <f>IF(C354&gt;0.5,Raw!D354*D$11,-999)</f>
        <v>25.5</v>
      </c>
      <c r="E354" s="9">
        <f>IF(Raw!$G354&gt;$C$8,IF(Raw!$Q354&gt;$C$8,IF(Raw!$N354&gt;$C$9,IF(Raw!$N354&lt;$A$9,IF(Raw!$X354&gt;$C$9,IF(Raw!$X354&lt;$A$9,Raw!H354,-999),-999),-999),-999),-999),-999)</f>
        <v>0.122019</v>
      </c>
      <c r="F354" s="9">
        <f>IF(Raw!$G354&gt;$C$8,IF(Raw!$Q354&gt;$C$8,IF(Raw!$N354&gt;$C$9,IF(Raw!$N354&lt;$A$9,IF(Raw!$X354&gt;$C$9,IF(Raw!$X354&lt;$A$9,Raw!I354,-999),-999),-999),-999),-999),-999)</f>
        <v>0.212529</v>
      </c>
      <c r="G354" s="9">
        <f>Raw!G354</f>
        <v>0.90466299999999999</v>
      </c>
      <c r="H354" s="9">
        <f>IF(Raw!$G354&gt;$C$8,IF(Raw!$Q354&gt;$C$8,IF(Raw!$N354&gt;$C$9,IF(Raw!$N354&lt;$A$9,IF(Raw!$X354&gt;$C$9,IF(Raw!$X354&lt;$A$9,Raw!L354,-999),-999),-999),-999),-999),-999)</f>
        <v>558</v>
      </c>
      <c r="I354" s="9">
        <f>IF(Raw!$G354&gt;$C$8,IF(Raw!$Q354&gt;$C$8,IF(Raw!$N354&gt;$C$9,IF(Raw!$N354&lt;$A$9,IF(Raw!$X354&gt;$C$9,IF(Raw!$X354&lt;$A$9,Raw!M354,-999),-999),-999),-999),-999),-999)</f>
        <v>0.226046</v>
      </c>
      <c r="J354" s="9">
        <f>IF(Raw!$G354&gt;$C$8,IF(Raw!$Q354&gt;$C$8,IF(Raw!$N354&gt;$C$9,IF(Raw!$N354&lt;$A$9,IF(Raw!$X354&gt;$C$9,IF(Raw!$X354&lt;$A$9,Raw!N354,-999),-999),-999),-999),-999),-999)</f>
        <v>466</v>
      </c>
      <c r="K354" s="9">
        <f>IF(Raw!$G354&gt;$C$8,IF(Raw!$Q354&gt;$C$8,IF(Raw!$N354&gt;$C$9,IF(Raw!$N354&lt;$A$9,IF(Raw!$X354&gt;$C$9,IF(Raw!$X354&lt;$A$9,Raw!R354,-999),-999),-999),-999),-999),-999)</f>
        <v>0.110679</v>
      </c>
      <c r="L354" s="9">
        <f>IF(Raw!$G354&gt;$C$8,IF(Raw!$Q354&gt;$C$8,IF(Raw!$N354&gt;$C$9,IF(Raw!$N354&lt;$A$9,IF(Raw!$X354&gt;$C$9,IF(Raw!$X354&lt;$A$9,Raw!S354,-999),-999),-999),-999),-999),-999)</f>
        <v>0.210176</v>
      </c>
      <c r="M354" s="9">
        <f>Raw!Q354</f>
        <v>0.92159599999999997</v>
      </c>
      <c r="N354" s="9">
        <f>IF(Raw!$G354&gt;$C$8,IF(Raw!$Q354&gt;$C$8,IF(Raw!$N354&gt;$C$9,IF(Raw!$N354&lt;$A$9,IF(Raw!$X354&gt;$C$9,IF(Raw!$X354&lt;$A$9,Raw!V354,-999),-999),-999),-999),-999),-999)</f>
        <v>611.29999999999995</v>
      </c>
      <c r="O354" s="9">
        <f>IF(Raw!$G354&gt;$C$8,IF(Raw!$Q354&gt;$C$8,IF(Raw!$N354&gt;$C$9,IF(Raw!$N354&lt;$A$9,IF(Raw!$X354&gt;$C$9,IF(Raw!$X354&lt;$A$9,Raw!W354,-999),-999),-999),-999),-999),-999)</f>
        <v>0.215866</v>
      </c>
      <c r="P354" s="9">
        <f>IF(Raw!$G354&gt;$C$8,IF(Raw!$Q354&gt;$C$8,IF(Raw!$N354&gt;$C$9,IF(Raw!$N354&lt;$A$9,IF(Raw!$X354&gt;$C$9,IF(Raw!$X354&lt;$A$9,Raw!X354,-999),-999),-999),-999),-999),-999)</f>
        <v>357</v>
      </c>
      <c r="R354" s="9">
        <f t="shared" si="95"/>
        <v>9.0509999999999993E-2</v>
      </c>
      <c r="S354" s="9">
        <f t="shared" si="96"/>
        <v>0.42587129285885689</v>
      </c>
      <c r="T354" s="9">
        <f t="shared" si="97"/>
        <v>9.9497000000000002E-2</v>
      </c>
      <c r="U354" s="9">
        <f t="shared" si="98"/>
        <v>0.47339848507917176</v>
      </c>
      <c r="V354" s="15">
        <f t="shared" si="99"/>
        <v>0.10769418239999999</v>
      </c>
      <c r="X354" s="11">
        <f t="shared" si="100"/>
        <v>1.5350999999999996E+19</v>
      </c>
      <c r="Y354" s="11">
        <f t="shared" si="101"/>
        <v>5.5799999999999996E-18</v>
      </c>
      <c r="Z354" s="11">
        <f t="shared" si="102"/>
        <v>4.66E-4</v>
      </c>
      <c r="AA354" s="16">
        <f t="shared" si="103"/>
        <v>3.8384700110193105E-2</v>
      </c>
      <c r="AB354" s="9">
        <f t="shared" si="104"/>
        <v>0.11449816250686388</v>
      </c>
      <c r="AC354" s="9">
        <f t="shared" si="105"/>
        <v>0.96161529988980687</v>
      </c>
      <c r="AD354" s="15">
        <f t="shared" si="106"/>
        <v>82.370601094834981</v>
      </c>
      <c r="AE354" s="3">
        <f t="shared" si="107"/>
        <v>671.83199999999977</v>
      </c>
      <c r="AF354" s="2">
        <f t="shared" si="108"/>
        <v>0.25</v>
      </c>
      <c r="AG354" s="9">
        <f t="shared" si="109"/>
        <v>2.9995475210273577E-2</v>
      </c>
      <c r="AH354" s="2">
        <f t="shared" si="110"/>
        <v>1.4514654350211398</v>
      </c>
    </row>
    <row r="355" spans="1:34">
      <c r="A355" s="1">
        <f>Raw!A355</f>
        <v>342</v>
      </c>
      <c r="B355" s="14">
        <f>Raw!B355</f>
        <v>0.20053240740740741</v>
      </c>
      <c r="C355" s="15">
        <f>Raw!C355</f>
        <v>33.9</v>
      </c>
      <c r="D355" s="15">
        <f>IF(C355&gt;0.5,Raw!D355*D$11,-999)</f>
        <v>25.5</v>
      </c>
      <c r="E355" s="9">
        <f>IF(Raw!$G355&gt;$C$8,IF(Raw!$Q355&gt;$C$8,IF(Raw!$N355&gt;$C$9,IF(Raw!$N355&lt;$A$9,IF(Raw!$X355&gt;$C$9,IF(Raw!$X355&lt;$A$9,Raw!H355,-999),-999),-999),-999),-999),-999)</f>
        <v>0.120903</v>
      </c>
      <c r="F355" s="9">
        <f>IF(Raw!$G355&gt;$C$8,IF(Raw!$Q355&gt;$C$8,IF(Raw!$N355&gt;$C$9,IF(Raw!$N355&lt;$A$9,IF(Raw!$X355&gt;$C$9,IF(Raw!$X355&lt;$A$9,Raw!I355,-999),-999),-999),-999),-999),-999)</f>
        <v>0.20316300000000001</v>
      </c>
      <c r="G355" s="9">
        <f>Raw!G355</f>
        <v>0.90760799999999997</v>
      </c>
      <c r="H355" s="9">
        <f>IF(Raw!$G355&gt;$C$8,IF(Raw!$Q355&gt;$C$8,IF(Raw!$N355&gt;$C$9,IF(Raw!$N355&lt;$A$9,IF(Raw!$X355&gt;$C$9,IF(Raw!$X355&lt;$A$9,Raw!L355,-999),-999),-999),-999),-999),-999)</f>
        <v>546.79999999999995</v>
      </c>
      <c r="I355" s="9">
        <f>IF(Raw!$G355&gt;$C$8,IF(Raw!$Q355&gt;$C$8,IF(Raw!$N355&gt;$C$9,IF(Raw!$N355&lt;$A$9,IF(Raw!$X355&gt;$C$9,IF(Raw!$X355&lt;$A$9,Raw!M355,-999),-999),-999),-999),-999),-999)</f>
        <v>9.9045999999999995E-2</v>
      </c>
      <c r="J355" s="9">
        <f>IF(Raw!$G355&gt;$C$8,IF(Raw!$Q355&gt;$C$8,IF(Raw!$N355&gt;$C$9,IF(Raw!$N355&lt;$A$9,IF(Raw!$X355&gt;$C$9,IF(Raw!$X355&lt;$A$9,Raw!N355,-999),-999),-999),-999),-999),-999)</f>
        <v>552</v>
      </c>
      <c r="K355" s="9">
        <f>IF(Raw!$G355&gt;$C$8,IF(Raw!$Q355&gt;$C$8,IF(Raw!$N355&gt;$C$9,IF(Raw!$N355&lt;$A$9,IF(Raw!$X355&gt;$C$9,IF(Raw!$X355&lt;$A$9,Raw!R355,-999),-999),-999),-999),-999),-999)</f>
        <v>0.115915</v>
      </c>
      <c r="L355" s="9">
        <f>IF(Raw!$G355&gt;$C$8,IF(Raw!$Q355&gt;$C$8,IF(Raw!$N355&gt;$C$9,IF(Raw!$N355&lt;$A$9,IF(Raw!$X355&gt;$C$9,IF(Raw!$X355&lt;$A$9,Raw!S355,-999),-999),-999),-999),-999),-999)</f>
        <v>0.204013</v>
      </c>
      <c r="M355" s="9">
        <f>Raw!Q355</f>
        <v>0.95551200000000003</v>
      </c>
      <c r="N355" s="9">
        <f>IF(Raw!$G355&gt;$C$8,IF(Raw!$Q355&gt;$C$8,IF(Raw!$N355&gt;$C$9,IF(Raw!$N355&lt;$A$9,IF(Raw!$X355&gt;$C$9,IF(Raw!$X355&lt;$A$9,Raw!V355,-999),-999),-999),-999),-999),-999)</f>
        <v>585.1</v>
      </c>
      <c r="O355" s="9">
        <f>IF(Raw!$G355&gt;$C$8,IF(Raw!$Q355&gt;$C$8,IF(Raw!$N355&gt;$C$9,IF(Raw!$N355&lt;$A$9,IF(Raw!$X355&gt;$C$9,IF(Raw!$X355&lt;$A$9,Raw!W355,-999),-999),-999),-999),-999),-999)</f>
        <v>0.35896699999999998</v>
      </c>
      <c r="P355" s="9">
        <f>IF(Raw!$G355&gt;$C$8,IF(Raw!$Q355&gt;$C$8,IF(Raw!$N355&gt;$C$9,IF(Raw!$N355&lt;$A$9,IF(Raw!$X355&gt;$C$9,IF(Raw!$X355&lt;$A$9,Raw!X355,-999),-999),-999),-999),-999),-999)</f>
        <v>561</v>
      </c>
      <c r="R355" s="9">
        <f t="shared" si="95"/>
        <v>8.2260000000000014E-2</v>
      </c>
      <c r="S355" s="9">
        <f t="shared" si="96"/>
        <v>0.40489656088953208</v>
      </c>
      <c r="T355" s="9">
        <f t="shared" si="97"/>
        <v>8.8097999999999996E-2</v>
      </c>
      <c r="U355" s="9">
        <f t="shared" si="98"/>
        <v>0.43182542288971781</v>
      </c>
      <c r="V355" s="15">
        <f t="shared" si="99"/>
        <v>0.10453626119999999</v>
      </c>
      <c r="X355" s="11">
        <f t="shared" si="100"/>
        <v>1.5350999999999996E+19</v>
      </c>
      <c r="Y355" s="11">
        <f t="shared" si="101"/>
        <v>5.4679999999999989E-18</v>
      </c>
      <c r="Z355" s="11">
        <f t="shared" si="102"/>
        <v>5.5199999999999997E-4</v>
      </c>
      <c r="AA355" s="16">
        <f t="shared" si="103"/>
        <v>4.4282661999215316E-2</v>
      </c>
      <c r="AB355" s="9">
        <f t="shared" si="104"/>
        <v>0.11981621395680687</v>
      </c>
      <c r="AC355" s="9">
        <f t="shared" si="105"/>
        <v>0.95571733800078473</v>
      </c>
      <c r="AD355" s="15">
        <f t="shared" si="106"/>
        <v>80.222213766694409</v>
      </c>
      <c r="AE355" s="3">
        <f t="shared" si="107"/>
        <v>658.3471999999997</v>
      </c>
      <c r="AF355" s="2">
        <f t="shared" si="108"/>
        <v>0.25</v>
      </c>
      <c r="AG355" s="9">
        <f t="shared" si="109"/>
        <v>2.664768568073243E-2</v>
      </c>
      <c r="AH355" s="2">
        <f t="shared" si="110"/>
        <v>1.2894676419609929</v>
      </c>
    </row>
    <row r="356" spans="1:34">
      <c r="A356" s="1">
        <f>Raw!A356</f>
        <v>343</v>
      </c>
      <c r="B356" s="14">
        <f>Raw!B356</f>
        <v>0.2005902777777778</v>
      </c>
      <c r="C356" s="15">
        <f>Raw!C356</f>
        <v>33</v>
      </c>
      <c r="D356" s="15">
        <f>IF(C356&gt;0.5,Raw!D356*D$11,-999)</f>
        <v>26.4</v>
      </c>
      <c r="E356" s="9">
        <f>IF(Raw!$G356&gt;$C$8,IF(Raw!$Q356&gt;$C$8,IF(Raw!$N356&gt;$C$9,IF(Raw!$N356&lt;$A$9,IF(Raw!$X356&gt;$C$9,IF(Raw!$X356&lt;$A$9,Raw!H356,-999),-999),-999),-999),-999),-999)</f>
        <v>0.117656</v>
      </c>
      <c r="F356" s="9">
        <f>IF(Raw!$G356&gt;$C$8,IF(Raw!$Q356&gt;$C$8,IF(Raw!$N356&gt;$C$9,IF(Raw!$N356&lt;$A$9,IF(Raw!$X356&gt;$C$9,IF(Raw!$X356&lt;$A$9,Raw!I356,-999),-999),-999),-999),-999),-999)</f>
        <v>0.18970300000000001</v>
      </c>
      <c r="G356" s="9">
        <f>Raw!G356</f>
        <v>0.89164500000000002</v>
      </c>
      <c r="H356" s="9">
        <f>IF(Raw!$G356&gt;$C$8,IF(Raw!$Q356&gt;$C$8,IF(Raw!$N356&gt;$C$9,IF(Raw!$N356&lt;$A$9,IF(Raw!$X356&gt;$C$9,IF(Raw!$X356&lt;$A$9,Raw!L356,-999),-999),-999),-999),-999),-999)</f>
        <v>509.6</v>
      </c>
      <c r="I356" s="9">
        <f>IF(Raw!$G356&gt;$C$8,IF(Raw!$Q356&gt;$C$8,IF(Raw!$N356&gt;$C$9,IF(Raw!$N356&lt;$A$9,IF(Raw!$X356&gt;$C$9,IF(Raw!$X356&lt;$A$9,Raw!M356,-999),-999),-999),-999),-999),-999)</f>
        <v>3.0000000000000001E-6</v>
      </c>
      <c r="J356" s="9">
        <f>IF(Raw!$G356&gt;$C$8,IF(Raw!$Q356&gt;$C$8,IF(Raw!$N356&gt;$C$9,IF(Raw!$N356&lt;$A$9,IF(Raw!$X356&gt;$C$9,IF(Raw!$X356&lt;$A$9,Raw!N356,-999),-999),-999),-999),-999),-999)</f>
        <v>589</v>
      </c>
      <c r="K356" s="9">
        <f>IF(Raw!$G356&gt;$C$8,IF(Raw!$Q356&gt;$C$8,IF(Raw!$N356&gt;$C$9,IF(Raw!$N356&lt;$A$9,IF(Raw!$X356&gt;$C$9,IF(Raw!$X356&lt;$A$9,Raw!R356,-999),-999),-999),-999),-999),-999)</f>
        <v>0.109026</v>
      </c>
      <c r="L356" s="9">
        <f>IF(Raw!$G356&gt;$C$8,IF(Raw!$Q356&gt;$C$8,IF(Raw!$N356&gt;$C$9,IF(Raw!$N356&lt;$A$9,IF(Raw!$X356&gt;$C$9,IF(Raw!$X356&lt;$A$9,Raw!S356,-999),-999),-999),-999),-999),-999)</f>
        <v>0.19975100000000001</v>
      </c>
      <c r="M356" s="9">
        <f>Raw!Q356</f>
        <v>0.95096599999999998</v>
      </c>
      <c r="N356" s="9">
        <f>IF(Raw!$G356&gt;$C$8,IF(Raw!$Q356&gt;$C$8,IF(Raw!$N356&gt;$C$9,IF(Raw!$N356&lt;$A$9,IF(Raw!$X356&gt;$C$9,IF(Raw!$X356&lt;$A$9,Raw!V356,-999),-999),-999),-999),-999),-999)</f>
        <v>626.5</v>
      </c>
      <c r="O356" s="9">
        <f>IF(Raw!$G356&gt;$C$8,IF(Raw!$Q356&gt;$C$8,IF(Raw!$N356&gt;$C$9,IF(Raw!$N356&lt;$A$9,IF(Raw!$X356&gt;$C$9,IF(Raw!$X356&lt;$A$9,Raw!W356,-999),-999),-999),-999),-999),-999)</f>
        <v>1.0000000000000001E-5</v>
      </c>
      <c r="P356" s="9">
        <f>IF(Raw!$G356&gt;$C$8,IF(Raw!$Q356&gt;$C$8,IF(Raw!$N356&gt;$C$9,IF(Raw!$N356&lt;$A$9,IF(Raw!$X356&gt;$C$9,IF(Raw!$X356&lt;$A$9,Raw!X356,-999),-999),-999),-999),-999),-999)</f>
        <v>422</v>
      </c>
      <c r="R356" s="9">
        <f t="shared" si="95"/>
        <v>7.2047000000000014E-2</v>
      </c>
      <c r="S356" s="9">
        <f t="shared" si="96"/>
        <v>0.37978840608741038</v>
      </c>
      <c r="T356" s="9">
        <f t="shared" si="97"/>
        <v>9.0725000000000014E-2</v>
      </c>
      <c r="U356" s="9">
        <f t="shared" si="98"/>
        <v>0.45419046713157885</v>
      </c>
      <c r="V356" s="15">
        <f t="shared" si="99"/>
        <v>0.1023524124</v>
      </c>
      <c r="X356" s="11">
        <f t="shared" si="100"/>
        <v>1.5892799999999994E+19</v>
      </c>
      <c r="Y356" s="11">
        <f t="shared" si="101"/>
        <v>5.0959999999999997E-18</v>
      </c>
      <c r="Z356" s="11">
        <f t="shared" si="102"/>
        <v>5.8900000000000001E-4</v>
      </c>
      <c r="AA356" s="16">
        <f t="shared" si="103"/>
        <v>4.5530977084269099E-2</v>
      </c>
      <c r="AB356" s="9">
        <f t="shared" si="104"/>
        <v>0.11315679789597032</v>
      </c>
      <c r="AC356" s="9">
        <f t="shared" si="105"/>
        <v>0.95446902291573088</v>
      </c>
      <c r="AD356" s="15">
        <f t="shared" si="106"/>
        <v>77.302168224565534</v>
      </c>
      <c r="AE356" s="3">
        <f t="shared" si="107"/>
        <v>613.55839999999978</v>
      </c>
      <c r="AF356" s="2">
        <f t="shared" si="108"/>
        <v>0.25</v>
      </c>
      <c r="AG356" s="9">
        <f t="shared" si="109"/>
        <v>2.7007621458614853E-2</v>
      </c>
      <c r="AH356" s="2">
        <f t="shared" si="110"/>
        <v>1.3068847469330407</v>
      </c>
    </row>
    <row r="357" spans="1:34">
      <c r="A357" s="1">
        <f>Raw!A357</f>
        <v>344</v>
      </c>
      <c r="B357" s="14">
        <f>Raw!B357</f>
        <v>0.20064814814814813</v>
      </c>
      <c r="C357" s="15">
        <f>Raw!C357</f>
        <v>32.1</v>
      </c>
      <c r="D357" s="15">
        <f>IF(C357&gt;0.5,Raw!D357*D$11,-999)</f>
        <v>27.3</v>
      </c>
      <c r="E357" s="9">
        <f>IF(Raw!$G357&gt;$C$8,IF(Raw!$Q357&gt;$C$8,IF(Raw!$N357&gt;$C$9,IF(Raw!$N357&lt;$A$9,IF(Raw!$X357&gt;$C$9,IF(Raw!$X357&lt;$A$9,Raw!H357,-999),-999),-999),-999),-999),-999)</f>
        <v>0.116998</v>
      </c>
      <c r="F357" s="9">
        <f>IF(Raw!$G357&gt;$C$8,IF(Raw!$Q357&gt;$C$8,IF(Raw!$N357&gt;$C$9,IF(Raw!$N357&lt;$A$9,IF(Raw!$X357&gt;$C$9,IF(Raw!$X357&lt;$A$9,Raw!I357,-999),-999),-999),-999),-999),-999)</f>
        <v>0.19960900000000001</v>
      </c>
      <c r="G357" s="9">
        <f>Raw!G357</f>
        <v>0.88774200000000003</v>
      </c>
      <c r="H357" s="9">
        <f>IF(Raw!$G357&gt;$C$8,IF(Raw!$Q357&gt;$C$8,IF(Raw!$N357&gt;$C$9,IF(Raw!$N357&lt;$A$9,IF(Raw!$X357&gt;$C$9,IF(Raw!$X357&lt;$A$9,Raw!L357,-999),-999),-999),-999),-999),-999)</f>
        <v>515.1</v>
      </c>
      <c r="I357" s="9">
        <f>IF(Raw!$G357&gt;$C$8,IF(Raw!$Q357&gt;$C$8,IF(Raw!$N357&gt;$C$9,IF(Raw!$N357&lt;$A$9,IF(Raw!$X357&gt;$C$9,IF(Raw!$X357&lt;$A$9,Raw!M357,-999),-999),-999),-999),-999),-999)</f>
        <v>1.1E-5</v>
      </c>
      <c r="J357" s="9">
        <f>IF(Raw!$G357&gt;$C$8,IF(Raw!$Q357&gt;$C$8,IF(Raw!$N357&gt;$C$9,IF(Raw!$N357&lt;$A$9,IF(Raw!$X357&gt;$C$9,IF(Raw!$X357&lt;$A$9,Raw!N357,-999),-999),-999),-999),-999),-999)</f>
        <v>551</v>
      </c>
      <c r="K357" s="9">
        <f>IF(Raw!$G357&gt;$C$8,IF(Raw!$Q357&gt;$C$8,IF(Raw!$N357&gt;$C$9,IF(Raw!$N357&lt;$A$9,IF(Raw!$X357&gt;$C$9,IF(Raw!$X357&lt;$A$9,Raw!R357,-999),-999),-999),-999),-999),-999)</f>
        <v>0.10699699999999999</v>
      </c>
      <c r="L357" s="9">
        <f>IF(Raw!$G357&gt;$C$8,IF(Raw!$Q357&gt;$C$8,IF(Raw!$N357&gt;$C$9,IF(Raw!$N357&lt;$A$9,IF(Raw!$X357&gt;$C$9,IF(Raw!$X357&lt;$A$9,Raw!S357,-999),-999),-999),-999),-999),-999)</f>
        <v>0.19747899999999999</v>
      </c>
      <c r="M357" s="9">
        <f>Raw!Q357</f>
        <v>0.92769800000000002</v>
      </c>
      <c r="N357" s="9">
        <f>IF(Raw!$G357&gt;$C$8,IF(Raw!$Q357&gt;$C$8,IF(Raw!$N357&gt;$C$9,IF(Raw!$N357&lt;$A$9,IF(Raw!$X357&gt;$C$9,IF(Raw!$X357&lt;$A$9,Raw!V357,-999),-999),-999),-999),-999),-999)</f>
        <v>624.1</v>
      </c>
      <c r="O357" s="9">
        <f>IF(Raw!$G357&gt;$C$8,IF(Raw!$Q357&gt;$C$8,IF(Raw!$N357&gt;$C$9,IF(Raw!$N357&lt;$A$9,IF(Raw!$X357&gt;$C$9,IF(Raw!$X357&lt;$A$9,Raw!W357,-999),-999),-999),-999),-999),-999)</f>
        <v>0.14164099999999999</v>
      </c>
      <c r="P357" s="9">
        <f>IF(Raw!$G357&gt;$C$8,IF(Raw!$Q357&gt;$C$8,IF(Raw!$N357&gt;$C$9,IF(Raw!$N357&lt;$A$9,IF(Raw!$X357&gt;$C$9,IF(Raw!$X357&lt;$A$9,Raw!X357,-999),-999),-999),-999),-999),-999)</f>
        <v>521</v>
      </c>
      <c r="R357" s="9">
        <f t="shared" si="95"/>
        <v>8.2611000000000004E-2</v>
      </c>
      <c r="S357" s="9">
        <f t="shared" si="96"/>
        <v>0.41386410432395332</v>
      </c>
      <c r="T357" s="9">
        <f t="shared" si="97"/>
        <v>9.0481999999999993E-2</v>
      </c>
      <c r="U357" s="9">
        <f t="shared" si="98"/>
        <v>0.45818542731125839</v>
      </c>
      <c r="V357" s="15">
        <f t="shared" si="99"/>
        <v>0.10118823959999999</v>
      </c>
      <c r="X357" s="11">
        <f t="shared" si="100"/>
        <v>1.6434599999999998E+19</v>
      </c>
      <c r="Y357" s="11">
        <f t="shared" si="101"/>
        <v>5.1509999999999998E-18</v>
      </c>
      <c r="Z357" s="11">
        <f t="shared" si="102"/>
        <v>5.5099999999999995E-4</v>
      </c>
      <c r="AA357" s="16">
        <f t="shared" si="103"/>
        <v>4.4565933632341487E-2</v>
      </c>
      <c r="AB357" s="9">
        <f t="shared" si="104"/>
        <v>0.11102941480692152</v>
      </c>
      <c r="AC357" s="9">
        <f t="shared" si="105"/>
        <v>0.95543406636765849</v>
      </c>
      <c r="AD357" s="15">
        <f t="shared" si="106"/>
        <v>80.881912218405603</v>
      </c>
      <c r="AE357" s="3">
        <f t="shared" si="107"/>
        <v>620.18039999999985</v>
      </c>
      <c r="AF357" s="2">
        <f t="shared" si="108"/>
        <v>0.25</v>
      </c>
      <c r="AG357" s="9">
        <f t="shared" si="109"/>
        <v>2.8506856547339893E-2</v>
      </c>
      <c r="AH357" s="2">
        <f t="shared" si="110"/>
        <v>1.3794319526365837</v>
      </c>
    </row>
    <row r="358" spans="1:34">
      <c r="A358" s="1">
        <f>Raw!A358</f>
        <v>345</v>
      </c>
      <c r="B358" s="14">
        <f>Raw!B358</f>
        <v>0.20070601851851852</v>
      </c>
      <c r="C358" s="15">
        <f>Raw!C358</f>
        <v>31.9</v>
      </c>
      <c r="D358" s="15">
        <f>IF(C358&gt;0.5,Raw!D358*D$11,-999)</f>
        <v>27.3</v>
      </c>
      <c r="E358" s="9">
        <f>IF(Raw!$G358&gt;$C$8,IF(Raw!$Q358&gt;$C$8,IF(Raw!$N358&gt;$C$9,IF(Raw!$N358&lt;$A$9,IF(Raw!$X358&gt;$C$9,IF(Raw!$X358&lt;$A$9,Raw!H358,-999),-999),-999),-999),-999),-999)</f>
        <v>0.1101</v>
      </c>
      <c r="F358" s="9">
        <f>IF(Raw!$G358&gt;$C$8,IF(Raw!$Q358&gt;$C$8,IF(Raw!$N358&gt;$C$9,IF(Raw!$N358&lt;$A$9,IF(Raw!$X358&gt;$C$9,IF(Raw!$X358&lt;$A$9,Raw!I358,-999),-999),-999),-999),-999),-999)</f>
        <v>0.19098899999999999</v>
      </c>
      <c r="G358" s="9">
        <f>Raw!G358</f>
        <v>0.90865099999999999</v>
      </c>
      <c r="H358" s="9">
        <f>IF(Raw!$G358&gt;$C$8,IF(Raw!$Q358&gt;$C$8,IF(Raw!$N358&gt;$C$9,IF(Raw!$N358&lt;$A$9,IF(Raw!$X358&gt;$C$9,IF(Raw!$X358&lt;$A$9,Raw!L358,-999),-999),-999),-999),-999),-999)</f>
        <v>555</v>
      </c>
      <c r="I358" s="9">
        <f>IF(Raw!$G358&gt;$C$8,IF(Raw!$Q358&gt;$C$8,IF(Raw!$N358&gt;$C$9,IF(Raw!$N358&lt;$A$9,IF(Raw!$X358&gt;$C$9,IF(Raw!$X358&lt;$A$9,Raw!M358,-999),-999),-999),-999),-999),-999)</f>
        <v>8.7487999999999996E-2</v>
      </c>
      <c r="J358" s="9">
        <f>IF(Raw!$G358&gt;$C$8,IF(Raw!$Q358&gt;$C$8,IF(Raw!$N358&gt;$C$9,IF(Raw!$N358&lt;$A$9,IF(Raw!$X358&gt;$C$9,IF(Raw!$X358&lt;$A$9,Raw!N358,-999),-999),-999),-999),-999),-999)</f>
        <v>482</v>
      </c>
      <c r="K358" s="9">
        <f>IF(Raw!$G358&gt;$C$8,IF(Raw!$Q358&gt;$C$8,IF(Raw!$N358&gt;$C$9,IF(Raw!$N358&lt;$A$9,IF(Raw!$X358&gt;$C$9,IF(Raw!$X358&lt;$A$9,Raw!R358,-999),-999),-999),-999),-999),-999)</f>
        <v>0.10242800000000001</v>
      </c>
      <c r="L358" s="9">
        <f>IF(Raw!$G358&gt;$C$8,IF(Raw!$Q358&gt;$C$8,IF(Raw!$N358&gt;$C$9,IF(Raw!$N358&lt;$A$9,IF(Raw!$X358&gt;$C$9,IF(Raw!$X358&lt;$A$9,Raw!S358,-999),-999),-999),-999),-999),-999)</f>
        <v>0.19736400000000001</v>
      </c>
      <c r="M358" s="9">
        <f>Raw!Q358</f>
        <v>0.93905000000000005</v>
      </c>
      <c r="N358" s="9">
        <f>IF(Raw!$G358&gt;$C$8,IF(Raw!$Q358&gt;$C$8,IF(Raw!$N358&gt;$C$9,IF(Raw!$N358&lt;$A$9,IF(Raw!$X358&gt;$C$9,IF(Raw!$X358&lt;$A$9,Raw!V358,-999),-999),-999),-999),-999),-999)</f>
        <v>621.79999999999995</v>
      </c>
      <c r="O358" s="9">
        <f>IF(Raw!$G358&gt;$C$8,IF(Raw!$Q358&gt;$C$8,IF(Raw!$N358&gt;$C$9,IF(Raw!$N358&lt;$A$9,IF(Raw!$X358&gt;$C$9,IF(Raw!$X358&lt;$A$9,Raw!W358,-999),-999),-999),-999),-999),-999)</f>
        <v>1.8E-5</v>
      </c>
      <c r="P358" s="9">
        <f>IF(Raw!$G358&gt;$C$8,IF(Raw!$Q358&gt;$C$8,IF(Raw!$N358&gt;$C$9,IF(Raw!$N358&lt;$A$9,IF(Raw!$X358&gt;$C$9,IF(Raw!$X358&lt;$A$9,Raw!X358,-999),-999),-999),-999),-999),-999)</f>
        <v>398</v>
      </c>
      <c r="R358" s="9">
        <f t="shared" si="95"/>
        <v>8.0888999999999989E-2</v>
      </c>
      <c r="S358" s="9">
        <f t="shared" si="96"/>
        <v>0.4235270094089188</v>
      </c>
      <c r="T358" s="9">
        <f t="shared" si="97"/>
        <v>9.4936000000000006E-2</v>
      </c>
      <c r="U358" s="9">
        <f t="shared" si="98"/>
        <v>0.48101984151111654</v>
      </c>
      <c r="V358" s="15">
        <f t="shared" si="99"/>
        <v>0.10112931359999999</v>
      </c>
      <c r="X358" s="11">
        <f t="shared" si="100"/>
        <v>1.6434599999999998E+19</v>
      </c>
      <c r="Y358" s="11">
        <f t="shared" si="101"/>
        <v>5.5499999999999997E-18</v>
      </c>
      <c r="Z358" s="11">
        <f t="shared" si="102"/>
        <v>4.8199999999999995E-4</v>
      </c>
      <c r="AA358" s="16">
        <f t="shared" si="103"/>
        <v>4.2112745365074415E-2</v>
      </c>
      <c r="AB358" s="9">
        <f t="shared" si="104"/>
        <v>0.10642601559397871</v>
      </c>
      <c r="AC358" s="9">
        <f t="shared" si="105"/>
        <v>0.95788725463492552</v>
      </c>
      <c r="AD358" s="15">
        <f t="shared" si="106"/>
        <v>87.370841006378456</v>
      </c>
      <c r="AE358" s="3">
        <f t="shared" si="107"/>
        <v>668.2199999999998</v>
      </c>
      <c r="AF358" s="2">
        <f t="shared" si="108"/>
        <v>0.25</v>
      </c>
      <c r="AG358" s="9">
        <f t="shared" si="109"/>
        <v>3.2328544687370099E-2</v>
      </c>
      <c r="AH358" s="2">
        <f t="shared" si="110"/>
        <v>1.5643614528294723</v>
      </c>
    </row>
    <row r="359" spans="1:34">
      <c r="A359" s="1">
        <f>Raw!A359</f>
        <v>346</v>
      </c>
      <c r="B359" s="14">
        <f>Raw!B359</f>
        <v>0.20076388888888888</v>
      </c>
      <c r="C359" s="15">
        <f>Raw!C359</f>
        <v>30.1</v>
      </c>
      <c r="D359" s="15">
        <f>IF(C359&gt;0.5,Raw!D359*D$11,-999)</f>
        <v>28.1</v>
      </c>
      <c r="E359" s="9">
        <f>IF(Raw!$G359&gt;$C$8,IF(Raw!$Q359&gt;$C$8,IF(Raw!$N359&gt;$C$9,IF(Raw!$N359&lt;$A$9,IF(Raw!$X359&gt;$C$9,IF(Raw!$X359&lt;$A$9,Raw!H359,-999),-999),-999),-999),-999),-999)</f>
        <v>0.111195</v>
      </c>
      <c r="F359" s="9">
        <f>IF(Raw!$G359&gt;$C$8,IF(Raw!$Q359&gt;$C$8,IF(Raw!$N359&gt;$C$9,IF(Raw!$N359&lt;$A$9,IF(Raw!$X359&gt;$C$9,IF(Raw!$X359&lt;$A$9,Raw!I359,-999),-999),-999),-999),-999),-999)</f>
        <v>0.19850400000000001</v>
      </c>
      <c r="G359" s="9">
        <f>Raw!G359</f>
        <v>0.92543799999999998</v>
      </c>
      <c r="H359" s="9">
        <f>IF(Raw!$G359&gt;$C$8,IF(Raw!$Q359&gt;$C$8,IF(Raw!$N359&gt;$C$9,IF(Raw!$N359&lt;$A$9,IF(Raw!$X359&gt;$C$9,IF(Raw!$X359&lt;$A$9,Raw!L359,-999),-999),-999),-999),-999),-999)</f>
        <v>514.9</v>
      </c>
      <c r="I359" s="9">
        <f>IF(Raw!$G359&gt;$C$8,IF(Raw!$Q359&gt;$C$8,IF(Raw!$N359&gt;$C$9,IF(Raw!$N359&lt;$A$9,IF(Raw!$X359&gt;$C$9,IF(Raw!$X359&lt;$A$9,Raw!M359,-999),-999),-999),-999),-999),-999)</f>
        <v>1.5E-5</v>
      </c>
      <c r="J359" s="9">
        <f>IF(Raw!$G359&gt;$C$8,IF(Raw!$Q359&gt;$C$8,IF(Raw!$N359&gt;$C$9,IF(Raw!$N359&lt;$A$9,IF(Raw!$X359&gt;$C$9,IF(Raw!$X359&lt;$A$9,Raw!N359,-999),-999),-999),-999),-999),-999)</f>
        <v>518</v>
      </c>
      <c r="K359" s="9">
        <f>IF(Raw!$G359&gt;$C$8,IF(Raw!$Q359&gt;$C$8,IF(Raw!$N359&gt;$C$9,IF(Raw!$N359&lt;$A$9,IF(Raw!$X359&gt;$C$9,IF(Raw!$X359&lt;$A$9,Raw!R359,-999),-999),-999),-999),-999),-999)</f>
        <v>0.105434</v>
      </c>
      <c r="L359" s="9">
        <f>IF(Raw!$G359&gt;$C$8,IF(Raw!$Q359&gt;$C$8,IF(Raw!$N359&gt;$C$9,IF(Raw!$N359&lt;$A$9,IF(Raw!$X359&gt;$C$9,IF(Raw!$X359&lt;$A$9,Raw!S359,-999),-999),-999),-999),-999),-999)</f>
        <v>0.20002900000000001</v>
      </c>
      <c r="M359" s="9">
        <f>Raw!Q359</f>
        <v>0.92476800000000003</v>
      </c>
      <c r="N359" s="9">
        <f>IF(Raw!$G359&gt;$C$8,IF(Raw!$Q359&gt;$C$8,IF(Raw!$N359&gt;$C$9,IF(Raw!$N359&lt;$A$9,IF(Raw!$X359&gt;$C$9,IF(Raw!$X359&lt;$A$9,Raw!V359,-999),-999),-999),-999),-999),-999)</f>
        <v>590.79999999999995</v>
      </c>
      <c r="O359" s="9">
        <f>IF(Raw!$G359&gt;$C$8,IF(Raw!$Q359&gt;$C$8,IF(Raw!$N359&gt;$C$9,IF(Raw!$N359&lt;$A$9,IF(Raw!$X359&gt;$C$9,IF(Raw!$X359&lt;$A$9,Raw!W359,-999),-999),-999),-999),-999),-999)</f>
        <v>7.5095999999999996E-2</v>
      </c>
      <c r="P359" s="9">
        <f>IF(Raw!$G359&gt;$C$8,IF(Raw!$Q359&gt;$C$8,IF(Raw!$N359&gt;$C$9,IF(Raw!$N359&lt;$A$9,IF(Raw!$X359&gt;$C$9,IF(Raw!$X359&lt;$A$9,Raw!X359,-999),-999),-999),-999),-999),-999)</f>
        <v>543</v>
      </c>
      <c r="R359" s="9">
        <f t="shared" si="95"/>
        <v>8.7309000000000012E-2</v>
      </c>
      <c r="S359" s="9">
        <f t="shared" si="96"/>
        <v>0.4398349655422561</v>
      </c>
      <c r="T359" s="9">
        <f t="shared" si="97"/>
        <v>9.4595000000000012E-2</v>
      </c>
      <c r="U359" s="9">
        <f t="shared" si="98"/>
        <v>0.4729064285678577</v>
      </c>
      <c r="V359" s="15">
        <f t="shared" si="99"/>
        <v>0.1024948596</v>
      </c>
      <c r="X359" s="11">
        <f t="shared" si="100"/>
        <v>1.6916199999999998E+19</v>
      </c>
      <c r="Y359" s="11">
        <f t="shared" si="101"/>
        <v>5.1489999999999993E-18</v>
      </c>
      <c r="Z359" s="11">
        <f t="shared" si="102"/>
        <v>5.1800000000000001E-4</v>
      </c>
      <c r="AA359" s="16">
        <f t="shared" si="103"/>
        <v>4.3170779692109508E-2</v>
      </c>
      <c r="AB359" s="9">
        <f t="shared" si="104"/>
        <v>0.1095177399049751</v>
      </c>
      <c r="AC359" s="9">
        <f t="shared" si="105"/>
        <v>0.95682922030789053</v>
      </c>
      <c r="AD359" s="15">
        <f t="shared" si="106"/>
        <v>83.341273536890952</v>
      </c>
      <c r="AE359" s="3">
        <f t="shared" si="107"/>
        <v>619.9395999999997</v>
      </c>
      <c r="AF359" s="2">
        <f t="shared" si="108"/>
        <v>0.25</v>
      </c>
      <c r="AG359" s="9">
        <f t="shared" si="109"/>
        <v>3.0317403092790778E-2</v>
      </c>
      <c r="AH359" s="2">
        <f t="shared" si="110"/>
        <v>1.4670433577167343</v>
      </c>
    </row>
    <row r="360" spans="1:34">
      <c r="A360" s="1">
        <f>Raw!A360</f>
        <v>347</v>
      </c>
      <c r="B360" s="14">
        <f>Raw!B360</f>
        <v>0.20082175925925927</v>
      </c>
      <c r="C360" s="15">
        <f>Raw!C360</f>
        <v>29.7</v>
      </c>
      <c r="D360" s="15">
        <f>IF(C360&gt;0.5,Raw!D360*D$11,-999)</f>
        <v>28.1</v>
      </c>
      <c r="E360" s="9">
        <f>IF(Raw!$G360&gt;$C$8,IF(Raw!$Q360&gt;$C$8,IF(Raw!$N360&gt;$C$9,IF(Raw!$N360&lt;$A$9,IF(Raw!$X360&gt;$C$9,IF(Raw!$X360&lt;$A$9,Raw!H360,-999),-999),-999),-999),-999),-999)</f>
        <v>0.106918</v>
      </c>
      <c r="F360" s="9">
        <f>IF(Raw!$G360&gt;$C$8,IF(Raw!$Q360&gt;$C$8,IF(Raw!$N360&gt;$C$9,IF(Raw!$N360&lt;$A$9,IF(Raw!$X360&gt;$C$9,IF(Raw!$X360&lt;$A$9,Raw!I360,-999),-999),-999),-999),-999),-999)</f>
        <v>0.19381300000000001</v>
      </c>
      <c r="G360" s="9">
        <f>Raw!G360</f>
        <v>0.89111099999999999</v>
      </c>
      <c r="H360" s="9">
        <f>IF(Raw!$G360&gt;$C$8,IF(Raw!$Q360&gt;$C$8,IF(Raw!$N360&gt;$C$9,IF(Raw!$N360&lt;$A$9,IF(Raw!$X360&gt;$C$9,IF(Raw!$X360&lt;$A$9,Raw!L360,-999),-999),-999),-999),-999),-999)</f>
        <v>596.70000000000005</v>
      </c>
      <c r="I360" s="9">
        <f>IF(Raw!$G360&gt;$C$8,IF(Raw!$Q360&gt;$C$8,IF(Raw!$N360&gt;$C$9,IF(Raw!$N360&lt;$A$9,IF(Raw!$X360&gt;$C$9,IF(Raw!$X360&lt;$A$9,Raw!M360,-999),-999),-999),-999),-999),-999)</f>
        <v>3.9999999999999998E-6</v>
      </c>
      <c r="J360" s="9">
        <f>IF(Raw!$G360&gt;$C$8,IF(Raw!$Q360&gt;$C$8,IF(Raw!$N360&gt;$C$9,IF(Raw!$N360&lt;$A$9,IF(Raw!$X360&gt;$C$9,IF(Raw!$X360&lt;$A$9,Raw!N360,-999),-999),-999),-999),-999),-999)</f>
        <v>604</v>
      </c>
      <c r="K360" s="9">
        <f>IF(Raw!$G360&gt;$C$8,IF(Raw!$Q360&gt;$C$8,IF(Raw!$N360&gt;$C$9,IF(Raw!$N360&lt;$A$9,IF(Raw!$X360&gt;$C$9,IF(Raw!$X360&lt;$A$9,Raw!R360,-999),-999),-999),-999),-999),-999)</f>
        <v>0.111632</v>
      </c>
      <c r="L360" s="9">
        <f>IF(Raw!$G360&gt;$C$8,IF(Raw!$Q360&gt;$C$8,IF(Raw!$N360&gt;$C$9,IF(Raw!$N360&lt;$A$9,IF(Raw!$X360&gt;$C$9,IF(Raw!$X360&lt;$A$9,Raw!S360,-999),-999),-999),-999),-999),-999)</f>
        <v>0.197548</v>
      </c>
      <c r="M360" s="9">
        <f>Raw!Q360</f>
        <v>0.94751300000000005</v>
      </c>
      <c r="N360" s="9">
        <f>IF(Raw!$G360&gt;$C$8,IF(Raw!$Q360&gt;$C$8,IF(Raw!$N360&gt;$C$9,IF(Raw!$N360&lt;$A$9,IF(Raw!$X360&gt;$C$9,IF(Raw!$X360&lt;$A$9,Raw!V360,-999),-999),-999),-999),-999),-999)</f>
        <v>620</v>
      </c>
      <c r="O360" s="9">
        <f>IF(Raw!$G360&gt;$C$8,IF(Raw!$Q360&gt;$C$8,IF(Raw!$N360&gt;$C$9,IF(Raw!$N360&lt;$A$9,IF(Raw!$X360&gt;$C$9,IF(Raw!$X360&lt;$A$9,Raw!W360,-999),-999),-999),-999),-999),-999)</f>
        <v>0.37081999999999998</v>
      </c>
      <c r="P360" s="9">
        <f>IF(Raw!$G360&gt;$C$8,IF(Raw!$Q360&gt;$C$8,IF(Raw!$N360&gt;$C$9,IF(Raw!$N360&lt;$A$9,IF(Raw!$X360&gt;$C$9,IF(Raw!$X360&lt;$A$9,Raw!X360,-999),-999),-999),-999),-999),-999)</f>
        <v>514</v>
      </c>
      <c r="R360" s="9">
        <f t="shared" si="95"/>
        <v>8.6895000000000014E-2</v>
      </c>
      <c r="S360" s="9">
        <f t="shared" si="96"/>
        <v>0.44834453829206505</v>
      </c>
      <c r="T360" s="9">
        <f t="shared" si="97"/>
        <v>8.5916000000000006E-2</v>
      </c>
      <c r="U360" s="9">
        <f t="shared" si="98"/>
        <v>0.43491202138214513</v>
      </c>
      <c r="V360" s="15">
        <f t="shared" si="99"/>
        <v>0.10122359519999999</v>
      </c>
      <c r="X360" s="11">
        <f t="shared" si="100"/>
        <v>1.6916199999999998E+19</v>
      </c>
      <c r="Y360" s="11">
        <f t="shared" si="101"/>
        <v>5.9669999999999999E-18</v>
      </c>
      <c r="Z360" s="11">
        <f t="shared" si="102"/>
        <v>6.0399999999999994E-4</v>
      </c>
      <c r="AA360" s="16">
        <f t="shared" si="103"/>
        <v>5.7463735760072972E-2</v>
      </c>
      <c r="AB360" s="9">
        <f t="shared" si="104"/>
        <v>0.11656905432156242</v>
      </c>
      <c r="AC360" s="9">
        <f t="shared" si="105"/>
        <v>0.94253626423992709</v>
      </c>
      <c r="AD360" s="15">
        <f t="shared" si="106"/>
        <v>95.138635364359246</v>
      </c>
      <c r="AE360" s="3">
        <f t="shared" si="107"/>
        <v>718.42679999999984</v>
      </c>
      <c r="AF360" s="2">
        <f t="shared" si="108"/>
        <v>0.25</v>
      </c>
      <c r="AG360" s="9">
        <f t="shared" si="109"/>
        <v>3.1828412475271017E-2</v>
      </c>
      <c r="AH360" s="2">
        <f t="shared" si="110"/>
        <v>1.5401603153674512</v>
      </c>
    </row>
    <row r="361" spans="1:34">
      <c r="A361" s="1">
        <f>Raw!A361</f>
        <v>348</v>
      </c>
      <c r="B361" s="14">
        <f>Raw!B361</f>
        <v>0.20087962962962966</v>
      </c>
      <c r="C361" s="15">
        <f>Raw!C361</f>
        <v>28.6</v>
      </c>
      <c r="D361" s="15">
        <f>IF(C361&gt;0.5,Raw!D361*D$11,-999)</f>
        <v>29</v>
      </c>
      <c r="E361" s="9">
        <f>IF(Raw!$G361&gt;$C$8,IF(Raw!$Q361&gt;$C$8,IF(Raw!$N361&gt;$C$9,IF(Raw!$N361&lt;$A$9,IF(Raw!$X361&gt;$C$9,IF(Raw!$X361&lt;$A$9,Raw!H361,-999),-999),-999),-999),-999),-999)</f>
        <v>0.118353</v>
      </c>
      <c r="F361" s="9">
        <f>IF(Raw!$G361&gt;$C$8,IF(Raw!$Q361&gt;$C$8,IF(Raw!$N361&gt;$C$9,IF(Raw!$N361&lt;$A$9,IF(Raw!$X361&gt;$C$9,IF(Raw!$X361&lt;$A$9,Raw!I361,-999),-999),-999),-999),-999),-999)</f>
        <v>0.19340199999999999</v>
      </c>
      <c r="G361" s="9">
        <f>Raw!G361</f>
        <v>0.90266000000000002</v>
      </c>
      <c r="H361" s="9">
        <f>IF(Raw!$G361&gt;$C$8,IF(Raw!$Q361&gt;$C$8,IF(Raw!$N361&gt;$C$9,IF(Raw!$N361&lt;$A$9,IF(Raw!$X361&gt;$C$9,IF(Raw!$X361&lt;$A$9,Raw!L361,-999),-999),-999),-999),-999),-999)</f>
        <v>504</v>
      </c>
      <c r="I361" s="9">
        <f>IF(Raw!$G361&gt;$C$8,IF(Raw!$Q361&gt;$C$8,IF(Raw!$N361&gt;$C$9,IF(Raw!$N361&lt;$A$9,IF(Raw!$X361&gt;$C$9,IF(Raw!$X361&lt;$A$9,Raw!M361,-999),-999),-999),-999),-999),-999)</f>
        <v>0.27093699999999998</v>
      </c>
      <c r="J361" s="9">
        <f>IF(Raw!$G361&gt;$C$8,IF(Raw!$Q361&gt;$C$8,IF(Raw!$N361&gt;$C$9,IF(Raw!$N361&lt;$A$9,IF(Raw!$X361&gt;$C$9,IF(Raw!$X361&lt;$A$9,Raw!N361,-999),-999),-999),-999),-999),-999)</f>
        <v>520</v>
      </c>
      <c r="K361" s="9">
        <f>IF(Raw!$G361&gt;$C$8,IF(Raw!$Q361&gt;$C$8,IF(Raw!$N361&gt;$C$9,IF(Raw!$N361&lt;$A$9,IF(Raw!$X361&gt;$C$9,IF(Raw!$X361&lt;$A$9,Raw!R361,-999),-999),-999),-999),-999),-999)</f>
        <v>0.11762400000000001</v>
      </c>
      <c r="L361" s="9">
        <f>IF(Raw!$G361&gt;$C$8,IF(Raw!$Q361&gt;$C$8,IF(Raw!$N361&gt;$C$9,IF(Raw!$N361&lt;$A$9,IF(Raw!$X361&gt;$C$9,IF(Raw!$X361&lt;$A$9,Raw!S361,-999),-999),-999),-999),-999),-999)</f>
        <v>0.19816300000000001</v>
      </c>
      <c r="M361" s="9">
        <f>Raw!Q361</f>
        <v>0.94261899999999998</v>
      </c>
      <c r="N361" s="9">
        <f>IF(Raw!$G361&gt;$C$8,IF(Raw!$Q361&gt;$C$8,IF(Raw!$N361&gt;$C$9,IF(Raw!$N361&lt;$A$9,IF(Raw!$X361&gt;$C$9,IF(Raw!$X361&lt;$A$9,Raw!V361,-999),-999),-999),-999),-999),-999)</f>
        <v>533.5</v>
      </c>
      <c r="O361" s="9">
        <f>IF(Raw!$G361&gt;$C$8,IF(Raw!$Q361&gt;$C$8,IF(Raw!$N361&gt;$C$9,IF(Raw!$N361&lt;$A$9,IF(Raw!$X361&gt;$C$9,IF(Raw!$X361&lt;$A$9,Raw!W361,-999),-999),-999),-999),-999),-999)</f>
        <v>0.30174899999999999</v>
      </c>
      <c r="P361" s="9">
        <f>IF(Raw!$G361&gt;$C$8,IF(Raw!$Q361&gt;$C$8,IF(Raw!$N361&gt;$C$9,IF(Raw!$N361&lt;$A$9,IF(Raw!$X361&gt;$C$9,IF(Raw!$X361&lt;$A$9,Raw!X361,-999),-999),-999),-999),-999),-999)</f>
        <v>425</v>
      </c>
      <c r="R361" s="9">
        <f t="shared" si="95"/>
        <v>7.5048999999999991E-2</v>
      </c>
      <c r="S361" s="9">
        <f t="shared" si="96"/>
        <v>0.38804665928997628</v>
      </c>
      <c r="T361" s="9">
        <f t="shared" si="97"/>
        <v>8.0538999999999999E-2</v>
      </c>
      <c r="U361" s="9">
        <f t="shared" si="98"/>
        <v>0.40642804156174461</v>
      </c>
      <c r="V361" s="15">
        <f t="shared" si="99"/>
        <v>0.1015387212</v>
      </c>
      <c r="X361" s="11">
        <f t="shared" si="100"/>
        <v>1.7457999999999998E+19</v>
      </c>
      <c r="Y361" s="11">
        <f t="shared" si="101"/>
        <v>5.0399999999999994E-18</v>
      </c>
      <c r="Z361" s="11">
        <f t="shared" si="102"/>
        <v>5.1999999999999995E-4</v>
      </c>
      <c r="AA361" s="16">
        <f t="shared" si="103"/>
        <v>4.3752096210154835E-2</v>
      </c>
      <c r="AB361" s="9">
        <f t="shared" si="104"/>
        <v>0.12114775007666967</v>
      </c>
      <c r="AC361" s="9">
        <f t="shared" si="105"/>
        <v>0.95624790378984514</v>
      </c>
      <c r="AD361" s="15">
        <f t="shared" si="106"/>
        <v>84.138646557990086</v>
      </c>
      <c r="AE361" s="3">
        <f t="shared" si="107"/>
        <v>606.8159999999998</v>
      </c>
      <c r="AF361" s="2">
        <f t="shared" si="108"/>
        <v>0.25</v>
      </c>
      <c r="AG361" s="9">
        <f t="shared" si="109"/>
        <v>2.6304850261707483E-2</v>
      </c>
      <c r="AH361" s="2">
        <f t="shared" si="110"/>
        <v>1.2728780144545997</v>
      </c>
    </row>
    <row r="362" spans="1:34">
      <c r="A362" s="1">
        <f>Raw!A362</f>
        <v>349</v>
      </c>
      <c r="B362" s="14">
        <f>Raw!B362</f>
        <v>0.20092592592592592</v>
      </c>
      <c r="C362" s="15">
        <f>Raw!C362</f>
        <v>27.9</v>
      </c>
      <c r="D362" s="15">
        <f>IF(C362&gt;0.5,Raw!D362*D$11,-999)</f>
        <v>29.9</v>
      </c>
      <c r="E362" s="9">
        <f>IF(Raw!$G362&gt;$C$8,IF(Raw!$Q362&gt;$C$8,IF(Raw!$N362&gt;$C$9,IF(Raw!$N362&lt;$A$9,IF(Raw!$X362&gt;$C$9,IF(Raw!$X362&lt;$A$9,Raw!H362,-999),-999),-999),-999),-999),-999)</f>
        <v>0.122239</v>
      </c>
      <c r="F362" s="9">
        <f>IF(Raw!$G362&gt;$C$8,IF(Raw!$Q362&gt;$C$8,IF(Raw!$N362&gt;$C$9,IF(Raw!$N362&lt;$A$9,IF(Raw!$X362&gt;$C$9,IF(Raw!$X362&lt;$A$9,Raw!I362,-999),-999),-999),-999),-999),-999)</f>
        <v>0.193297</v>
      </c>
      <c r="G362" s="9">
        <f>Raw!G362</f>
        <v>0.87641599999999997</v>
      </c>
      <c r="H362" s="9">
        <f>IF(Raw!$G362&gt;$C$8,IF(Raw!$Q362&gt;$C$8,IF(Raw!$N362&gt;$C$9,IF(Raw!$N362&lt;$A$9,IF(Raw!$X362&gt;$C$9,IF(Raw!$X362&lt;$A$9,Raw!L362,-999),-999),-999),-999),-999),-999)</f>
        <v>522.6</v>
      </c>
      <c r="I362" s="9">
        <f>IF(Raw!$G362&gt;$C$8,IF(Raw!$Q362&gt;$C$8,IF(Raw!$N362&gt;$C$9,IF(Raw!$N362&lt;$A$9,IF(Raw!$X362&gt;$C$9,IF(Raw!$X362&lt;$A$9,Raw!M362,-999),-999),-999),-999),-999),-999)</f>
        <v>6.6718E-2</v>
      </c>
      <c r="J362" s="9">
        <f>IF(Raw!$G362&gt;$C$8,IF(Raw!$Q362&gt;$C$8,IF(Raw!$N362&gt;$C$9,IF(Raw!$N362&lt;$A$9,IF(Raw!$X362&gt;$C$9,IF(Raw!$X362&lt;$A$9,Raw!N362,-999),-999),-999),-999),-999),-999)</f>
        <v>609</v>
      </c>
      <c r="K362" s="9">
        <f>IF(Raw!$G362&gt;$C$8,IF(Raw!$Q362&gt;$C$8,IF(Raw!$N362&gt;$C$9,IF(Raw!$N362&lt;$A$9,IF(Raw!$X362&gt;$C$9,IF(Raw!$X362&lt;$A$9,Raw!R362,-999),-999),-999),-999),-999),-999)</f>
        <v>0.112777</v>
      </c>
      <c r="L362" s="9">
        <f>IF(Raw!$G362&gt;$C$8,IF(Raw!$Q362&gt;$C$8,IF(Raw!$N362&gt;$C$9,IF(Raw!$N362&lt;$A$9,IF(Raw!$X362&gt;$C$9,IF(Raw!$X362&lt;$A$9,Raw!S362,-999),-999),-999),-999),-999),-999)</f>
        <v>0.20250599999999999</v>
      </c>
      <c r="M362" s="9">
        <f>Raw!Q362</f>
        <v>0.94930599999999998</v>
      </c>
      <c r="N362" s="9">
        <f>IF(Raw!$G362&gt;$C$8,IF(Raw!$Q362&gt;$C$8,IF(Raw!$N362&gt;$C$9,IF(Raw!$N362&lt;$A$9,IF(Raw!$X362&gt;$C$9,IF(Raw!$X362&lt;$A$9,Raw!V362,-999),-999),-999),-999),-999),-999)</f>
        <v>657.4</v>
      </c>
      <c r="O362" s="9">
        <f>IF(Raw!$G362&gt;$C$8,IF(Raw!$Q362&gt;$C$8,IF(Raw!$N362&gt;$C$9,IF(Raw!$N362&lt;$A$9,IF(Raw!$X362&gt;$C$9,IF(Raw!$X362&lt;$A$9,Raw!W362,-999),-999),-999),-999),-999),-999)</f>
        <v>0.25204500000000002</v>
      </c>
      <c r="P362" s="9">
        <f>IF(Raw!$G362&gt;$C$8,IF(Raw!$Q362&gt;$C$8,IF(Raw!$N362&gt;$C$9,IF(Raw!$N362&lt;$A$9,IF(Raw!$X362&gt;$C$9,IF(Raw!$X362&lt;$A$9,Raw!X362,-999),-999),-999),-999),-999),-999)</f>
        <v>594</v>
      </c>
      <c r="R362" s="9">
        <f t="shared" si="95"/>
        <v>7.1057999999999996E-2</v>
      </c>
      <c r="S362" s="9">
        <f t="shared" si="96"/>
        <v>0.36761046472526732</v>
      </c>
      <c r="T362" s="9">
        <f t="shared" si="97"/>
        <v>8.9728999999999989E-2</v>
      </c>
      <c r="U362" s="9">
        <f t="shared" si="98"/>
        <v>0.4430930441567163</v>
      </c>
      <c r="V362" s="15">
        <f t="shared" si="99"/>
        <v>0.10376407439999999</v>
      </c>
      <c r="X362" s="11">
        <f t="shared" si="100"/>
        <v>1.7999799999999996E+19</v>
      </c>
      <c r="Y362" s="11">
        <f t="shared" si="101"/>
        <v>5.2259999999999998E-18</v>
      </c>
      <c r="Z362" s="11">
        <f t="shared" si="102"/>
        <v>6.0899999999999995E-4</v>
      </c>
      <c r="AA362" s="16">
        <f t="shared" si="103"/>
        <v>5.4182816622822767E-2</v>
      </c>
      <c r="AB362" s="9">
        <f t="shared" si="104"/>
        <v>0.11763876995274927</v>
      </c>
      <c r="AC362" s="9">
        <f t="shared" si="105"/>
        <v>0.94581718337717713</v>
      </c>
      <c r="AD362" s="15">
        <f t="shared" si="106"/>
        <v>88.970142237804211</v>
      </c>
      <c r="AE362" s="3">
        <f t="shared" si="107"/>
        <v>629.21039999999982</v>
      </c>
      <c r="AF362" s="2">
        <f t="shared" si="108"/>
        <v>0.25</v>
      </c>
      <c r="AG362" s="9">
        <f t="shared" si="109"/>
        <v>3.0324654740926701E-2</v>
      </c>
      <c r="AH362" s="2">
        <f t="shared" si="110"/>
        <v>1.4673942611960904</v>
      </c>
    </row>
    <row r="363" spans="1:34">
      <c r="A363" s="1">
        <f>Raw!A363</f>
        <v>350</v>
      </c>
      <c r="B363" s="14">
        <f>Raw!B363</f>
        <v>0.20098379629629629</v>
      </c>
      <c r="C363" s="15">
        <f>Raw!C363</f>
        <v>26.8</v>
      </c>
      <c r="D363" s="15">
        <f>IF(C363&gt;0.5,Raw!D363*D$11,-999)</f>
        <v>30.8</v>
      </c>
      <c r="E363" s="9">
        <f>IF(Raw!$G363&gt;$C$8,IF(Raw!$Q363&gt;$C$8,IF(Raw!$N363&gt;$C$9,IF(Raw!$N363&lt;$A$9,IF(Raw!$X363&gt;$C$9,IF(Raw!$X363&lt;$A$9,Raw!H363,-999),-999),-999),-999),-999),-999)</f>
        <v>0.12225</v>
      </c>
      <c r="F363" s="9">
        <f>IF(Raw!$G363&gt;$C$8,IF(Raw!$Q363&gt;$C$8,IF(Raw!$N363&gt;$C$9,IF(Raw!$N363&lt;$A$9,IF(Raw!$X363&gt;$C$9,IF(Raw!$X363&lt;$A$9,Raw!I363,-999),-999),-999),-999),-999),-999)</f>
        <v>0.19836699999999999</v>
      </c>
      <c r="G363" s="9">
        <f>Raw!G363</f>
        <v>0.88800599999999996</v>
      </c>
      <c r="H363" s="9">
        <f>IF(Raw!$G363&gt;$C$8,IF(Raw!$Q363&gt;$C$8,IF(Raw!$N363&gt;$C$9,IF(Raw!$N363&lt;$A$9,IF(Raw!$X363&gt;$C$9,IF(Raw!$X363&lt;$A$9,Raw!L363,-999),-999),-999),-999),-999),-999)</f>
        <v>503.8</v>
      </c>
      <c r="I363" s="9">
        <f>IF(Raw!$G363&gt;$C$8,IF(Raw!$Q363&gt;$C$8,IF(Raw!$N363&gt;$C$9,IF(Raw!$N363&lt;$A$9,IF(Raw!$X363&gt;$C$9,IF(Raw!$X363&lt;$A$9,Raw!M363,-999),-999),-999),-999),-999),-999)</f>
        <v>0.14166400000000001</v>
      </c>
      <c r="J363" s="9">
        <f>IF(Raw!$G363&gt;$C$8,IF(Raw!$Q363&gt;$C$8,IF(Raw!$N363&gt;$C$9,IF(Raw!$N363&lt;$A$9,IF(Raw!$X363&gt;$C$9,IF(Raw!$X363&lt;$A$9,Raw!N363,-999),-999),-999),-999),-999),-999)</f>
        <v>537</v>
      </c>
      <c r="K363" s="9">
        <f>IF(Raw!$G363&gt;$C$8,IF(Raw!$Q363&gt;$C$8,IF(Raw!$N363&gt;$C$9,IF(Raw!$N363&lt;$A$9,IF(Raw!$X363&gt;$C$9,IF(Raw!$X363&lt;$A$9,Raw!R363,-999),-999),-999),-999),-999),-999)</f>
        <v>0.11504200000000001</v>
      </c>
      <c r="L363" s="9">
        <f>IF(Raw!$G363&gt;$C$8,IF(Raw!$Q363&gt;$C$8,IF(Raw!$N363&gt;$C$9,IF(Raw!$N363&lt;$A$9,IF(Raw!$X363&gt;$C$9,IF(Raw!$X363&lt;$A$9,Raw!S363,-999),-999),-999),-999),-999),-999)</f>
        <v>0.20441799999999999</v>
      </c>
      <c r="M363" s="9">
        <f>Raw!Q363</f>
        <v>0.94351499999999999</v>
      </c>
      <c r="N363" s="9">
        <f>IF(Raw!$G363&gt;$C$8,IF(Raw!$Q363&gt;$C$8,IF(Raw!$N363&gt;$C$9,IF(Raw!$N363&lt;$A$9,IF(Raw!$X363&gt;$C$9,IF(Raw!$X363&lt;$A$9,Raw!V363,-999),-999),-999),-999),-999),-999)</f>
        <v>542.79999999999995</v>
      </c>
      <c r="O363" s="9">
        <f>IF(Raw!$G363&gt;$C$8,IF(Raw!$Q363&gt;$C$8,IF(Raw!$N363&gt;$C$9,IF(Raw!$N363&lt;$A$9,IF(Raw!$X363&gt;$C$9,IF(Raw!$X363&lt;$A$9,Raw!W363,-999),-999),-999),-999),-999),-999)</f>
        <v>0.27669100000000002</v>
      </c>
      <c r="P363" s="9">
        <f>IF(Raw!$G363&gt;$C$8,IF(Raw!$Q363&gt;$C$8,IF(Raw!$N363&gt;$C$9,IF(Raw!$N363&lt;$A$9,IF(Raw!$X363&gt;$C$9,IF(Raw!$X363&lt;$A$9,Raw!X363,-999),-999),-999),-999),-999),-999)</f>
        <v>523</v>
      </c>
      <c r="R363" s="9">
        <f t="shared" si="95"/>
        <v>7.611699999999999E-2</v>
      </c>
      <c r="S363" s="9">
        <f t="shared" si="96"/>
        <v>0.38371805794310543</v>
      </c>
      <c r="T363" s="9">
        <f t="shared" si="97"/>
        <v>8.9375999999999983E-2</v>
      </c>
      <c r="U363" s="9">
        <f t="shared" si="98"/>
        <v>0.43722177107691096</v>
      </c>
      <c r="V363" s="15">
        <f t="shared" si="99"/>
        <v>0.10474378319999998</v>
      </c>
      <c r="X363" s="11">
        <f t="shared" si="100"/>
        <v>1.8541599999999996E+19</v>
      </c>
      <c r="Y363" s="11">
        <f t="shared" si="101"/>
        <v>5.0379999999999997E-18</v>
      </c>
      <c r="Z363" s="11">
        <f t="shared" si="102"/>
        <v>5.3699999999999993E-4</v>
      </c>
      <c r="AA363" s="16">
        <f t="shared" si="103"/>
        <v>4.7766467779939967E-2</v>
      </c>
      <c r="AB363" s="9">
        <f t="shared" si="104"/>
        <v>0.11931117582429993</v>
      </c>
      <c r="AC363" s="9">
        <f t="shared" si="105"/>
        <v>0.95223353222005991</v>
      </c>
      <c r="AD363" s="15">
        <f t="shared" si="106"/>
        <v>88.950591768975727</v>
      </c>
      <c r="AE363" s="3">
        <f t="shared" si="107"/>
        <v>606.57519999999977</v>
      </c>
      <c r="AF363" s="2">
        <f t="shared" si="108"/>
        <v>0.25</v>
      </c>
      <c r="AG363" s="9">
        <f t="shared" si="109"/>
        <v>2.9916257901208356E-2</v>
      </c>
      <c r="AH363" s="2">
        <f t="shared" si="110"/>
        <v>1.447632150662165</v>
      </c>
    </row>
    <row r="364" spans="1:34">
      <c r="A364" s="1">
        <f>Raw!A364</f>
        <v>351</v>
      </c>
      <c r="B364" s="14">
        <f>Raw!B364</f>
        <v>0.20104166666666667</v>
      </c>
      <c r="C364" s="15">
        <f>Raw!C364</f>
        <v>26.2</v>
      </c>
      <c r="D364" s="15">
        <f>IF(C364&gt;0.5,Raw!D364*D$11,-999)</f>
        <v>30.8</v>
      </c>
      <c r="E364" s="9">
        <f>IF(Raw!$G364&gt;$C$8,IF(Raw!$Q364&gt;$C$8,IF(Raw!$N364&gt;$C$9,IF(Raw!$N364&lt;$A$9,IF(Raw!$X364&gt;$C$9,IF(Raw!$X364&lt;$A$9,Raw!H364,-999),-999),-999),-999),-999),-999)</f>
        <v>0.113472</v>
      </c>
      <c r="F364" s="9">
        <f>IF(Raw!$G364&gt;$C$8,IF(Raw!$Q364&gt;$C$8,IF(Raw!$N364&gt;$C$9,IF(Raw!$N364&lt;$A$9,IF(Raw!$X364&gt;$C$9,IF(Raw!$X364&lt;$A$9,Raw!I364,-999),-999),-999),-999),-999),-999)</f>
        <v>0.19064300000000001</v>
      </c>
      <c r="G364" s="9">
        <f>Raw!G364</f>
        <v>0.90963000000000005</v>
      </c>
      <c r="H364" s="9">
        <f>IF(Raw!$G364&gt;$C$8,IF(Raw!$Q364&gt;$C$8,IF(Raw!$N364&gt;$C$9,IF(Raw!$N364&lt;$A$9,IF(Raw!$X364&gt;$C$9,IF(Raw!$X364&lt;$A$9,Raw!L364,-999),-999),-999),-999),-999),-999)</f>
        <v>469.8</v>
      </c>
      <c r="I364" s="9">
        <f>IF(Raw!$G364&gt;$C$8,IF(Raw!$Q364&gt;$C$8,IF(Raw!$N364&gt;$C$9,IF(Raw!$N364&lt;$A$9,IF(Raw!$X364&gt;$C$9,IF(Raw!$X364&lt;$A$9,Raw!M364,-999),-999),-999),-999),-999),-999)</f>
        <v>0.112645</v>
      </c>
      <c r="J364" s="9">
        <f>IF(Raw!$G364&gt;$C$8,IF(Raw!$Q364&gt;$C$8,IF(Raw!$N364&gt;$C$9,IF(Raw!$N364&lt;$A$9,IF(Raw!$X364&gt;$C$9,IF(Raw!$X364&lt;$A$9,Raw!N364,-999),-999),-999),-999),-999),-999)</f>
        <v>497</v>
      </c>
      <c r="K364" s="9">
        <f>IF(Raw!$G364&gt;$C$8,IF(Raw!$Q364&gt;$C$8,IF(Raw!$N364&gt;$C$9,IF(Raw!$N364&lt;$A$9,IF(Raw!$X364&gt;$C$9,IF(Raw!$X364&lt;$A$9,Raw!R364,-999),-999),-999),-999),-999),-999)</f>
        <v>0.114825</v>
      </c>
      <c r="L364" s="9">
        <f>IF(Raw!$G364&gt;$C$8,IF(Raw!$Q364&gt;$C$8,IF(Raw!$N364&gt;$C$9,IF(Raw!$N364&lt;$A$9,IF(Raw!$X364&gt;$C$9,IF(Raw!$X364&lt;$A$9,Raw!S364,-999),-999),-999),-999),-999),-999)</f>
        <v>0.202787</v>
      </c>
      <c r="M364" s="9">
        <f>Raw!Q364</f>
        <v>0.91312300000000002</v>
      </c>
      <c r="N364" s="9">
        <f>IF(Raw!$G364&gt;$C$8,IF(Raw!$Q364&gt;$C$8,IF(Raw!$N364&gt;$C$9,IF(Raw!$N364&lt;$A$9,IF(Raw!$X364&gt;$C$9,IF(Raw!$X364&lt;$A$9,Raw!V364,-999),-999),-999),-999),-999),-999)</f>
        <v>600</v>
      </c>
      <c r="O364" s="9">
        <f>IF(Raw!$G364&gt;$C$8,IF(Raw!$Q364&gt;$C$8,IF(Raw!$N364&gt;$C$9,IF(Raw!$N364&lt;$A$9,IF(Raw!$X364&gt;$C$9,IF(Raw!$X364&lt;$A$9,Raw!W364,-999),-999),-999),-999),-999),-999)</f>
        <v>0.18279599999999999</v>
      </c>
      <c r="P364" s="9">
        <f>IF(Raw!$G364&gt;$C$8,IF(Raw!$Q364&gt;$C$8,IF(Raw!$N364&gt;$C$9,IF(Raw!$N364&lt;$A$9,IF(Raw!$X364&gt;$C$9,IF(Raw!$X364&lt;$A$9,Raw!X364,-999),-999),-999),-999),-999),-999)</f>
        <v>527</v>
      </c>
      <c r="R364" s="9">
        <f t="shared" si="95"/>
        <v>7.7171000000000003E-2</v>
      </c>
      <c r="S364" s="9">
        <f t="shared" si="96"/>
        <v>0.40479325230929014</v>
      </c>
      <c r="T364" s="9">
        <f t="shared" si="97"/>
        <v>8.7961999999999999E-2</v>
      </c>
      <c r="U364" s="9">
        <f t="shared" si="98"/>
        <v>0.43376547806318944</v>
      </c>
      <c r="V364" s="15">
        <f t="shared" si="99"/>
        <v>0.10390805879999999</v>
      </c>
      <c r="X364" s="11">
        <f t="shared" si="100"/>
        <v>1.8541599999999996E+19</v>
      </c>
      <c r="Y364" s="11">
        <f t="shared" si="101"/>
        <v>4.698E-18</v>
      </c>
      <c r="Z364" s="11">
        <f t="shared" si="102"/>
        <v>4.9699999999999994E-4</v>
      </c>
      <c r="AA364" s="16">
        <f t="shared" si="103"/>
        <v>4.149639413472158E-2</v>
      </c>
      <c r="AB364" s="9">
        <f t="shared" si="104"/>
        <v>0.11847510582087838</v>
      </c>
      <c r="AC364" s="9">
        <f t="shared" si="105"/>
        <v>0.95850360586527839</v>
      </c>
      <c r="AD364" s="15">
        <f t="shared" si="106"/>
        <v>83.493750774087687</v>
      </c>
      <c r="AE364" s="3">
        <f t="shared" si="107"/>
        <v>565.63919999999985</v>
      </c>
      <c r="AF364" s="2">
        <f t="shared" si="108"/>
        <v>0.25</v>
      </c>
      <c r="AG364" s="9">
        <f t="shared" si="109"/>
        <v>2.7859005169085339E-2</v>
      </c>
      <c r="AH364" s="2">
        <f t="shared" si="110"/>
        <v>1.3480827616010898</v>
      </c>
    </row>
    <row r="365" spans="1:34">
      <c r="A365" s="1">
        <f>Raw!A365</f>
        <v>352</v>
      </c>
      <c r="B365" s="14">
        <f>Raw!B365</f>
        <v>0.20109953703703706</v>
      </c>
      <c r="C365" s="15">
        <f>Raw!C365</f>
        <v>24.8</v>
      </c>
      <c r="D365" s="15">
        <f>IF(C365&gt;0.5,Raw!D365*D$11,-999)</f>
        <v>32.5</v>
      </c>
      <c r="E365" s="9">
        <f>IF(Raw!$G365&gt;$C$8,IF(Raw!$Q365&gt;$C$8,IF(Raw!$N365&gt;$C$9,IF(Raw!$N365&lt;$A$9,IF(Raw!$X365&gt;$C$9,IF(Raw!$X365&lt;$A$9,Raw!H365,-999),-999),-999),-999),-999),-999)</f>
        <v>0.121153</v>
      </c>
      <c r="F365" s="9">
        <f>IF(Raw!$G365&gt;$C$8,IF(Raw!$Q365&gt;$C$8,IF(Raw!$N365&gt;$C$9,IF(Raw!$N365&lt;$A$9,IF(Raw!$X365&gt;$C$9,IF(Raw!$X365&lt;$A$9,Raw!I365,-999),-999),-999),-999),-999),-999)</f>
        <v>0.19056300000000001</v>
      </c>
      <c r="G365" s="9">
        <f>Raw!G365</f>
        <v>0.908775</v>
      </c>
      <c r="H365" s="9">
        <f>IF(Raw!$G365&gt;$C$8,IF(Raw!$Q365&gt;$C$8,IF(Raw!$N365&gt;$C$9,IF(Raw!$N365&lt;$A$9,IF(Raw!$X365&gt;$C$9,IF(Raw!$X365&lt;$A$9,Raw!L365,-999),-999),-999),-999),-999),-999)</f>
        <v>409.2</v>
      </c>
      <c r="I365" s="9">
        <f>IF(Raw!$G365&gt;$C$8,IF(Raw!$Q365&gt;$C$8,IF(Raw!$N365&gt;$C$9,IF(Raw!$N365&lt;$A$9,IF(Raw!$X365&gt;$C$9,IF(Raw!$X365&lt;$A$9,Raw!M365,-999),-999),-999),-999),-999),-999)</f>
        <v>0.13031400000000001</v>
      </c>
      <c r="J365" s="9">
        <f>IF(Raw!$G365&gt;$C$8,IF(Raw!$Q365&gt;$C$8,IF(Raw!$N365&gt;$C$9,IF(Raw!$N365&lt;$A$9,IF(Raw!$X365&gt;$C$9,IF(Raw!$X365&lt;$A$9,Raw!N365,-999),-999),-999),-999),-999),-999)</f>
        <v>610</v>
      </c>
      <c r="K365" s="9">
        <f>IF(Raw!$G365&gt;$C$8,IF(Raw!$Q365&gt;$C$8,IF(Raw!$N365&gt;$C$9,IF(Raw!$N365&lt;$A$9,IF(Raw!$X365&gt;$C$9,IF(Raw!$X365&lt;$A$9,Raw!R365,-999),-999),-999),-999),-999),-999)</f>
        <v>0.113305</v>
      </c>
      <c r="L365" s="9">
        <f>IF(Raw!$G365&gt;$C$8,IF(Raw!$Q365&gt;$C$8,IF(Raw!$N365&gt;$C$9,IF(Raw!$N365&lt;$A$9,IF(Raw!$X365&gt;$C$9,IF(Raw!$X365&lt;$A$9,Raw!S365,-999),-999),-999),-999),-999),-999)</f>
        <v>0.20694000000000001</v>
      </c>
      <c r="M365" s="9">
        <f>Raw!Q365</f>
        <v>0.95216699999999999</v>
      </c>
      <c r="N365" s="9">
        <f>IF(Raw!$G365&gt;$C$8,IF(Raw!$Q365&gt;$C$8,IF(Raw!$N365&gt;$C$9,IF(Raw!$N365&lt;$A$9,IF(Raw!$X365&gt;$C$9,IF(Raw!$X365&lt;$A$9,Raw!V365,-999),-999),-999),-999),-999),-999)</f>
        <v>601.29999999999995</v>
      </c>
      <c r="O365" s="9">
        <f>IF(Raw!$G365&gt;$C$8,IF(Raw!$Q365&gt;$C$8,IF(Raw!$N365&gt;$C$9,IF(Raw!$N365&lt;$A$9,IF(Raw!$X365&gt;$C$9,IF(Raw!$X365&lt;$A$9,Raw!W365,-999),-999),-999),-999),-999),-999)</f>
        <v>0.37079400000000001</v>
      </c>
      <c r="P365" s="9">
        <f>IF(Raw!$G365&gt;$C$8,IF(Raw!$Q365&gt;$C$8,IF(Raw!$N365&gt;$C$9,IF(Raw!$N365&lt;$A$9,IF(Raw!$X365&gt;$C$9,IF(Raw!$X365&lt;$A$9,Raw!X365,-999),-999),-999),-999),-999),-999)</f>
        <v>471</v>
      </c>
      <c r="R365" s="9">
        <f t="shared" si="95"/>
        <v>6.9410000000000013E-2</v>
      </c>
      <c r="S365" s="9">
        <f t="shared" si="96"/>
        <v>0.36423649921548257</v>
      </c>
      <c r="T365" s="9">
        <f t="shared" si="97"/>
        <v>9.363500000000001E-2</v>
      </c>
      <c r="U365" s="9">
        <f t="shared" si="98"/>
        <v>0.45247414709577655</v>
      </c>
      <c r="V365" s="15">
        <f t="shared" si="99"/>
        <v>0.106036056</v>
      </c>
      <c r="X365" s="11">
        <f t="shared" si="100"/>
        <v>1.9564999999999992E+19</v>
      </c>
      <c r="Y365" s="11">
        <f t="shared" si="101"/>
        <v>4.0919999999999995E-18</v>
      </c>
      <c r="Z365" s="11">
        <f t="shared" si="102"/>
        <v>6.0999999999999997E-4</v>
      </c>
      <c r="AA365" s="16">
        <f t="shared" si="103"/>
        <v>4.6562627932762862E-2</v>
      </c>
      <c r="AB365" s="9">
        <f t="shared" si="104"/>
        <v>0.11766489166648425</v>
      </c>
      <c r="AC365" s="9">
        <f t="shared" si="105"/>
        <v>0.95343737206723722</v>
      </c>
      <c r="AD365" s="15">
        <f t="shared" si="106"/>
        <v>76.332176938955527</v>
      </c>
      <c r="AE365" s="3">
        <f t="shared" si="107"/>
        <v>492.67679999999979</v>
      </c>
      <c r="AF365" s="2">
        <f t="shared" si="108"/>
        <v>0.25</v>
      </c>
      <c r="AG365" s="9">
        <f t="shared" si="109"/>
        <v>2.6567951274167542E-2</v>
      </c>
      <c r="AH365" s="2">
        <f t="shared" si="110"/>
        <v>1.28560933552312</v>
      </c>
    </row>
    <row r="366" spans="1:34">
      <c r="A366" s="1">
        <f>Raw!A366</f>
        <v>353</v>
      </c>
      <c r="B366" s="14">
        <f>Raw!B366</f>
        <v>0.2011574074074074</v>
      </c>
      <c r="C366" s="15">
        <f>Raw!C366</f>
        <v>24</v>
      </c>
      <c r="D366" s="15">
        <f>IF(C366&gt;0.5,Raw!D366*D$11,-999)</f>
        <v>33.4</v>
      </c>
      <c r="E366" s="9">
        <f>IF(Raw!$G366&gt;$C$8,IF(Raw!$Q366&gt;$C$8,IF(Raw!$N366&gt;$C$9,IF(Raw!$N366&lt;$A$9,IF(Raw!$X366&gt;$C$9,IF(Raw!$X366&lt;$A$9,Raw!H366,-999),-999),-999),-999),-999),-999)</f>
        <v>0.115797</v>
      </c>
      <c r="F366" s="9">
        <f>IF(Raw!$G366&gt;$C$8,IF(Raw!$Q366&gt;$C$8,IF(Raw!$N366&gt;$C$9,IF(Raw!$N366&lt;$A$9,IF(Raw!$X366&gt;$C$9,IF(Raw!$X366&lt;$A$9,Raw!I366,-999),-999),-999),-999),-999),-999)</f>
        <v>0.196993</v>
      </c>
      <c r="G366" s="9">
        <f>Raw!G366</f>
        <v>0.88658700000000001</v>
      </c>
      <c r="H366" s="9">
        <f>IF(Raw!$G366&gt;$C$8,IF(Raw!$Q366&gt;$C$8,IF(Raw!$N366&gt;$C$9,IF(Raw!$N366&lt;$A$9,IF(Raw!$X366&gt;$C$9,IF(Raw!$X366&lt;$A$9,Raw!L366,-999),-999),-999),-999),-999),-999)</f>
        <v>502.3</v>
      </c>
      <c r="I366" s="9">
        <f>IF(Raw!$G366&gt;$C$8,IF(Raw!$Q366&gt;$C$8,IF(Raw!$N366&gt;$C$9,IF(Raw!$N366&lt;$A$9,IF(Raw!$X366&gt;$C$9,IF(Raw!$X366&lt;$A$9,Raw!M366,-999),-999),-999),-999),-999),-999)</f>
        <v>0.34950799999999999</v>
      </c>
      <c r="J366" s="9">
        <f>IF(Raw!$G366&gt;$C$8,IF(Raw!$Q366&gt;$C$8,IF(Raw!$N366&gt;$C$9,IF(Raw!$N366&lt;$A$9,IF(Raw!$X366&gt;$C$9,IF(Raw!$X366&lt;$A$9,Raw!N366,-999),-999),-999),-999),-999),-999)</f>
        <v>430</v>
      </c>
      <c r="K366" s="9">
        <f>IF(Raw!$G366&gt;$C$8,IF(Raw!$Q366&gt;$C$8,IF(Raw!$N366&gt;$C$9,IF(Raw!$N366&lt;$A$9,IF(Raw!$X366&gt;$C$9,IF(Raw!$X366&lt;$A$9,Raw!R366,-999),-999),-999),-999),-999),-999)</f>
        <v>0.105488</v>
      </c>
      <c r="L366" s="9">
        <f>IF(Raw!$G366&gt;$C$8,IF(Raw!$Q366&gt;$C$8,IF(Raw!$N366&gt;$C$9,IF(Raw!$N366&lt;$A$9,IF(Raw!$X366&gt;$C$9,IF(Raw!$X366&lt;$A$9,Raw!S366,-999),-999),-999),-999),-999),-999)</f>
        <v>0.19725400000000001</v>
      </c>
      <c r="M366" s="9">
        <f>Raw!Q366</f>
        <v>0.95362599999999997</v>
      </c>
      <c r="N366" s="9">
        <f>IF(Raw!$G366&gt;$C$8,IF(Raw!$Q366&gt;$C$8,IF(Raw!$N366&gt;$C$9,IF(Raw!$N366&lt;$A$9,IF(Raw!$X366&gt;$C$9,IF(Raw!$X366&lt;$A$9,Raw!V366,-999),-999),-999),-999),-999),-999)</f>
        <v>623.5</v>
      </c>
      <c r="O366" s="9">
        <f>IF(Raw!$G366&gt;$C$8,IF(Raw!$Q366&gt;$C$8,IF(Raw!$N366&gt;$C$9,IF(Raw!$N366&lt;$A$9,IF(Raw!$X366&gt;$C$9,IF(Raw!$X366&lt;$A$9,Raw!W366,-999),-999),-999),-999),-999),-999)</f>
        <v>0.16001099999999999</v>
      </c>
      <c r="P366" s="9">
        <f>IF(Raw!$G366&gt;$C$8,IF(Raw!$Q366&gt;$C$8,IF(Raw!$N366&gt;$C$9,IF(Raw!$N366&lt;$A$9,IF(Raw!$X366&gt;$C$9,IF(Raw!$X366&lt;$A$9,Raw!X366,-999),-999),-999),-999),-999),-999)</f>
        <v>308</v>
      </c>
      <c r="R366" s="9">
        <f t="shared" si="95"/>
        <v>8.1196000000000004E-2</v>
      </c>
      <c r="S366" s="9">
        <f t="shared" si="96"/>
        <v>0.41217708243440127</v>
      </c>
      <c r="T366" s="9">
        <f t="shared" si="97"/>
        <v>9.1766000000000014E-2</v>
      </c>
      <c r="U366" s="9">
        <f t="shared" si="98"/>
        <v>0.46521743538787558</v>
      </c>
      <c r="V366" s="15">
        <f t="shared" si="99"/>
        <v>0.1010729496</v>
      </c>
      <c r="X366" s="11">
        <f t="shared" si="100"/>
        <v>2.0106799999999996E+19</v>
      </c>
      <c r="Y366" s="11">
        <f t="shared" si="101"/>
        <v>5.0230000000000002E-18</v>
      </c>
      <c r="Z366" s="11">
        <f t="shared" si="102"/>
        <v>4.2999999999999999E-4</v>
      </c>
      <c r="AA366" s="16">
        <f t="shared" si="103"/>
        <v>4.1620942154075843E-2</v>
      </c>
      <c r="AB366" s="9">
        <f t="shared" si="104"/>
        <v>0.10930738737771092</v>
      </c>
      <c r="AC366" s="9">
        <f t="shared" si="105"/>
        <v>0.95837905784592414</v>
      </c>
      <c r="AD366" s="15">
        <f t="shared" si="106"/>
        <v>96.792888730408947</v>
      </c>
      <c r="AE366" s="3">
        <f t="shared" si="107"/>
        <v>604.76919999999984</v>
      </c>
      <c r="AF366" s="2">
        <f t="shared" si="108"/>
        <v>0.25</v>
      </c>
      <c r="AG366" s="9">
        <f t="shared" si="109"/>
        <v>3.4638261122265271E-2</v>
      </c>
      <c r="AH366" s="2">
        <f t="shared" si="110"/>
        <v>1.6761274290791957</v>
      </c>
    </row>
    <row r="367" spans="1:34">
      <c r="A367" s="1">
        <f>Raw!A367</f>
        <v>354</v>
      </c>
      <c r="B367" s="14">
        <f>Raw!B367</f>
        <v>0.20121527777777778</v>
      </c>
      <c r="C367" s="15">
        <f>Raw!C367</f>
        <v>23.3</v>
      </c>
      <c r="D367" s="15">
        <f>IF(C367&gt;0.5,Raw!D367*D$11,-999)</f>
        <v>34.299999999999997</v>
      </c>
      <c r="E367" s="9">
        <f>IF(Raw!$G367&gt;$C$8,IF(Raw!$Q367&gt;$C$8,IF(Raw!$N367&gt;$C$9,IF(Raw!$N367&lt;$A$9,IF(Raw!$X367&gt;$C$9,IF(Raw!$X367&lt;$A$9,Raw!H367,-999),-999),-999),-999),-999),-999)</f>
        <v>0.122235</v>
      </c>
      <c r="F367" s="9">
        <f>IF(Raw!$G367&gt;$C$8,IF(Raw!$Q367&gt;$C$8,IF(Raw!$N367&gt;$C$9,IF(Raw!$N367&lt;$A$9,IF(Raw!$X367&gt;$C$9,IF(Raw!$X367&lt;$A$9,Raw!I367,-999),-999),-999),-999),-999),-999)</f>
        <v>0.19581299999999999</v>
      </c>
      <c r="G367" s="9">
        <f>Raw!G367</f>
        <v>0.88414000000000004</v>
      </c>
      <c r="H367" s="9">
        <f>IF(Raw!$G367&gt;$C$8,IF(Raw!$Q367&gt;$C$8,IF(Raw!$N367&gt;$C$9,IF(Raw!$N367&lt;$A$9,IF(Raw!$X367&gt;$C$9,IF(Raw!$X367&lt;$A$9,Raw!L367,-999),-999),-999),-999),-999),-999)</f>
        <v>513.5</v>
      </c>
      <c r="I367" s="9">
        <f>IF(Raw!$G367&gt;$C$8,IF(Raw!$Q367&gt;$C$8,IF(Raw!$N367&gt;$C$9,IF(Raw!$N367&lt;$A$9,IF(Raw!$X367&gt;$C$9,IF(Raw!$X367&lt;$A$9,Raw!M367,-999),-999),-999),-999),-999),-999)</f>
        <v>0.347113</v>
      </c>
      <c r="J367" s="9">
        <f>IF(Raw!$G367&gt;$C$8,IF(Raw!$Q367&gt;$C$8,IF(Raw!$N367&gt;$C$9,IF(Raw!$N367&lt;$A$9,IF(Raw!$X367&gt;$C$9,IF(Raw!$X367&lt;$A$9,Raw!N367,-999),-999),-999),-999),-999),-999)</f>
        <v>630</v>
      </c>
      <c r="K367" s="9">
        <f>IF(Raw!$G367&gt;$C$8,IF(Raw!$Q367&gt;$C$8,IF(Raw!$N367&gt;$C$9,IF(Raw!$N367&lt;$A$9,IF(Raw!$X367&gt;$C$9,IF(Raw!$X367&lt;$A$9,Raw!R367,-999),-999),-999),-999),-999),-999)</f>
        <v>0.103682</v>
      </c>
      <c r="L367" s="9">
        <f>IF(Raw!$G367&gt;$C$8,IF(Raw!$Q367&gt;$C$8,IF(Raw!$N367&gt;$C$9,IF(Raw!$N367&lt;$A$9,IF(Raw!$X367&gt;$C$9,IF(Raw!$X367&lt;$A$9,Raw!S367,-999),-999),-999),-999),-999),-999)</f>
        <v>0.19973199999999999</v>
      </c>
      <c r="M367" s="9">
        <f>Raw!Q367</f>
        <v>0.93089900000000003</v>
      </c>
      <c r="N367" s="9">
        <f>IF(Raw!$G367&gt;$C$8,IF(Raw!$Q367&gt;$C$8,IF(Raw!$N367&gt;$C$9,IF(Raw!$N367&lt;$A$9,IF(Raw!$X367&gt;$C$9,IF(Raw!$X367&lt;$A$9,Raw!V367,-999),-999),-999),-999),-999),-999)</f>
        <v>611.1</v>
      </c>
      <c r="O367" s="9">
        <f>IF(Raw!$G367&gt;$C$8,IF(Raw!$Q367&gt;$C$8,IF(Raw!$N367&gt;$C$9,IF(Raw!$N367&lt;$A$9,IF(Raw!$X367&gt;$C$9,IF(Raw!$X367&lt;$A$9,Raw!W367,-999),-999),-999),-999),-999),-999)</f>
        <v>9.3040999999999999E-2</v>
      </c>
      <c r="P367" s="9">
        <f>IF(Raw!$G367&gt;$C$8,IF(Raw!$Q367&gt;$C$8,IF(Raw!$N367&gt;$C$9,IF(Raw!$N367&lt;$A$9,IF(Raw!$X367&gt;$C$9,IF(Raw!$X367&lt;$A$9,Raw!X367,-999),-999),-999),-999),-999),-999)</f>
        <v>410</v>
      </c>
      <c r="R367" s="9">
        <f t="shared" si="95"/>
        <v>7.3577999999999991E-2</v>
      </c>
      <c r="S367" s="9">
        <f t="shared" si="96"/>
        <v>0.37575646152196224</v>
      </c>
      <c r="T367" s="9">
        <f t="shared" si="97"/>
        <v>9.6049999999999996E-2</v>
      </c>
      <c r="U367" s="9">
        <f t="shared" si="98"/>
        <v>0.48089439849398191</v>
      </c>
      <c r="V367" s="15">
        <f t="shared" si="99"/>
        <v>0.10234267679999999</v>
      </c>
      <c r="X367" s="11">
        <f t="shared" si="100"/>
        <v>2.0648599999999992E+19</v>
      </c>
      <c r="Y367" s="11">
        <f t="shared" si="101"/>
        <v>5.135E-18</v>
      </c>
      <c r="Z367" s="11">
        <f t="shared" si="102"/>
        <v>6.2999999999999992E-4</v>
      </c>
      <c r="AA367" s="16">
        <f t="shared" si="103"/>
        <v>6.2616516851905654E-2</v>
      </c>
      <c r="AB367" s="9">
        <f t="shared" si="104"/>
        <v>0.10969631644362554</v>
      </c>
      <c r="AC367" s="9">
        <f t="shared" si="105"/>
        <v>0.93738348314809428</v>
      </c>
      <c r="AD367" s="15">
        <f t="shared" si="106"/>
        <v>99.391296590326448</v>
      </c>
      <c r="AE367" s="3">
        <f t="shared" si="107"/>
        <v>618.25399999999979</v>
      </c>
      <c r="AF367" s="2">
        <f t="shared" si="108"/>
        <v>0.25</v>
      </c>
      <c r="AG367" s="9">
        <f t="shared" si="109"/>
        <v>3.6766705991801527E-2</v>
      </c>
      <c r="AH367" s="2">
        <f t="shared" si="110"/>
        <v>1.7791217686195087</v>
      </c>
    </row>
    <row r="368" spans="1:34">
      <c r="A368" s="1">
        <f>Raw!A368</f>
        <v>355</v>
      </c>
      <c r="B368" s="14">
        <f>Raw!B368</f>
        <v>0.20127314814814815</v>
      </c>
      <c r="C368" s="15">
        <f>Raw!C368</f>
        <v>22.4</v>
      </c>
      <c r="D368" s="15">
        <f>IF(C368&gt;0.5,Raw!D368*D$11,-999)</f>
        <v>35.200000000000003</v>
      </c>
      <c r="E368" s="9">
        <f>IF(Raw!$G368&gt;$C$8,IF(Raw!$Q368&gt;$C$8,IF(Raw!$N368&gt;$C$9,IF(Raw!$N368&lt;$A$9,IF(Raw!$X368&gt;$C$9,IF(Raw!$X368&lt;$A$9,Raw!H368,-999),-999),-999),-999),-999),-999)</f>
        <v>0.14799499999999999</v>
      </c>
      <c r="F368" s="9">
        <f>IF(Raw!$G368&gt;$C$8,IF(Raw!$Q368&gt;$C$8,IF(Raw!$N368&gt;$C$9,IF(Raw!$N368&lt;$A$9,IF(Raw!$X368&gt;$C$9,IF(Raw!$X368&lt;$A$9,Raw!I368,-999),-999),-999),-999),-999),-999)</f>
        <v>0.23916399999999999</v>
      </c>
      <c r="G368" s="9">
        <f>Raw!G368</f>
        <v>0.92345100000000002</v>
      </c>
      <c r="H368" s="9">
        <f>IF(Raw!$G368&gt;$C$8,IF(Raw!$Q368&gt;$C$8,IF(Raw!$N368&gt;$C$9,IF(Raw!$N368&lt;$A$9,IF(Raw!$X368&gt;$C$9,IF(Raw!$X368&lt;$A$9,Raw!L368,-999),-999),-999),-999),-999),-999)</f>
        <v>418.4</v>
      </c>
      <c r="I368" s="9">
        <f>IF(Raw!$G368&gt;$C$8,IF(Raw!$Q368&gt;$C$8,IF(Raw!$N368&gt;$C$9,IF(Raw!$N368&lt;$A$9,IF(Raw!$X368&gt;$C$9,IF(Raw!$X368&lt;$A$9,Raw!M368,-999),-999),-999),-999),-999),-999)</f>
        <v>6.6871E-2</v>
      </c>
      <c r="J368" s="9">
        <f>IF(Raw!$G368&gt;$C$8,IF(Raw!$Q368&gt;$C$8,IF(Raw!$N368&gt;$C$9,IF(Raw!$N368&lt;$A$9,IF(Raw!$X368&gt;$C$9,IF(Raw!$X368&lt;$A$9,Raw!N368,-999),-999),-999),-999),-999),-999)</f>
        <v>393</v>
      </c>
      <c r="K368" s="9">
        <f>IF(Raw!$G368&gt;$C$8,IF(Raw!$Q368&gt;$C$8,IF(Raw!$N368&gt;$C$9,IF(Raw!$N368&lt;$A$9,IF(Raw!$X368&gt;$C$9,IF(Raw!$X368&lt;$A$9,Raw!R368,-999),-999),-999),-999),-999),-999)</f>
        <v>0.10911999999999999</v>
      </c>
      <c r="L368" s="9">
        <f>IF(Raw!$G368&gt;$C$8,IF(Raw!$Q368&gt;$C$8,IF(Raw!$N368&gt;$C$9,IF(Raw!$N368&lt;$A$9,IF(Raw!$X368&gt;$C$9,IF(Raw!$X368&lt;$A$9,Raw!S368,-999),-999),-999),-999),-999),-999)</f>
        <v>0.19827700000000001</v>
      </c>
      <c r="M368" s="9">
        <f>Raw!Q368</f>
        <v>0.93736900000000001</v>
      </c>
      <c r="N368" s="9">
        <f>IF(Raw!$G368&gt;$C$8,IF(Raw!$Q368&gt;$C$8,IF(Raw!$N368&gt;$C$9,IF(Raw!$N368&lt;$A$9,IF(Raw!$X368&gt;$C$9,IF(Raw!$X368&lt;$A$9,Raw!V368,-999),-999),-999),-999),-999),-999)</f>
        <v>546</v>
      </c>
      <c r="O368" s="9">
        <f>IF(Raw!$G368&gt;$C$8,IF(Raw!$Q368&gt;$C$8,IF(Raw!$N368&gt;$C$9,IF(Raw!$N368&lt;$A$9,IF(Raw!$X368&gt;$C$9,IF(Raw!$X368&lt;$A$9,Raw!W368,-999),-999),-999),-999),-999),-999)</f>
        <v>9.0000000000000002E-6</v>
      </c>
      <c r="P368" s="9">
        <f>IF(Raw!$G368&gt;$C$8,IF(Raw!$Q368&gt;$C$8,IF(Raw!$N368&gt;$C$9,IF(Raw!$N368&lt;$A$9,IF(Raw!$X368&gt;$C$9,IF(Raw!$X368&lt;$A$9,Raw!X368,-999),-999),-999),-999),-999),-999)</f>
        <v>523</v>
      </c>
      <c r="R368" s="9">
        <f t="shared" si="95"/>
        <v>9.1169E-2</v>
      </c>
      <c r="S368" s="9">
        <f t="shared" si="96"/>
        <v>0.38119867538592767</v>
      </c>
      <c r="T368" s="9">
        <f t="shared" si="97"/>
        <v>8.9157000000000014E-2</v>
      </c>
      <c r="U368" s="9">
        <f t="shared" si="98"/>
        <v>0.44965881065378238</v>
      </c>
      <c r="V368" s="15">
        <f t="shared" si="99"/>
        <v>0.1015971348</v>
      </c>
      <c r="X368" s="11">
        <f t="shared" si="100"/>
        <v>2.1190399999999996E+19</v>
      </c>
      <c r="Y368" s="11">
        <f t="shared" si="101"/>
        <v>4.1839999999999995E-18</v>
      </c>
      <c r="Z368" s="11">
        <f t="shared" si="102"/>
        <v>3.9299999999999996E-4</v>
      </c>
      <c r="AA368" s="16">
        <f t="shared" si="103"/>
        <v>3.3670429065992116E-2</v>
      </c>
      <c r="AB368" s="9">
        <f t="shared" si="104"/>
        <v>0.11212195444423666</v>
      </c>
      <c r="AC368" s="9">
        <f t="shared" si="105"/>
        <v>0.96632957093400784</v>
      </c>
      <c r="AD368" s="15">
        <f t="shared" si="106"/>
        <v>85.675392025425253</v>
      </c>
      <c r="AE368" s="3">
        <f t="shared" si="107"/>
        <v>503.75359999999978</v>
      </c>
      <c r="AF368" s="2">
        <f t="shared" si="108"/>
        <v>0.25</v>
      </c>
      <c r="AG368" s="9">
        <f t="shared" si="109"/>
        <v>2.963438067726867E-2</v>
      </c>
      <c r="AH368" s="2">
        <f t="shared" si="110"/>
        <v>1.4339922584917606</v>
      </c>
    </row>
    <row r="369" spans="1:34">
      <c r="A369" s="1">
        <f>Raw!A369</f>
        <v>356</v>
      </c>
      <c r="B369" s="14">
        <f>Raw!B369</f>
        <v>0.20131944444444447</v>
      </c>
      <c r="C369" s="15">
        <f>Raw!C369</f>
        <v>21.7</v>
      </c>
      <c r="D369" s="15">
        <f>IF(C369&gt;0.5,Raw!D369*D$11,-999)</f>
        <v>36.9</v>
      </c>
      <c r="E369" s="9">
        <f>IF(Raw!$G369&gt;$C$8,IF(Raw!$Q369&gt;$C$8,IF(Raw!$N369&gt;$C$9,IF(Raw!$N369&lt;$A$9,IF(Raw!$X369&gt;$C$9,IF(Raw!$X369&lt;$A$9,Raw!H369,-999),-999),-999),-999),-999),-999)</f>
        <v>0.114201</v>
      </c>
      <c r="F369" s="9">
        <f>IF(Raw!$G369&gt;$C$8,IF(Raw!$Q369&gt;$C$8,IF(Raw!$N369&gt;$C$9,IF(Raw!$N369&lt;$A$9,IF(Raw!$X369&gt;$C$9,IF(Raw!$X369&lt;$A$9,Raw!I369,-999),-999),-999),-999),-999),-999)</f>
        <v>0.194548</v>
      </c>
      <c r="G369" s="9">
        <f>Raw!G369</f>
        <v>0.87998799999999999</v>
      </c>
      <c r="H369" s="9">
        <f>IF(Raw!$G369&gt;$C$8,IF(Raw!$Q369&gt;$C$8,IF(Raw!$N369&gt;$C$9,IF(Raw!$N369&lt;$A$9,IF(Raw!$X369&gt;$C$9,IF(Raw!$X369&lt;$A$9,Raw!L369,-999),-999),-999),-999),-999),-999)</f>
        <v>540.5</v>
      </c>
      <c r="I369" s="9">
        <f>IF(Raw!$G369&gt;$C$8,IF(Raw!$Q369&gt;$C$8,IF(Raw!$N369&gt;$C$9,IF(Raw!$N369&lt;$A$9,IF(Raw!$X369&gt;$C$9,IF(Raw!$X369&lt;$A$9,Raw!M369,-999),-999),-999),-999),-999),-999)</f>
        <v>1.5E-5</v>
      </c>
      <c r="J369" s="9">
        <f>IF(Raw!$G369&gt;$C$8,IF(Raw!$Q369&gt;$C$8,IF(Raw!$N369&gt;$C$9,IF(Raw!$N369&lt;$A$9,IF(Raw!$X369&gt;$C$9,IF(Raw!$X369&lt;$A$9,Raw!N369,-999),-999),-999),-999),-999),-999)</f>
        <v>364</v>
      </c>
      <c r="K369" s="9">
        <f>IF(Raw!$G369&gt;$C$8,IF(Raw!$Q369&gt;$C$8,IF(Raw!$N369&gt;$C$9,IF(Raw!$N369&lt;$A$9,IF(Raw!$X369&gt;$C$9,IF(Raw!$X369&lt;$A$9,Raw!R369,-999),-999),-999),-999),-999),-999)</f>
        <v>0.114714</v>
      </c>
      <c r="L369" s="9">
        <f>IF(Raw!$G369&gt;$C$8,IF(Raw!$Q369&gt;$C$8,IF(Raw!$N369&gt;$C$9,IF(Raw!$N369&lt;$A$9,IF(Raw!$X369&gt;$C$9,IF(Raw!$X369&lt;$A$9,Raw!S369,-999),-999),-999),-999),-999),-999)</f>
        <v>0.202709</v>
      </c>
      <c r="M369" s="9">
        <f>Raw!Q369</f>
        <v>0.94292299999999996</v>
      </c>
      <c r="N369" s="9">
        <f>IF(Raw!$G369&gt;$C$8,IF(Raw!$Q369&gt;$C$8,IF(Raw!$N369&gt;$C$9,IF(Raw!$N369&lt;$A$9,IF(Raw!$X369&gt;$C$9,IF(Raw!$X369&lt;$A$9,Raw!V369,-999),-999),-999),-999),-999),-999)</f>
        <v>597.20000000000005</v>
      </c>
      <c r="O369" s="9">
        <f>IF(Raw!$G369&gt;$C$8,IF(Raw!$Q369&gt;$C$8,IF(Raw!$N369&gt;$C$9,IF(Raw!$N369&lt;$A$9,IF(Raw!$X369&gt;$C$9,IF(Raw!$X369&lt;$A$9,Raw!W369,-999),-999),-999),-999),-999),-999)</f>
        <v>8.5398000000000002E-2</v>
      </c>
      <c r="P369" s="9">
        <f>IF(Raw!$G369&gt;$C$8,IF(Raw!$Q369&gt;$C$8,IF(Raw!$N369&gt;$C$9,IF(Raw!$N369&lt;$A$9,IF(Raw!$X369&gt;$C$9,IF(Raw!$X369&lt;$A$9,Raw!X369,-999),-999),-999),-999),-999),-999)</f>
        <v>406</v>
      </c>
      <c r="R369" s="9">
        <f t="shared" si="95"/>
        <v>8.0347000000000002E-2</v>
      </c>
      <c r="S369" s="9">
        <f t="shared" si="96"/>
        <v>0.41299319448156752</v>
      </c>
      <c r="T369" s="9">
        <f t="shared" si="97"/>
        <v>8.7995000000000004E-2</v>
      </c>
      <c r="U369" s="9">
        <f t="shared" si="98"/>
        <v>0.43409518077638387</v>
      </c>
      <c r="V369" s="15">
        <f t="shared" si="99"/>
        <v>0.10386809159999999</v>
      </c>
      <c r="X369" s="11">
        <f t="shared" si="100"/>
        <v>2.2213799999999996E+19</v>
      </c>
      <c r="Y369" s="11">
        <f t="shared" si="101"/>
        <v>5.4049999999999994E-18</v>
      </c>
      <c r="Z369" s="11">
        <f t="shared" si="102"/>
        <v>3.6399999999999996E-4</v>
      </c>
      <c r="AA369" s="16">
        <f t="shared" si="103"/>
        <v>4.1873825965522811E-2</v>
      </c>
      <c r="AB369" s="9">
        <f t="shared" si="104"/>
        <v>0.11839868731583618</v>
      </c>
      <c r="AC369" s="9">
        <f t="shared" si="105"/>
        <v>0.9581261740344772</v>
      </c>
      <c r="AD369" s="15">
        <f t="shared" si="106"/>
        <v>115.03798342176597</v>
      </c>
      <c r="AE369" s="3">
        <f t="shared" si="107"/>
        <v>650.76199999999972</v>
      </c>
      <c r="AF369" s="2">
        <f t="shared" si="108"/>
        <v>0.25</v>
      </c>
      <c r="AG369" s="9">
        <f t="shared" si="109"/>
        <v>3.8413410930478578E-2</v>
      </c>
      <c r="AH369" s="2">
        <f t="shared" si="110"/>
        <v>1.8588049636151893</v>
      </c>
    </row>
    <row r="370" spans="1:34">
      <c r="A370" s="1">
        <f>Raw!A370</f>
        <v>357</v>
      </c>
      <c r="B370" s="14">
        <f>Raw!B370</f>
        <v>0.2013773148148148</v>
      </c>
      <c r="C370" s="15">
        <f>Raw!C370</f>
        <v>20.2</v>
      </c>
      <c r="D370" s="15">
        <f>IF(C370&gt;0.5,Raw!D370*D$11,-999)</f>
        <v>37.799999999999997</v>
      </c>
      <c r="E370" s="9">
        <f>IF(Raw!$G370&gt;$C$8,IF(Raw!$Q370&gt;$C$8,IF(Raw!$N370&gt;$C$9,IF(Raw!$N370&lt;$A$9,IF(Raw!$X370&gt;$C$9,IF(Raw!$X370&lt;$A$9,Raw!H370,-999),-999),-999),-999),-999),-999)</f>
        <v>0.115914</v>
      </c>
      <c r="F370" s="9">
        <f>IF(Raw!$G370&gt;$C$8,IF(Raw!$Q370&gt;$C$8,IF(Raw!$N370&gt;$C$9,IF(Raw!$N370&lt;$A$9,IF(Raw!$X370&gt;$C$9,IF(Raw!$X370&lt;$A$9,Raw!I370,-999),-999),-999),-999),-999),-999)</f>
        <v>0.194827</v>
      </c>
      <c r="G370" s="9">
        <f>Raw!G370</f>
        <v>0.87509700000000001</v>
      </c>
      <c r="H370" s="9">
        <f>IF(Raw!$G370&gt;$C$8,IF(Raw!$Q370&gt;$C$8,IF(Raw!$N370&gt;$C$9,IF(Raw!$N370&lt;$A$9,IF(Raw!$X370&gt;$C$9,IF(Raw!$X370&lt;$A$9,Raw!L370,-999),-999),-999),-999),-999),-999)</f>
        <v>616.4</v>
      </c>
      <c r="I370" s="9">
        <f>IF(Raw!$G370&gt;$C$8,IF(Raw!$Q370&gt;$C$8,IF(Raw!$N370&gt;$C$9,IF(Raw!$N370&lt;$A$9,IF(Raw!$X370&gt;$C$9,IF(Raw!$X370&lt;$A$9,Raw!M370,-999),-999),-999),-999),-999),-999)</f>
        <v>0.37455300000000002</v>
      </c>
      <c r="J370" s="9">
        <f>IF(Raw!$G370&gt;$C$8,IF(Raw!$Q370&gt;$C$8,IF(Raw!$N370&gt;$C$9,IF(Raw!$N370&lt;$A$9,IF(Raw!$X370&gt;$C$9,IF(Raw!$X370&lt;$A$9,Raw!N370,-999),-999),-999),-999),-999),-999)</f>
        <v>866</v>
      </c>
      <c r="K370" s="9">
        <f>IF(Raw!$G370&gt;$C$8,IF(Raw!$Q370&gt;$C$8,IF(Raw!$N370&gt;$C$9,IF(Raw!$N370&lt;$A$9,IF(Raw!$X370&gt;$C$9,IF(Raw!$X370&lt;$A$9,Raw!R370,-999),-999),-999),-999),-999),-999)</f>
        <v>0.10827100000000001</v>
      </c>
      <c r="L370" s="9">
        <f>IF(Raw!$G370&gt;$C$8,IF(Raw!$Q370&gt;$C$8,IF(Raw!$N370&gt;$C$9,IF(Raw!$N370&lt;$A$9,IF(Raw!$X370&gt;$C$9,IF(Raw!$X370&lt;$A$9,Raw!S370,-999),-999),-999),-999),-999),-999)</f>
        <v>0.20188500000000001</v>
      </c>
      <c r="M370" s="9">
        <f>Raw!Q370</f>
        <v>0.94959899999999997</v>
      </c>
      <c r="N370" s="9">
        <f>IF(Raw!$G370&gt;$C$8,IF(Raw!$Q370&gt;$C$8,IF(Raw!$N370&gt;$C$9,IF(Raw!$N370&lt;$A$9,IF(Raw!$X370&gt;$C$9,IF(Raw!$X370&lt;$A$9,Raw!V370,-999),-999),-999),-999),-999),-999)</f>
        <v>559.6</v>
      </c>
      <c r="O370" s="9">
        <f>IF(Raw!$G370&gt;$C$8,IF(Raw!$Q370&gt;$C$8,IF(Raw!$N370&gt;$C$9,IF(Raw!$N370&lt;$A$9,IF(Raw!$X370&gt;$C$9,IF(Raw!$X370&lt;$A$9,Raw!W370,-999),-999),-999),-999),-999),-999)</f>
        <v>0.25599899999999998</v>
      </c>
      <c r="P370" s="9">
        <f>IF(Raw!$G370&gt;$C$8,IF(Raw!$Q370&gt;$C$8,IF(Raw!$N370&gt;$C$9,IF(Raw!$N370&lt;$A$9,IF(Raw!$X370&gt;$C$9,IF(Raw!$X370&lt;$A$9,Raw!X370,-999),-999),-999),-999),-999),-999)</f>
        <v>398</v>
      </c>
      <c r="R370" s="9">
        <f t="shared" si="95"/>
        <v>7.8912999999999997E-2</v>
      </c>
      <c r="S370" s="9">
        <f t="shared" si="96"/>
        <v>0.40504139569977465</v>
      </c>
      <c r="T370" s="9">
        <f t="shared" si="97"/>
        <v>9.3614000000000003E-2</v>
      </c>
      <c r="U370" s="9">
        <f t="shared" si="98"/>
        <v>0.46369963097803202</v>
      </c>
      <c r="V370" s="15">
        <f t="shared" si="99"/>
        <v>0.10344587399999999</v>
      </c>
      <c r="X370" s="11">
        <f t="shared" si="100"/>
        <v>2.2755599999999992E+19</v>
      </c>
      <c r="Y370" s="11">
        <f t="shared" si="101"/>
        <v>6.1639999999999997E-18</v>
      </c>
      <c r="Z370" s="11">
        <f t="shared" si="102"/>
        <v>8.6599999999999991E-4</v>
      </c>
      <c r="AA370" s="16">
        <f t="shared" si="103"/>
        <v>0.10831314751942295</v>
      </c>
      <c r="AB370" s="9">
        <f t="shared" si="104"/>
        <v>0.11841062699188326</v>
      </c>
      <c r="AC370" s="9">
        <f t="shared" si="105"/>
        <v>0.89168685248057711</v>
      </c>
      <c r="AD370" s="15">
        <f t="shared" si="106"/>
        <v>125.07291861365242</v>
      </c>
      <c r="AE370" s="3">
        <f t="shared" si="107"/>
        <v>742.14559999999972</v>
      </c>
      <c r="AF370" s="2">
        <f t="shared" si="108"/>
        <v>0.25</v>
      </c>
      <c r="AG370" s="9">
        <f t="shared" si="109"/>
        <v>4.4612512466535421E-2</v>
      </c>
      <c r="AH370" s="2">
        <f t="shared" si="110"/>
        <v>2.1587762607757419</v>
      </c>
    </row>
    <row r="371" spans="1:34">
      <c r="A371" s="1">
        <f>Raw!A371</f>
        <v>358</v>
      </c>
      <c r="B371" s="14">
        <f>Raw!B371</f>
        <v>0.20143518518518519</v>
      </c>
      <c r="C371" s="15">
        <f>Raw!C371</f>
        <v>19.3</v>
      </c>
      <c r="D371" s="15">
        <f>IF(C371&gt;0.5,Raw!D371*D$11,-999)</f>
        <v>39.6</v>
      </c>
      <c r="E371" s="9">
        <f>IF(Raw!$G371&gt;$C$8,IF(Raw!$Q371&gt;$C$8,IF(Raw!$N371&gt;$C$9,IF(Raw!$N371&lt;$A$9,IF(Raw!$X371&gt;$C$9,IF(Raw!$X371&lt;$A$9,Raw!H371,-999),-999),-999),-999),-999),-999)</f>
        <v>0.13003799999999999</v>
      </c>
      <c r="F371" s="9">
        <f>IF(Raw!$G371&gt;$C$8,IF(Raw!$Q371&gt;$C$8,IF(Raw!$N371&gt;$C$9,IF(Raw!$N371&lt;$A$9,IF(Raw!$X371&gt;$C$9,IF(Raw!$X371&lt;$A$9,Raw!I371,-999),-999),-999),-999),-999),-999)</f>
        <v>0.221553</v>
      </c>
      <c r="G371" s="9">
        <f>Raw!G371</f>
        <v>0.91012199999999999</v>
      </c>
      <c r="H371" s="9">
        <f>IF(Raw!$G371&gt;$C$8,IF(Raw!$Q371&gt;$C$8,IF(Raw!$N371&gt;$C$9,IF(Raw!$N371&lt;$A$9,IF(Raw!$X371&gt;$C$9,IF(Raw!$X371&lt;$A$9,Raw!L371,-999),-999),-999),-999),-999),-999)</f>
        <v>548.9</v>
      </c>
      <c r="I371" s="9">
        <f>IF(Raw!$G371&gt;$C$8,IF(Raw!$Q371&gt;$C$8,IF(Raw!$N371&gt;$C$9,IF(Raw!$N371&lt;$A$9,IF(Raw!$X371&gt;$C$9,IF(Raw!$X371&lt;$A$9,Raw!M371,-999),-999),-999),-999),-999),-999)</f>
        <v>0.18865000000000001</v>
      </c>
      <c r="J371" s="9">
        <f>IF(Raw!$G371&gt;$C$8,IF(Raw!$Q371&gt;$C$8,IF(Raw!$N371&gt;$C$9,IF(Raw!$N371&lt;$A$9,IF(Raw!$X371&gt;$C$9,IF(Raw!$X371&lt;$A$9,Raw!N371,-999),-999),-999),-999),-999),-999)</f>
        <v>434</v>
      </c>
      <c r="K371" s="9">
        <f>IF(Raw!$G371&gt;$C$8,IF(Raw!$Q371&gt;$C$8,IF(Raw!$N371&gt;$C$9,IF(Raw!$N371&lt;$A$9,IF(Raw!$X371&gt;$C$9,IF(Raw!$X371&lt;$A$9,Raw!R371,-999),-999),-999),-999),-999),-999)</f>
        <v>0.117093</v>
      </c>
      <c r="L371" s="9">
        <f>IF(Raw!$G371&gt;$C$8,IF(Raw!$Q371&gt;$C$8,IF(Raw!$N371&gt;$C$9,IF(Raw!$N371&lt;$A$9,IF(Raw!$X371&gt;$C$9,IF(Raw!$X371&lt;$A$9,Raw!S371,-999),-999),-999),-999),-999),-999)</f>
        <v>0.194914</v>
      </c>
      <c r="M371" s="9">
        <f>Raw!Q371</f>
        <v>0.934531</v>
      </c>
      <c r="N371" s="9">
        <f>IF(Raw!$G371&gt;$C$8,IF(Raw!$Q371&gt;$C$8,IF(Raw!$N371&gt;$C$9,IF(Raw!$N371&lt;$A$9,IF(Raw!$X371&gt;$C$9,IF(Raw!$X371&lt;$A$9,Raw!V371,-999),-999),-999),-999),-999),-999)</f>
        <v>510.8</v>
      </c>
      <c r="O371" s="9">
        <f>IF(Raw!$G371&gt;$C$8,IF(Raw!$Q371&gt;$C$8,IF(Raw!$N371&gt;$C$9,IF(Raw!$N371&lt;$A$9,IF(Raw!$X371&gt;$C$9,IF(Raw!$X371&lt;$A$9,Raw!W371,-999),-999),-999),-999),-999),-999)</f>
        <v>0.21502099999999999</v>
      </c>
      <c r="P371" s="9">
        <f>IF(Raw!$G371&gt;$C$8,IF(Raw!$Q371&gt;$C$8,IF(Raw!$N371&gt;$C$9,IF(Raw!$N371&lt;$A$9,IF(Raw!$X371&gt;$C$9,IF(Raw!$X371&lt;$A$9,Raw!X371,-999),-999),-999),-999),-999),-999)</f>
        <v>493</v>
      </c>
      <c r="R371" s="9">
        <f t="shared" si="95"/>
        <v>9.1515000000000013E-2</v>
      </c>
      <c r="S371" s="9">
        <f t="shared" si="96"/>
        <v>0.41306143451002703</v>
      </c>
      <c r="T371" s="9">
        <f t="shared" si="97"/>
        <v>7.7821000000000001E-2</v>
      </c>
      <c r="U371" s="9">
        <f t="shared" si="98"/>
        <v>0.39925813435669066</v>
      </c>
      <c r="V371" s="15">
        <f t="shared" si="99"/>
        <v>9.9873933599999992E-2</v>
      </c>
      <c r="X371" s="11">
        <f t="shared" si="100"/>
        <v>2.3839199999999996E+19</v>
      </c>
      <c r="Y371" s="11">
        <f t="shared" si="101"/>
        <v>5.4889999999999998E-18</v>
      </c>
      <c r="Z371" s="11">
        <f t="shared" si="102"/>
        <v>4.3399999999999998E-4</v>
      </c>
      <c r="AA371" s="16">
        <f t="shared" si="103"/>
        <v>5.3738531404224396E-2</v>
      </c>
      <c r="AB371" s="9">
        <f t="shared" si="104"/>
        <v>0.12127498625240815</v>
      </c>
      <c r="AC371" s="9">
        <f t="shared" si="105"/>
        <v>0.94626146859577553</v>
      </c>
      <c r="AD371" s="15">
        <f t="shared" si="106"/>
        <v>123.82150093139261</v>
      </c>
      <c r="AE371" s="3">
        <f t="shared" si="107"/>
        <v>660.87559999999985</v>
      </c>
      <c r="AF371" s="2">
        <f t="shared" si="108"/>
        <v>0.25</v>
      </c>
      <c r="AG371" s="9">
        <f t="shared" si="109"/>
        <v>3.8028262657779262E-2</v>
      </c>
      <c r="AH371" s="2">
        <f t="shared" si="110"/>
        <v>1.8401678391401726</v>
      </c>
    </row>
    <row r="372" spans="1:34">
      <c r="A372" s="1">
        <f>Raw!A372</f>
        <v>359</v>
      </c>
      <c r="B372" s="14">
        <f>Raw!B372</f>
        <v>0.20149305555555555</v>
      </c>
      <c r="C372" s="15">
        <f>Raw!C372</f>
        <v>17.5</v>
      </c>
      <c r="D372" s="15">
        <f>IF(C372&gt;0.5,Raw!D372*D$11,-999)</f>
        <v>42.2</v>
      </c>
      <c r="E372" s="9">
        <f>IF(Raw!$G372&gt;$C$8,IF(Raw!$Q372&gt;$C$8,IF(Raw!$N372&gt;$C$9,IF(Raw!$N372&lt;$A$9,IF(Raw!$X372&gt;$C$9,IF(Raw!$X372&lt;$A$9,Raw!H372,-999),-999),-999),-999),-999),-999)</f>
        <v>0.122421</v>
      </c>
      <c r="F372" s="9">
        <f>IF(Raw!$G372&gt;$C$8,IF(Raw!$Q372&gt;$C$8,IF(Raw!$N372&gt;$C$9,IF(Raw!$N372&lt;$A$9,IF(Raw!$X372&gt;$C$9,IF(Raw!$X372&lt;$A$9,Raw!I372,-999),-999),-999),-999),-999),-999)</f>
        <v>0.197326</v>
      </c>
      <c r="G372" s="9">
        <f>Raw!G372</f>
        <v>0.90832900000000005</v>
      </c>
      <c r="H372" s="9">
        <f>IF(Raw!$G372&gt;$C$8,IF(Raw!$Q372&gt;$C$8,IF(Raw!$N372&gt;$C$9,IF(Raw!$N372&lt;$A$9,IF(Raw!$X372&gt;$C$9,IF(Raw!$X372&lt;$A$9,Raw!L372,-999),-999),-999),-999),-999),-999)</f>
        <v>448.3</v>
      </c>
      <c r="I372" s="9">
        <f>IF(Raw!$G372&gt;$C$8,IF(Raw!$Q372&gt;$C$8,IF(Raw!$N372&gt;$C$9,IF(Raw!$N372&lt;$A$9,IF(Raw!$X372&gt;$C$9,IF(Raw!$X372&lt;$A$9,Raw!M372,-999),-999),-999),-999),-999),-999)</f>
        <v>0.16342100000000001</v>
      </c>
      <c r="J372" s="9">
        <f>IF(Raw!$G372&gt;$C$8,IF(Raw!$Q372&gt;$C$8,IF(Raw!$N372&gt;$C$9,IF(Raw!$N372&lt;$A$9,IF(Raw!$X372&gt;$C$9,IF(Raw!$X372&lt;$A$9,Raw!N372,-999),-999),-999),-999),-999),-999)</f>
        <v>460</v>
      </c>
      <c r="K372" s="9">
        <f>IF(Raw!$G372&gt;$C$8,IF(Raw!$Q372&gt;$C$8,IF(Raw!$N372&gt;$C$9,IF(Raw!$N372&lt;$A$9,IF(Raw!$X372&gt;$C$9,IF(Raw!$X372&lt;$A$9,Raw!R372,-999),-999),-999),-999),-999),-999)</f>
        <v>0.116221</v>
      </c>
      <c r="L372" s="9">
        <f>IF(Raw!$G372&gt;$C$8,IF(Raw!$Q372&gt;$C$8,IF(Raw!$N372&gt;$C$9,IF(Raw!$N372&lt;$A$9,IF(Raw!$X372&gt;$C$9,IF(Raw!$X372&lt;$A$9,Raw!S372,-999),-999),-999),-999),-999),-999)</f>
        <v>0.197405</v>
      </c>
      <c r="M372" s="9">
        <f>Raw!Q372</f>
        <v>0.90633200000000003</v>
      </c>
      <c r="N372" s="9">
        <f>IF(Raw!$G372&gt;$C$8,IF(Raw!$Q372&gt;$C$8,IF(Raw!$N372&gt;$C$9,IF(Raw!$N372&lt;$A$9,IF(Raw!$X372&gt;$C$9,IF(Raw!$X372&lt;$A$9,Raw!V372,-999),-999),-999),-999),-999),-999)</f>
        <v>573.20000000000005</v>
      </c>
      <c r="O372" s="9">
        <f>IF(Raw!$G372&gt;$C$8,IF(Raw!$Q372&gt;$C$8,IF(Raw!$N372&gt;$C$9,IF(Raw!$N372&lt;$A$9,IF(Raw!$X372&gt;$C$9,IF(Raw!$X372&lt;$A$9,Raw!W372,-999),-999),-999),-999),-999),-999)</f>
        <v>0.292489</v>
      </c>
      <c r="P372" s="9">
        <f>IF(Raw!$G372&gt;$C$8,IF(Raw!$Q372&gt;$C$8,IF(Raw!$N372&gt;$C$9,IF(Raw!$N372&lt;$A$9,IF(Raw!$X372&gt;$C$9,IF(Raw!$X372&lt;$A$9,Raw!X372,-999),-999),-999),-999),-999),-999)</f>
        <v>497</v>
      </c>
      <c r="R372" s="9">
        <f t="shared" si="95"/>
        <v>7.4904999999999999E-2</v>
      </c>
      <c r="S372" s="9">
        <f t="shared" si="96"/>
        <v>0.37960025541489717</v>
      </c>
      <c r="T372" s="9">
        <f t="shared" si="97"/>
        <v>8.1183999999999992E-2</v>
      </c>
      <c r="U372" s="9">
        <f t="shared" si="98"/>
        <v>0.41125604721258324</v>
      </c>
      <c r="V372" s="15">
        <f t="shared" si="99"/>
        <v>0.10115032199999999</v>
      </c>
      <c r="X372" s="11">
        <f t="shared" si="100"/>
        <v>2.5404399999999996E+19</v>
      </c>
      <c r="Y372" s="11">
        <f t="shared" si="101"/>
        <v>4.483E-18</v>
      </c>
      <c r="Z372" s="11">
        <f t="shared" si="102"/>
        <v>4.5999999999999996E-4</v>
      </c>
      <c r="AA372" s="16">
        <f t="shared" si="103"/>
        <v>4.9780521452352053E-2</v>
      </c>
      <c r="AB372" s="9">
        <f t="shared" si="104"/>
        <v>0.12026238185358776</v>
      </c>
      <c r="AC372" s="9">
        <f t="shared" si="105"/>
        <v>0.95021947854764788</v>
      </c>
      <c r="AD372" s="15">
        <f t="shared" si="106"/>
        <v>108.21852489641751</v>
      </c>
      <c r="AE372" s="3">
        <f t="shared" si="107"/>
        <v>539.75319999999988</v>
      </c>
      <c r="AF372" s="2">
        <f t="shared" si="108"/>
        <v>0.25</v>
      </c>
      <c r="AG372" s="9">
        <f t="shared" si="109"/>
        <v>3.4235017526213225E-2</v>
      </c>
      <c r="AH372" s="2">
        <f t="shared" si="110"/>
        <v>1.6566146813244038</v>
      </c>
    </row>
    <row r="373" spans="1:34">
      <c r="A373" s="1">
        <f>Raw!A373</f>
        <v>360</v>
      </c>
      <c r="B373" s="14">
        <f>Raw!B373</f>
        <v>0.20155092592592594</v>
      </c>
      <c r="C373" s="15">
        <f>Raw!C373</f>
        <v>17.100000000000001</v>
      </c>
      <c r="D373" s="15">
        <f>IF(C373&gt;0.5,Raw!D373*D$11,-999)</f>
        <v>43.1</v>
      </c>
      <c r="E373" s="9">
        <f>IF(Raw!$G373&gt;$C$8,IF(Raw!$Q373&gt;$C$8,IF(Raw!$N373&gt;$C$9,IF(Raw!$N373&lt;$A$9,IF(Raw!$X373&gt;$C$9,IF(Raw!$X373&lt;$A$9,Raw!H373,-999),-999),-999),-999),-999),-999)</f>
        <v>0.117691</v>
      </c>
      <c r="F373" s="9">
        <f>IF(Raw!$G373&gt;$C$8,IF(Raw!$Q373&gt;$C$8,IF(Raw!$N373&gt;$C$9,IF(Raw!$N373&lt;$A$9,IF(Raw!$X373&gt;$C$9,IF(Raw!$X373&lt;$A$9,Raw!I373,-999),-999),-999),-999),-999),-999)</f>
        <v>0.19400100000000001</v>
      </c>
      <c r="G373" s="9">
        <f>Raw!G373</f>
        <v>0.90272799999999997</v>
      </c>
      <c r="H373" s="9">
        <f>IF(Raw!$G373&gt;$C$8,IF(Raw!$Q373&gt;$C$8,IF(Raw!$N373&gt;$C$9,IF(Raw!$N373&lt;$A$9,IF(Raw!$X373&gt;$C$9,IF(Raw!$X373&lt;$A$9,Raw!L373,-999),-999),-999),-999),-999),-999)</f>
        <v>470.3</v>
      </c>
      <c r="I373" s="9">
        <f>IF(Raw!$G373&gt;$C$8,IF(Raw!$Q373&gt;$C$8,IF(Raw!$N373&gt;$C$9,IF(Raw!$N373&lt;$A$9,IF(Raw!$X373&gt;$C$9,IF(Raw!$X373&lt;$A$9,Raw!M373,-999),-999),-999),-999),-999),-999)</f>
        <v>0.22123899999999999</v>
      </c>
      <c r="J373" s="9">
        <f>IF(Raw!$G373&gt;$C$8,IF(Raw!$Q373&gt;$C$8,IF(Raw!$N373&gt;$C$9,IF(Raw!$N373&lt;$A$9,IF(Raw!$X373&gt;$C$9,IF(Raw!$X373&lt;$A$9,Raw!N373,-999),-999),-999),-999),-999),-999)</f>
        <v>766</v>
      </c>
      <c r="K373" s="9">
        <f>IF(Raw!$G373&gt;$C$8,IF(Raw!$Q373&gt;$C$8,IF(Raw!$N373&gt;$C$9,IF(Raw!$N373&lt;$A$9,IF(Raw!$X373&gt;$C$9,IF(Raw!$X373&lt;$A$9,Raw!R373,-999),-999),-999),-999),-999),-999)</f>
        <v>0.10986799999999999</v>
      </c>
      <c r="L373" s="9">
        <f>IF(Raw!$G373&gt;$C$8,IF(Raw!$Q373&gt;$C$8,IF(Raw!$N373&gt;$C$9,IF(Raw!$N373&lt;$A$9,IF(Raw!$X373&gt;$C$9,IF(Raw!$X373&lt;$A$9,Raw!S373,-999),-999),-999),-999),-999),-999)</f>
        <v>0.19855800000000001</v>
      </c>
      <c r="M373" s="9">
        <f>Raw!Q373</f>
        <v>0.92267200000000005</v>
      </c>
      <c r="N373" s="9">
        <f>IF(Raw!$G373&gt;$C$8,IF(Raw!$Q373&gt;$C$8,IF(Raw!$N373&gt;$C$9,IF(Raw!$N373&lt;$A$9,IF(Raw!$X373&gt;$C$9,IF(Raw!$X373&lt;$A$9,Raw!V373,-999),-999),-999),-999),-999),-999)</f>
        <v>563.5</v>
      </c>
      <c r="O373" s="9">
        <f>IF(Raw!$G373&gt;$C$8,IF(Raw!$Q373&gt;$C$8,IF(Raw!$N373&gt;$C$9,IF(Raw!$N373&lt;$A$9,IF(Raw!$X373&gt;$C$9,IF(Raw!$X373&lt;$A$9,Raw!W373,-999),-999),-999),-999),-999),-999)</f>
        <v>7.2983000000000006E-2</v>
      </c>
      <c r="P373" s="9">
        <f>IF(Raw!$G373&gt;$C$8,IF(Raw!$Q373&gt;$C$8,IF(Raw!$N373&gt;$C$9,IF(Raw!$N373&lt;$A$9,IF(Raw!$X373&gt;$C$9,IF(Raw!$X373&lt;$A$9,Raw!X373,-999),-999),-999),-999),-999),-999)</f>
        <v>603</v>
      </c>
      <c r="R373" s="9">
        <f t="shared" si="95"/>
        <v>7.6310000000000003E-2</v>
      </c>
      <c r="S373" s="9">
        <f t="shared" si="96"/>
        <v>0.39334848789439231</v>
      </c>
      <c r="T373" s="9">
        <f t="shared" si="97"/>
        <v>8.8690000000000019E-2</v>
      </c>
      <c r="U373" s="9">
        <f t="shared" si="98"/>
        <v>0.44667049426364092</v>
      </c>
      <c r="V373" s="15">
        <f t="shared" si="99"/>
        <v>0.10174111919999999</v>
      </c>
      <c r="X373" s="11">
        <f t="shared" si="100"/>
        <v>2.5946199999999992E+19</v>
      </c>
      <c r="Y373" s="11">
        <f t="shared" si="101"/>
        <v>4.7029999999999995E-18</v>
      </c>
      <c r="Z373" s="11">
        <f t="shared" si="102"/>
        <v>7.6599999999999997E-4</v>
      </c>
      <c r="AA373" s="16">
        <f t="shared" si="103"/>
        <v>8.5481116725247511E-2</v>
      </c>
      <c r="AB373" s="9">
        <f t="shared" si="104"/>
        <v>0.1174493202423622</v>
      </c>
      <c r="AC373" s="9">
        <f t="shared" si="105"/>
        <v>0.9145188832747525</v>
      </c>
      <c r="AD373" s="15">
        <f t="shared" si="106"/>
        <v>111.59414716089753</v>
      </c>
      <c r="AE373" s="3">
        <f t="shared" si="107"/>
        <v>566.24119999999982</v>
      </c>
      <c r="AF373" s="2">
        <f t="shared" si="108"/>
        <v>0.25</v>
      </c>
      <c r="AG373" s="9">
        <f t="shared" si="109"/>
        <v>3.834293297637506E-2</v>
      </c>
      <c r="AH373" s="2">
        <f t="shared" si="110"/>
        <v>1.8553945720946303</v>
      </c>
    </row>
    <row r="374" spans="1:34">
      <c r="A374" s="1">
        <f>Raw!A374</f>
        <v>361</v>
      </c>
      <c r="B374" s="14">
        <f>Raw!B374</f>
        <v>0.20160879629629633</v>
      </c>
      <c r="C374" s="15">
        <f>Raw!C374</f>
        <v>16</v>
      </c>
      <c r="D374" s="15">
        <f>IF(C374&gt;0.5,Raw!D374*D$11,-999)</f>
        <v>44.8</v>
      </c>
      <c r="E374" s="9">
        <f>IF(Raw!$G374&gt;$C$8,IF(Raw!$Q374&gt;$C$8,IF(Raw!$N374&gt;$C$9,IF(Raw!$N374&lt;$A$9,IF(Raw!$X374&gt;$C$9,IF(Raw!$X374&lt;$A$9,Raw!H374,-999),-999),-999),-999),-999),-999)</f>
        <v>0.114005</v>
      </c>
      <c r="F374" s="9">
        <f>IF(Raw!$G374&gt;$C$8,IF(Raw!$Q374&gt;$C$8,IF(Raw!$N374&gt;$C$9,IF(Raw!$N374&lt;$A$9,IF(Raw!$X374&gt;$C$9,IF(Raw!$X374&lt;$A$9,Raw!I374,-999),-999),-999),-999),-999),-999)</f>
        <v>0.19405700000000001</v>
      </c>
      <c r="G374" s="9">
        <f>Raw!G374</f>
        <v>0.89593400000000001</v>
      </c>
      <c r="H374" s="9">
        <f>IF(Raw!$G374&gt;$C$8,IF(Raw!$Q374&gt;$C$8,IF(Raw!$N374&gt;$C$9,IF(Raw!$N374&lt;$A$9,IF(Raw!$X374&gt;$C$9,IF(Raw!$X374&lt;$A$9,Raw!L374,-999),-999),-999),-999),-999),-999)</f>
        <v>519.4</v>
      </c>
      <c r="I374" s="9">
        <f>IF(Raw!$G374&gt;$C$8,IF(Raw!$Q374&gt;$C$8,IF(Raw!$N374&gt;$C$9,IF(Raw!$N374&lt;$A$9,IF(Raw!$X374&gt;$C$9,IF(Raw!$X374&lt;$A$9,Raw!M374,-999),-999),-999),-999),-999),-999)</f>
        <v>4.6613000000000002E-2</v>
      </c>
      <c r="J374" s="9">
        <f>IF(Raw!$G374&gt;$C$8,IF(Raw!$Q374&gt;$C$8,IF(Raw!$N374&gt;$C$9,IF(Raw!$N374&lt;$A$9,IF(Raw!$X374&gt;$C$9,IF(Raw!$X374&lt;$A$9,Raw!N374,-999),-999),-999),-999),-999),-999)</f>
        <v>564</v>
      </c>
      <c r="K374" s="9">
        <f>IF(Raw!$G374&gt;$C$8,IF(Raw!$Q374&gt;$C$8,IF(Raw!$N374&gt;$C$9,IF(Raw!$N374&lt;$A$9,IF(Raw!$X374&gt;$C$9,IF(Raw!$X374&lt;$A$9,Raw!R374,-999),-999),-999),-999),-999),-999)</f>
        <v>0.11537</v>
      </c>
      <c r="L374" s="9">
        <f>IF(Raw!$G374&gt;$C$8,IF(Raw!$Q374&gt;$C$8,IF(Raw!$N374&gt;$C$9,IF(Raw!$N374&lt;$A$9,IF(Raw!$X374&gt;$C$9,IF(Raw!$X374&lt;$A$9,Raw!S374,-999),-999),-999),-999),-999),-999)</f>
        <v>0.19575799999999999</v>
      </c>
      <c r="M374" s="9">
        <f>Raw!Q374</f>
        <v>0.91214099999999998</v>
      </c>
      <c r="N374" s="9">
        <f>IF(Raw!$G374&gt;$C$8,IF(Raw!$Q374&gt;$C$8,IF(Raw!$N374&gt;$C$9,IF(Raw!$N374&lt;$A$9,IF(Raw!$X374&gt;$C$9,IF(Raw!$X374&lt;$A$9,Raw!V374,-999),-999),-999),-999),-999),-999)</f>
        <v>586.5</v>
      </c>
      <c r="O374" s="9">
        <f>IF(Raw!$G374&gt;$C$8,IF(Raw!$Q374&gt;$C$8,IF(Raw!$N374&gt;$C$9,IF(Raw!$N374&lt;$A$9,IF(Raw!$X374&gt;$C$9,IF(Raw!$X374&lt;$A$9,Raw!W374,-999),-999),-999),-999),-999),-999)</f>
        <v>0.28328199999999998</v>
      </c>
      <c r="P374" s="9">
        <f>IF(Raw!$G374&gt;$C$8,IF(Raw!$Q374&gt;$C$8,IF(Raw!$N374&gt;$C$9,IF(Raw!$N374&lt;$A$9,IF(Raw!$X374&gt;$C$9,IF(Raw!$X374&lt;$A$9,Raw!X374,-999),-999),-999),-999),-999),-999)</f>
        <v>480</v>
      </c>
      <c r="R374" s="9">
        <f t="shared" si="95"/>
        <v>8.0052000000000012E-2</v>
      </c>
      <c r="S374" s="9">
        <f t="shared" si="96"/>
        <v>0.41251797152383068</v>
      </c>
      <c r="T374" s="9">
        <f t="shared" si="97"/>
        <v>8.0387999999999987E-2</v>
      </c>
      <c r="U374" s="9">
        <f t="shared" si="98"/>
        <v>0.41064988404049896</v>
      </c>
      <c r="V374" s="15">
        <f t="shared" si="99"/>
        <v>0.10030639919999999</v>
      </c>
      <c r="X374" s="11">
        <f t="shared" si="100"/>
        <v>2.6969599999999992E+19</v>
      </c>
      <c r="Y374" s="11">
        <f t="shared" si="101"/>
        <v>5.1939999999999995E-18</v>
      </c>
      <c r="Z374" s="11">
        <f t="shared" si="102"/>
        <v>5.6399999999999994E-4</v>
      </c>
      <c r="AA374" s="16">
        <f t="shared" si="103"/>
        <v>7.3220387985609328E-2</v>
      </c>
      <c r="AB374" s="9">
        <f t="shared" si="104"/>
        <v>0.12125604054938716</v>
      </c>
      <c r="AC374" s="9">
        <f t="shared" si="105"/>
        <v>0.92677961201439074</v>
      </c>
      <c r="AD374" s="15">
        <f t="shared" si="106"/>
        <v>129.82338295320807</v>
      </c>
      <c r="AE374" s="3">
        <f t="shared" si="107"/>
        <v>625.35759999999982</v>
      </c>
      <c r="AF374" s="2">
        <f t="shared" si="108"/>
        <v>0.25</v>
      </c>
      <c r="AG374" s="9">
        <f t="shared" si="109"/>
        <v>4.1009197811907837E-2</v>
      </c>
      <c r="AH374" s="2">
        <f t="shared" si="110"/>
        <v>1.9844137398944008</v>
      </c>
    </row>
    <row r="375" spans="1:34">
      <c r="A375" s="1">
        <f>Raw!A375</f>
        <v>362</v>
      </c>
      <c r="B375" s="14">
        <f>Raw!B375</f>
        <v>0.20166666666666666</v>
      </c>
      <c r="C375" s="15">
        <f>Raw!C375</f>
        <v>15.3</v>
      </c>
      <c r="D375" s="15">
        <f>IF(C375&gt;0.5,Raw!D375*D$11,-999)</f>
        <v>47.5</v>
      </c>
      <c r="E375" s="9">
        <f>IF(Raw!$G375&gt;$C$8,IF(Raw!$Q375&gt;$C$8,IF(Raw!$N375&gt;$C$9,IF(Raw!$N375&lt;$A$9,IF(Raw!$X375&gt;$C$9,IF(Raw!$X375&lt;$A$9,Raw!H375,-999),-999),-999),-999),-999),-999)</f>
        <v>0.117121</v>
      </c>
      <c r="F375" s="9">
        <f>IF(Raw!$G375&gt;$C$8,IF(Raw!$Q375&gt;$C$8,IF(Raw!$N375&gt;$C$9,IF(Raw!$N375&lt;$A$9,IF(Raw!$X375&gt;$C$9,IF(Raw!$X375&lt;$A$9,Raw!I375,-999),-999),-999),-999),-999),-999)</f>
        <v>0.19803999999999999</v>
      </c>
      <c r="G375" s="9">
        <f>Raw!G375</f>
        <v>0.903922</v>
      </c>
      <c r="H375" s="9">
        <f>IF(Raw!$G375&gt;$C$8,IF(Raw!$Q375&gt;$C$8,IF(Raw!$N375&gt;$C$9,IF(Raw!$N375&lt;$A$9,IF(Raw!$X375&gt;$C$9,IF(Raw!$X375&lt;$A$9,Raw!L375,-999),-999),-999),-999),-999),-999)</f>
        <v>564.9</v>
      </c>
      <c r="I375" s="9">
        <f>IF(Raw!$G375&gt;$C$8,IF(Raw!$Q375&gt;$C$8,IF(Raw!$N375&gt;$C$9,IF(Raw!$N375&lt;$A$9,IF(Raw!$X375&gt;$C$9,IF(Raw!$X375&lt;$A$9,Raw!M375,-999),-999),-999),-999),-999),-999)</f>
        <v>6.0000000000000002E-6</v>
      </c>
      <c r="J375" s="9">
        <f>IF(Raw!$G375&gt;$C$8,IF(Raw!$Q375&gt;$C$8,IF(Raw!$N375&gt;$C$9,IF(Raw!$N375&lt;$A$9,IF(Raw!$X375&gt;$C$9,IF(Raw!$X375&lt;$A$9,Raw!N375,-999),-999),-999),-999),-999),-999)</f>
        <v>571</v>
      </c>
      <c r="K375" s="9">
        <f>IF(Raw!$G375&gt;$C$8,IF(Raw!$Q375&gt;$C$8,IF(Raw!$N375&gt;$C$9,IF(Raw!$N375&lt;$A$9,IF(Raw!$X375&gt;$C$9,IF(Raw!$X375&lt;$A$9,Raw!R375,-999),-999),-999),-999),-999),-999)</f>
        <v>0.1116</v>
      </c>
      <c r="L375" s="9">
        <f>IF(Raw!$G375&gt;$C$8,IF(Raw!$Q375&gt;$C$8,IF(Raw!$N375&gt;$C$9,IF(Raw!$N375&lt;$A$9,IF(Raw!$X375&gt;$C$9,IF(Raw!$X375&lt;$A$9,Raw!S375,-999),-999),-999),-999),-999),-999)</f>
        <v>0.20352300000000001</v>
      </c>
      <c r="M375" s="9">
        <f>Raw!Q375</f>
        <v>0.936531</v>
      </c>
      <c r="N375" s="9">
        <f>IF(Raw!$G375&gt;$C$8,IF(Raw!$Q375&gt;$C$8,IF(Raw!$N375&gt;$C$9,IF(Raw!$N375&lt;$A$9,IF(Raw!$X375&gt;$C$9,IF(Raw!$X375&lt;$A$9,Raw!V375,-999),-999),-999),-999),-999),-999)</f>
        <v>551.9</v>
      </c>
      <c r="O375" s="9">
        <f>IF(Raw!$G375&gt;$C$8,IF(Raw!$Q375&gt;$C$8,IF(Raw!$N375&gt;$C$9,IF(Raw!$N375&lt;$A$9,IF(Raw!$X375&gt;$C$9,IF(Raw!$X375&lt;$A$9,Raw!W375,-999),-999),-999),-999),-999),-999)</f>
        <v>3.4E-5</v>
      </c>
      <c r="P375" s="9">
        <f>IF(Raw!$G375&gt;$C$8,IF(Raw!$Q375&gt;$C$8,IF(Raw!$N375&gt;$C$9,IF(Raw!$N375&lt;$A$9,IF(Raw!$X375&gt;$C$9,IF(Raw!$X375&lt;$A$9,Raw!X375,-999),-999),-999),-999),-999),-999)</f>
        <v>379</v>
      </c>
      <c r="R375" s="9">
        <f t="shared" si="95"/>
        <v>8.0918999999999991E-2</v>
      </c>
      <c r="S375" s="9">
        <f t="shared" si="96"/>
        <v>0.40859927287416681</v>
      </c>
      <c r="T375" s="9">
        <f t="shared" si="97"/>
        <v>9.1923000000000005E-2</v>
      </c>
      <c r="U375" s="9">
        <f t="shared" si="98"/>
        <v>0.45165902625256116</v>
      </c>
      <c r="V375" s="15">
        <f t="shared" si="99"/>
        <v>0.10428518519999999</v>
      </c>
      <c r="X375" s="11">
        <f t="shared" si="100"/>
        <v>2.8594999999999996E+19</v>
      </c>
      <c r="Y375" s="11">
        <f t="shared" si="101"/>
        <v>5.6489999999999998E-18</v>
      </c>
      <c r="Z375" s="11">
        <f t="shared" si="102"/>
        <v>5.71E-4</v>
      </c>
      <c r="AA375" s="16">
        <f t="shared" si="103"/>
        <v>8.4446474491225804E-2</v>
      </c>
      <c r="AB375" s="9">
        <f t="shared" si="104"/>
        <v>0.11936257327465695</v>
      </c>
      <c r="AC375" s="9">
        <f t="shared" si="105"/>
        <v>0.91555352550877422</v>
      </c>
      <c r="AD375" s="15">
        <f t="shared" si="106"/>
        <v>147.89224954680526</v>
      </c>
      <c r="AE375" s="3">
        <f t="shared" si="107"/>
        <v>680.13959999999975</v>
      </c>
      <c r="AF375" s="2">
        <f t="shared" si="108"/>
        <v>0.25</v>
      </c>
      <c r="AG375" s="9">
        <f t="shared" si="109"/>
        <v>5.1382207246623728E-2</v>
      </c>
      <c r="AH375" s="2">
        <f t="shared" si="110"/>
        <v>2.4863582680638205</v>
      </c>
    </row>
    <row r="376" spans="1:34">
      <c r="A376" s="1">
        <f>Raw!A376</f>
        <v>363</v>
      </c>
      <c r="B376" s="14">
        <f>Raw!B376</f>
        <v>0.20172453703703705</v>
      </c>
      <c r="C376" s="15">
        <f>Raw!C376</f>
        <v>13.8</v>
      </c>
      <c r="D376" s="15">
        <f>IF(C376&gt;0.5,Raw!D376*D$11,-999)</f>
        <v>48.4</v>
      </c>
      <c r="E376" s="9">
        <f>IF(Raw!$G376&gt;$C$8,IF(Raw!$Q376&gt;$C$8,IF(Raw!$N376&gt;$C$9,IF(Raw!$N376&lt;$A$9,IF(Raw!$X376&gt;$C$9,IF(Raw!$X376&lt;$A$9,Raw!H376,-999),-999),-999),-999),-999),-999)</f>
        <v>0.116745</v>
      </c>
      <c r="F376" s="9">
        <f>IF(Raw!$G376&gt;$C$8,IF(Raw!$Q376&gt;$C$8,IF(Raw!$N376&gt;$C$9,IF(Raw!$N376&lt;$A$9,IF(Raw!$X376&gt;$C$9,IF(Raw!$X376&lt;$A$9,Raw!I376,-999),-999),-999),-999),-999),-999)</f>
        <v>0.19972899999999999</v>
      </c>
      <c r="G376" s="9">
        <f>Raw!G376</f>
        <v>0.91597799999999996</v>
      </c>
      <c r="H376" s="9">
        <f>IF(Raw!$G376&gt;$C$8,IF(Raw!$Q376&gt;$C$8,IF(Raw!$N376&gt;$C$9,IF(Raw!$N376&lt;$A$9,IF(Raw!$X376&gt;$C$9,IF(Raw!$X376&lt;$A$9,Raw!L376,-999),-999),-999),-999),-999),-999)</f>
        <v>545.70000000000005</v>
      </c>
      <c r="I376" s="9">
        <f>IF(Raw!$G376&gt;$C$8,IF(Raw!$Q376&gt;$C$8,IF(Raw!$N376&gt;$C$9,IF(Raw!$N376&lt;$A$9,IF(Raw!$X376&gt;$C$9,IF(Raw!$X376&lt;$A$9,Raw!M376,-999),-999),-999),-999),-999),-999)</f>
        <v>1.2999999999999999E-5</v>
      </c>
      <c r="J376" s="9">
        <f>IF(Raw!$G376&gt;$C$8,IF(Raw!$Q376&gt;$C$8,IF(Raw!$N376&gt;$C$9,IF(Raw!$N376&lt;$A$9,IF(Raw!$X376&gt;$C$9,IF(Raw!$X376&lt;$A$9,Raw!N376,-999),-999),-999),-999),-999),-999)</f>
        <v>425</v>
      </c>
      <c r="K376" s="9">
        <f>IF(Raw!$G376&gt;$C$8,IF(Raw!$Q376&gt;$C$8,IF(Raw!$N376&gt;$C$9,IF(Raw!$N376&lt;$A$9,IF(Raw!$X376&gt;$C$9,IF(Raw!$X376&lt;$A$9,Raw!R376,-999),-999),-999),-999),-999),-999)</f>
        <v>0.11498899999999999</v>
      </c>
      <c r="L376" s="9">
        <f>IF(Raw!$G376&gt;$C$8,IF(Raw!$Q376&gt;$C$8,IF(Raw!$N376&gt;$C$9,IF(Raw!$N376&lt;$A$9,IF(Raw!$X376&gt;$C$9,IF(Raw!$X376&lt;$A$9,Raw!S376,-999),-999),-999),-999),-999),-999)</f>
        <v>0.202316</v>
      </c>
      <c r="M376" s="9">
        <f>Raw!Q376</f>
        <v>0.94805099999999998</v>
      </c>
      <c r="N376" s="9">
        <f>IF(Raw!$G376&gt;$C$8,IF(Raw!$Q376&gt;$C$8,IF(Raw!$N376&gt;$C$9,IF(Raw!$N376&lt;$A$9,IF(Raw!$X376&gt;$C$9,IF(Raw!$X376&lt;$A$9,Raw!V376,-999),-999),-999),-999),-999),-999)</f>
        <v>580.79999999999995</v>
      </c>
      <c r="O376" s="9">
        <f>IF(Raw!$G376&gt;$C$8,IF(Raw!$Q376&gt;$C$8,IF(Raw!$N376&gt;$C$9,IF(Raw!$N376&lt;$A$9,IF(Raw!$X376&gt;$C$9,IF(Raw!$X376&lt;$A$9,Raw!W376,-999),-999),-999),-999),-999),-999)</f>
        <v>0.33792100000000003</v>
      </c>
      <c r="P376" s="9">
        <f>IF(Raw!$G376&gt;$C$8,IF(Raw!$Q376&gt;$C$8,IF(Raw!$N376&gt;$C$9,IF(Raw!$N376&lt;$A$9,IF(Raw!$X376&gt;$C$9,IF(Raw!$X376&lt;$A$9,Raw!X376,-999),-999),-999),-999),-999),-999)</f>
        <v>441</v>
      </c>
      <c r="R376" s="9">
        <f t="shared" si="95"/>
        <v>8.2983999999999988E-2</v>
      </c>
      <c r="S376" s="9">
        <f t="shared" si="96"/>
        <v>0.4154829794371373</v>
      </c>
      <c r="T376" s="9">
        <f t="shared" si="97"/>
        <v>8.7327000000000002E-2</v>
      </c>
      <c r="U376" s="9">
        <f t="shared" si="98"/>
        <v>0.43163664762055398</v>
      </c>
      <c r="V376" s="15">
        <f t="shared" si="99"/>
        <v>0.1036667184</v>
      </c>
      <c r="X376" s="11">
        <f t="shared" si="100"/>
        <v>2.9136799999999996E+19</v>
      </c>
      <c r="Y376" s="11">
        <f t="shared" si="101"/>
        <v>5.4570000000000003E-18</v>
      </c>
      <c r="Z376" s="11">
        <f t="shared" si="102"/>
        <v>4.2499999999999998E-4</v>
      </c>
      <c r="AA376" s="16">
        <f t="shared" si="103"/>
        <v>6.3297480699013642E-2</v>
      </c>
      <c r="AB376" s="9">
        <f t="shared" si="104"/>
        <v>0.12051657909700275</v>
      </c>
      <c r="AC376" s="9">
        <f t="shared" si="105"/>
        <v>0.93670251930098647</v>
      </c>
      <c r="AD376" s="15">
        <f t="shared" si="106"/>
        <v>148.93524870356154</v>
      </c>
      <c r="AE376" s="3">
        <f t="shared" si="107"/>
        <v>657.02279999999985</v>
      </c>
      <c r="AF376" s="2">
        <f t="shared" si="108"/>
        <v>0.25</v>
      </c>
      <c r="AG376" s="9">
        <f t="shared" si="109"/>
        <v>4.9450701125337504E-2</v>
      </c>
      <c r="AH376" s="2">
        <f t="shared" si="110"/>
        <v>2.3928936920594208</v>
      </c>
    </row>
    <row r="377" spans="1:34">
      <c r="A377" s="1">
        <f>Raw!A377</f>
        <v>364</v>
      </c>
      <c r="B377" s="14">
        <f>Raw!B377</f>
        <v>0.20178240740740741</v>
      </c>
      <c r="C377" s="15">
        <f>Raw!C377</f>
        <v>13.5</v>
      </c>
      <c r="D377" s="15">
        <f>IF(C377&gt;0.5,Raw!D377*D$11,-999)</f>
        <v>50.1</v>
      </c>
      <c r="E377" s="9">
        <f>IF(Raw!$G377&gt;$C$8,IF(Raw!$Q377&gt;$C$8,IF(Raw!$N377&gt;$C$9,IF(Raw!$N377&lt;$A$9,IF(Raw!$X377&gt;$C$9,IF(Raw!$X377&lt;$A$9,Raw!H377,-999),-999),-999),-999),-999),-999)</f>
        <v>0.118675</v>
      </c>
      <c r="F377" s="9">
        <f>IF(Raw!$G377&gt;$C$8,IF(Raw!$Q377&gt;$C$8,IF(Raw!$N377&gt;$C$9,IF(Raw!$N377&lt;$A$9,IF(Raw!$X377&gt;$C$9,IF(Raw!$X377&lt;$A$9,Raw!I377,-999),-999),-999),-999),-999),-999)</f>
        <v>0.20369499999999999</v>
      </c>
      <c r="G377" s="9">
        <f>Raw!G377</f>
        <v>0.90004399999999996</v>
      </c>
      <c r="H377" s="9">
        <f>IF(Raw!$G377&gt;$C$8,IF(Raw!$Q377&gt;$C$8,IF(Raw!$N377&gt;$C$9,IF(Raw!$N377&lt;$A$9,IF(Raw!$X377&gt;$C$9,IF(Raw!$X377&lt;$A$9,Raw!L377,-999),-999),-999),-999),-999),-999)</f>
        <v>565.4</v>
      </c>
      <c r="I377" s="9">
        <f>IF(Raw!$G377&gt;$C$8,IF(Raw!$Q377&gt;$C$8,IF(Raw!$N377&gt;$C$9,IF(Raw!$N377&lt;$A$9,IF(Raw!$X377&gt;$C$9,IF(Raw!$X377&lt;$A$9,Raw!M377,-999),-999),-999),-999),-999),-999)</f>
        <v>3.0000000000000001E-6</v>
      </c>
      <c r="J377" s="9">
        <f>IF(Raw!$G377&gt;$C$8,IF(Raw!$Q377&gt;$C$8,IF(Raw!$N377&gt;$C$9,IF(Raw!$N377&lt;$A$9,IF(Raw!$X377&gt;$C$9,IF(Raw!$X377&lt;$A$9,Raw!N377,-999),-999),-999),-999),-999),-999)</f>
        <v>469</v>
      </c>
      <c r="K377" s="9">
        <f>IF(Raw!$G377&gt;$C$8,IF(Raw!$Q377&gt;$C$8,IF(Raw!$N377&gt;$C$9,IF(Raw!$N377&lt;$A$9,IF(Raw!$X377&gt;$C$9,IF(Raw!$X377&lt;$A$9,Raw!R377,-999),-999),-999),-999),-999),-999)</f>
        <v>0.12094199999999999</v>
      </c>
      <c r="L377" s="9">
        <f>IF(Raw!$G377&gt;$C$8,IF(Raw!$Q377&gt;$C$8,IF(Raw!$N377&gt;$C$9,IF(Raw!$N377&lt;$A$9,IF(Raw!$X377&gt;$C$9,IF(Raw!$X377&lt;$A$9,Raw!S377,-999),-999),-999),-999),-999),-999)</f>
        <v>0.20996600000000001</v>
      </c>
      <c r="M377" s="9">
        <f>Raw!Q377</f>
        <v>0.91473300000000002</v>
      </c>
      <c r="N377" s="9">
        <f>IF(Raw!$G377&gt;$C$8,IF(Raw!$Q377&gt;$C$8,IF(Raw!$N377&gt;$C$9,IF(Raw!$N377&lt;$A$9,IF(Raw!$X377&gt;$C$9,IF(Raw!$X377&lt;$A$9,Raw!V377,-999),-999),-999),-999),-999),-999)</f>
        <v>584.9</v>
      </c>
      <c r="O377" s="9">
        <f>IF(Raw!$G377&gt;$C$8,IF(Raw!$Q377&gt;$C$8,IF(Raw!$N377&gt;$C$9,IF(Raw!$N377&lt;$A$9,IF(Raw!$X377&gt;$C$9,IF(Raw!$X377&lt;$A$9,Raw!W377,-999),-999),-999),-999),-999),-999)</f>
        <v>0.35989500000000002</v>
      </c>
      <c r="P377" s="9">
        <f>IF(Raw!$G377&gt;$C$8,IF(Raw!$Q377&gt;$C$8,IF(Raw!$N377&gt;$C$9,IF(Raw!$N377&lt;$A$9,IF(Raw!$X377&gt;$C$9,IF(Raw!$X377&lt;$A$9,Raw!X377,-999),-999),-999),-999),-999),-999)</f>
        <v>499</v>
      </c>
      <c r="R377" s="9">
        <f t="shared" si="95"/>
        <v>8.5019999999999984E-2</v>
      </c>
      <c r="S377" s="9">
        <f t="shared" si="96"/>
        <v>0.41738874297356338</v>
      </c>
      <c r="T377" s="9">
        <f t="shared" si="97"/>
        <v>8.902400000000002E-2</v>
      </c>
      <c r="U377" s="9">
        <f t="shared" si="98"/>
        <v>0.42399245592143497</v>
      </c>
      <c r="V377" s="15">
        <f t="shared" si="99"/>
        <v>0.10758657839999999</v>
      </c>
      <c r="X377" s="11">
        <f t="shared" si="100"/>
        <v>3.0160199999999996E+19</v>
      </c>
      <c r="Y377" s="11">
        <f t="shared" si="101"/>
        <v>5.6539999999999993E-18</v>
      </c>
      <c r="Z377" s="11">
        <f t="shared" si="102"/>
        <v>4.6899999999999996E-4</v>
      </c>
      <c r="AA377" s="16">
        <f t="shared" si="103"/>
        <v>7.4054000340881374E-2</v>
      </c>
      <c r="AB377" s="9">
        <f t="shared" si="104"/>
        <v>0.12753458332634662</v>
      </c>
      <c r="AC377" s="9">
        <f t="shared" si="105"/>
        <v>0.92594599965911861</v>
      </c>
      <c r="AD377" s="15">
        <f t="shared" si="106"/>
        <v>157.89765531104769</v>
      </c>
      <c r="AE377" s="3">
        <f t="shared" si="107"/>
        <v>680.74159999999972</v>
      </c>
      <c r="AF377" s="2">
        <f t="shared" si="108"/>
        <v>0.25</v>
      </c>
      <c r="AG377" s="9">
        <f t="shared" si="109"/>
        <v>5.149801127659024E-2</v>
      </c>
      <c r="AH377" s="2">
        <f t="shared" si="110"/>
        <v>2.4919619648065536</v>
      </c>
    </row>
    <row r="378" spans="1:34">
      <c r="A378" s="1">
        <f>Raw!A378</f>
        <v>365</v>
      </c>
      <c r="B378" s="14">
        <f>Raw!B378</f>
        <v>0.20184027777777777</v>
      </c>
      <c r="C378" s="15">
        <f>Raw!C378</f>
        <v>12.6</v>
      </c>
      <c r="D378" s="15">
        <f>IF(C378&gt;0.5,Raw!D378*D$11,-999)</f>
        <v>51.9</v>
      </c>
      <c r="E378" s="9">
        <f>IF(Raw!$G378&gt;$C$8,IF(Raw!$Q378&gt;$C$8,IF(Raw!$N378&gt;$C$9,IF(Raw!$N378&lt;$A$9,IF(Raw!$X378&gt;$C$9,IF(Raw!$X378&lt;$A$9,Raw!H378,-999),-999),-999),-999),-999),-999)</f>
        <v>0.108443</v>
      </c>
      <c r="F378" s="9">
        <f>IF(Raw!$G378&gt;$C$8,IF(Raw!$Q378&gt;$C$8,IF(Raw!$N378&gt;$C$9,IF(Raw!$N378&lt;$A$9,IF(Raw!$X378&gt;$C$9,IF(Raw!$X378&lt;$A$9,Raw!I378,-999),-999),-999),-999),-999),-999)</f>
        <v>0.19767199999999999</v>
      </c>
      <c r="G378" s="9">
        <f>Raw!G378</f>
        <v>0.940083</v>
      </c>
      <c r="H378" s="9">
        <f>IF(Raw!$G378&gt;$C$8,IF(Raw!$Q378&gt;$C$8,IF(Raw!$N378&gt;$C$9,IF(Raw!$N378&lt;$A$9,IF(Raw!$X378&gt;$C$9,IF(Raw!$X378&lt;$A$9,Raw!L378,-999),-999),-999),-999),-999),-999)</f>
        <v>574.70000000000005</v>
      </c>
      <c r="I378" s="9">
        <f>IF(Raw!$G378&gt;$C$8,IF(Raw!$Q378&gt;$C$8,IF(Raw!$N378&gt;$C$9,IF(Raw!$N378&lt;$A$9,IF(Raw!$X378&gt;$C$9,IF(Raw!$X378&lt;$A$9,Raw!M378,-999),-999),-999),-999),-999),-999)</f>
        <v>6.9999999999999999E-6</v>
      </c>
      <c r="J378" s="9">
        <f>IF(Raw!$G378&gt;$C$8,IF(Raw!$Q378&gt;$C$8,IF(Raw!$N378&gt;$C$9,IF(Raw!$N378&lt;$A$9,IF(Raw!$X378&gt;$C$9,IF(Raw!$X378&lt;$A$9,Raw!N378,-999),-999),-999),-999),-999),-999)</f>
        <v>392</v>
      </c>
      <c r="K378" s="9">
        <f>IF(Raw!$G378&gt;$C$8,IF(Raw!$Q378&gt;$C$8,IF(Raw!$N378&gt;$C$9,IF(Raw!$N378&lt;$A$9,IF(Raw!$X378&gt;$C$9,IF(Raw!$X378&lt;$A$9,Raw!R378,-999),-999),-999),-999),-999),-999)</f>
        <v>0.11043699999999999</v>
      </c>
      <c r="L378" s="9">
        <f>IF(Raw!$G378&gt;$C$8,IF(Raw!$Q378&gt;$C$8,IF(Raw!$N378&gt;$C$9,IF(Raw!$N378&lt;$A$9,IF(Raw!$X378&gt;$C$9,IF(Raw!$X378&lt;$A$9,Raw!S378,-999),-999),-999),-999),-999),-999)</f>
        <v>0.20092099999999999</v>
      </c>
      <c r="M378" s="9">
        <f>Raw!Q378</f>
        <v>0.95028800000000002</v>
      </c>
      <c r="N378" s="9">
        <f>IF(Raw!$G378&gt;$C$8,IF(Raw!$Q378&gt;$C$8,IF(Raw!$N378&gt;$C$9,IF(Raw!$N378&lt;$A$9,IF(Raw!$X378&gt;$C$9,IF(Raw!$X378&lt;$A$9,Raw!V378,-999),-999),-999),-999),-999),-999)</f>
        <v>567.79999999999995</v>
      </c>
      <c r="O378" s="9">
        <f>IF(Raw!$G378&gt;$C$8,IF(Raw!$Q378&gt;$C$8,IF(Raw!$N378&gt;$C$9,IF(Raw!$N378&lt;$A$9,IF(Raw!$X378&gt;$C$9,IF(Raw!$X378&lt;$A$9,Raw!W378,-999),-999),-999),-999),-999),-999)</f>
        <v>0.27881699999999998</v>
      </c>
      <c r="P378" s="9">
        <f>IF(Raw!$G378&gt;$C$8,IF(Raw!$Q378&gt;$C$8,IF(Raw!$N378&gt;$C$9,IF(Raw!$N378&lt;$A$9,IF(Raw!$X378&gt;$C$9,IF(Raw!$X378&lt;$A$9,Raw!X378,-999),-999),-999),-999),-999),-999)</f>
        <v>338</v>
      </c>
      <c r="R378" s="9">
        <f t="shared" si="95"/>
        <v>8.9228999999999989E-2</v>
      </c>
      <c r="S378" s="9">
        <f t="shared" si="96"/>
        <v>0.45139928770893195</v>
      </c>
      <c r="T378" s="9">
        <f t="shared" si="97"/>
        <v>9.0483999999999995E-2</v>
      </c>
      <c r="U378" s="9">
        <f t="shared" si="98"/>
        <v>0.45034615595184174</v>
      </c>
      <c r="V378" s="15">
        <f t="shared" si="99"/>
        <v>0.10295192039999999</v>
      </c>
      <c r="X378" s="11">
        <f t="shared" si="100"/>
        <v>3.1243799999999996E+19</v>
      </c>
      <c r="Y378" s="11">
        <f t="shared" si="101"/>
        <v>5.7470000000000003E-18</v>
      </c>
      <c r="Z378" s="11">
        <f t="shared" si="102"/>
        <v>3.9199999999999999E-4</v>
      </c>
      <c r="AA378" s="16">
        <f t="shared" si="103"/>
        <v>6.5758269480292911E-2</v>
      </c>
      <c r="AB378" s="9">
        <f t="shared" si="104"/>
        <v>0.11638707125565481</v>
      </c>
      <c r="AC378" s="9">
        <f t="shared" si="105"/>
        <v>0.93424173051970716</v>
      </c>
      <c r="AD378" s="15">
        <f t="shared" si="106"/>
        <v>167.75068744972683</v>
      </c>
      <c r="AE378" s="3">
        <f t="shared" si="107"/>
        <v>691.9387999999999</v>
      </c>
      <c r="AF378" s="2">
        <f t="shared" si="108"/>
        <v>0.25</v>
      </c>
      <c r="AG378" s="9">
        <f t="shared" si="109"/>
        <v>5.8112213270202565E-2</v>
      </c>
      <c r="AH378" s="2">
        <f t="shared" si="110"/>
        <v>2.8120197570794385</v>
      </c>
    </row>
    <row r="379" spans="1:34">
      <c r="A379" s="1">
        <f>Raw!A379</f>
        <v>366</v>
      </c>
      <c r="B379" s="14">
        <f>Raw!B379</f>
        <v>0.20189814814814813</v>
      </c>
      <c r="C379" s="15">
        <f>Raw!C379</f>
        <v>11.5</v>
      </c>
      <c r="D379" s="15">
        <f>IF(C379&gt;0.5,Raw!D379*D$11,-999)</f>
        <v>58</v>
      </c>
      <c r="E379" s="9">
        <f>IF(Raw!$G379&gt;$C$8,IF(Raw!$Q379&gt;$C$8,IF(Raw!$N379&gt;$C$9,IF(Raw!$N379&lt;$A$9,IF(Raw!$X379&gt;$C$9,IF(Raw!$X379&lt;$A$9,Raw!H379,-999),-999),-999),-999),-999),-999)</f>
        <v>0.12532599999999999</v>
      </c>
      <c r="F379" s="9">
        <f>IF(Raw!$G379&gt;$C$8,IF(Raw!$Q379&gt;$C$8,IF(Raw!$N379&gt;$C$9,IF(Raw!$N379&lt;$A$9,IF(Raw!$X379&gt;$C$9,IF(Raw!$X379&lt;$A$9,Raw!I379,-999),-999),-999),-999),-999),-999)</f>
        <v>0.207288</v>
      </c>
      <c r="G379" s="9">
        <f>Raw!G379</f>
        <v>0.92948399999999998</v>
      </c>
      <c r="H379" s="9">
        <f>IF(Raw!$G379&gt;$C$8,IF(Raw!$Q379&gt;$C$8,IF(Raw!$N379&gt;$C$9,IF(Raw!$N379&lt;$A$9,IF(Raw!$X379&gt;$C$9,IF(Raw!$X379&lt;$A$9,Raw!L379,-999),-999),-999),-999),-999),-999)</f>
        <v>530.6</v>
      </c>
      <c r="I379" s="9">
        <f>IF(Raw!$G379&gt;$C$8,IF(Raw!$Q379&gt;$C$8,IF(Raw!$N379&gt;$C$9,IF(Raw!$N379&lt;$A$9,IF(Raw!$X379&gt;$C$9,IF(Raw!$X379&lt;$A$9,Raw!M379,-999),-999),-999),-999),-999),-999)</f>
        <v>8.4356E-2</v>
      </c>
      <c r="J379" s="9">
        <f>IF(Raw!$G379&gt;$C$8,IF(Raw!$Q379&gt;$C$8,IF(Raw!$N379&gt;$C$9,IF(Raw!$N379&lt;$A$9,IF(Raw!$X379&gt;$C$9,IF(Raw!$X379&lt;$A$9,Raw!N379,-999),-999),-999),-999),-999),-999)</f>
        <v>526</v>
      </c>
      <c r="K379" s="9">
        <f>IF(Raw!$G379&gt;$C$8,IF(Raw!$Q379&gt;$C$8,IF(Raw!$N379&gt;$C$9,IF(Raw!$N379&lt;$A$9,IF(Raw!$X379&gt;$C$9,IF(Raw!$X379&lt;$A$9,Raw!R379,-999),-999),-999),-999),-999),-999)</f>
        <v>0.108095</v>
      </c>
      <c r="L379" s="9">
        <f>IF(Raw!$G379&gt;$C$8,IF(Raw!$Q379&gt;$C$8,IF(Raw!$N379&gt;$C$9,IF(Raw!$N379&lt;$A$9,IF(Raw!$X379&gt;$C$9,IF(Raw!$X379&lt;$A$9,Raw!S379,-999),-999),-999),-999),-999),-999)</f>
        <v>0.19958100000000001</v>
      </c>
      <c r="M379" s="9">
        <f>Raw!Q379</f>
        <v>0.95783600000000002</v>
      </c>
      <c r="N379" s="9">
        <f>IF(Raw!$G379&gt;$C$8,IF(Raw!$Q379&gt;$C$8,IF(Raw!$N379&gt;$C$9,IF(Raw!$N379&lt;$A$9,IF(Raw!$X379&gt;$C$9,IF(Raw!$X379&lt;$A$9,Raw!V379,-999),-999),-999),-999),-999),-999)</f>
        <v>578.9</v>
      </c>
      <c r="O379" s="9">
        <f>IF(Raw!$G379&gt;$C$8,IF(Raw!$Q379&gt;$C$8,IF(Raw!$N379&gt;$C$9,IF(Raw!$N379&lt;$A$9,IF(Raw!$X379&gt;$C$9,IF(Raw!$X379&lt;$A$9,Raw!W379,-999),-999),-999),-999),-999),-999)</f>
        <v>1.5999999999999999E-5</v>
      </c>
      <c r="P379" s="9">
        <f>IF(Raw!$G379&gt;$C$8,IF(Raw!$Q379&gt;$C$8,IF(Raw!$N379&gt;$C$9,IF(Raw!$N379&lt;$A$9,IF(Raw!$X379&gt;$C$9,IF(Raw!$X379&lt;$A$9,Raw!X379,-999),-999),-999),-999),-999),-999)</f>
        <v>556</v>
      </c>
      <c r="R379" s="9">
        <f t="shared" si="95"/>
        <v>8.1962000000000007E-2</v>
      </c>
      <c r="S379" s="9">
        <f t="shared" si="96"/>
        <v>0.39540156690208794</v>
      </c>
      <c r="T379" s="9">
        <f t="shared" si="97"/>
        <v>9.1486000000000012E-2</v>
      </c>
      <c r="U379" s="9">
        <f t="shared" si="98"/>
        <v>0.45839032773660826</v>
      </c>
      <c r="V379" s="15">
        <f t="shared" si="99"/>
        <v>0.10226530439999999</v>
      </c>
      <c r="X379" s="11">
        <f t="shared" si="100"/>
        <v>3.4915999999999996E+19</v>
      </c>
      <c r="Y379" s="11">
        <f t="shared" si="101"/>
        <v>5.3060000000000001E-18</v>
      </c>
      <c r="Z379" s="11">
        <f t="shared" si="102"/>
        <v>5.2599999999999999E-4</v>
      </c>
      <c r="AA379" s="16">
        <f t="shared" si="103"/>
        <v>8.8795942177791506E-2</v>
      </c>
      <c r="AB379" s="9">
        <f t="shared" si="104"/>
        <v>0.11621858556607743</v>
      </c>
      <c r="AC379" s="9">
        <f t="shared" si="105"/>
        <v>0.91120405782220848</v>
      </c>
      <c r="AD379" s="15">
        <f t="shared" si="106"/>
        <v>168.81357828477474</v>
      </c>
      <c r="AE379" s="3">
        <f t="shared" si="107"/>
        <v>638.84239999999988</v>
      </c>
      <c r="AF379" s="2">
        <f t="shared" si="108"/>
        <v>0.25</v>
      </c>
      <c r="AG379" s="9">
        <f t="shared" si="109"/>
        <v>5.9525008827959594E-2</v>
      </c>
      <c r="AH379" s="2">
        <f t="shared" si="110"/>
        <v>2.8803841988647578</v>
      </c>
    </row>
    <row r="380" spans="1:34">
      <c r="A380" s="1">
        <f>Raw!A380</f>
        <v>367</v>
      </c>
      <c r="B380" s="14">
        <f>Raw!B380</f>
        <v>0.20194444444444445</v>
      </c>
      <c r="C380" s="15">
        <f>Raw!C380</f>
        <v>10.9</v>
      </c>
      <c r="D380" s="15">
        <f>IF(C380&gt;0.5,Raw!D380*D$11,-999)</f>
        <v>58.9</v>
      </c>
      <c r="E380" s="9">
        <f>IF(Raw!$G380&gt;$C$8,IF(Raw!$Q380&gt;$C$8,IF(Raw!$N380&gt;$C$9,IF(Raw!$N380&lt;$A$9,IF(Raw!$X380&gt;$C$9,IF(Raw!$X380&lt;$A$9,Raw!H380,-999),-999),-999),-999),-999),-999)</f>
        <v>0.115532</v>
      </c>
      <c r="F380" s="9">
        <f>IF(Raw!$G380&gt;$C$8,IF(Raw!$Q380&gt;$C$8,IF(Raw!$N380&gt;$C$9,IF(Raw!$N380&lt;$A$9,IF(Raw!$X380&gt;$C$9,IF(Raw!$X380&lt;$A$9,Raw!I380,-999),-999),-999),-999),-999),-999)</f>
        <v>0.20175000000000001</v>
      </c>
      <c r="G380" s="9">
        <f>Raw!G380</f>
        <v>0.90923500000000002</v>
      </c>
      <c r="H380" s="9">
        <f>IF(Raw!$G380&gt;$C$8,IF(Raw!$Q380&gt;$C$8,IF(Raw!$N380&gt;$C$9,IF(Raw!$N380&lt;$A$9,IF(Raw!$X380&gt;$C$9,IF(Raw!$X380&lt;$A$9,Raw!L380,-999),-999),-999),-999),-999),-999)</f>
        <v>500.8</v>
      </c>
      <c r="I380" s="9">
        <f>IF(Raw!$G380&gt;$C$8,IF(Raw!$Q380&gt;$C$8,IF(Raw!$N380&gt;$C$9,IF(Raw!$N380&lt;$A$9,IF(Raw!$X380&gt;$C$9,IF(Raw!$X380&lt;$A$9,Raw!M380,-999),-999),-999),-999),-999),-999)</f>
        <v>4.6752000000000002E-2</v>
      </c>
      <c r="J380" s="9">
        <f>IF(Raw!$G380&gt;$C$8,IF(Raw!$Q380&gt;$C$8,IF(Raw!$N380&gt;$C$9,IF(Raw!$N380&lt;$A$9,IF(Raw!$X380&gt;$C$9,IF(Raw!$X380&lt;$A$9,Raw!N380,-999),-999),-999),-999),-999),-999)</f>
        <v>453</v>
      </c>
      <c r="K380" s="9">
        <f>IF(Raw!$G380&gt;$C$8,IF(Raw!$Q380&gt;$C$8,IF(Raw!$N380&gt;$C$9,IF(Raw!$N380&lt;$A$9,IF(Raw!$X380&gt;$C$9,IF(Raw!$X380&lt;$A$9,Raw!R380,-999),-999),-999),-999),-999),-999)</f>
        <v>0.105224</v>
      </c>
      <c r="L380" s="9">
        <f>IF(Raw!$G380&gt;$C$8,IF(Raw!$Q380&gt;$C$8,IF(Raw!$N380&gt;$C$9,IF(Raw!$N380&lt;$A$9,IF(Raw!$X380&gt;$C$9,IF(Raw!$X380&lt;$A$9,Raw!S380,-999),-999),-999),-999),-999),-999)</f>
        <v>0.19978000000000001</v>
      </c>
      <c r="M380" s="9">
        <f>Raw!Q380</f>
        <v>0.94876099999999997</v>
      </c>
      <c r="N380" s="9">
        <f>IF(Raw!$G380&gt;$C$8,IF(Raw!$Q380&gt;$C$8,IF(Raw!$N380&gt;$C$9,IF(Raw!$N380&lt;$A$9,IF(Raw!$X380&gt;$C$9,IF(Raw!$X380&lt;$A$9,Raw!V380,-999),-999),-999),-999),-999),-999)</f>
        <v>660.2</v>
      </c>
      <c r="O380" s="9">
        <f>IF(Raw!$G380&gt;$C$8,IF(Raw!$Q380&gt;$C$8,IF(Raw!$N380&gt;$C$9,IF(Raw!$N380&lt;$A$9,IF(Raw!$X380&gt;$C$9,IF(Raw!$X380&lt;$A$9,Raw!W380,-999),-999),-999),-999),-999),-999)</f>
        <v>0.37081799999999998</v>
      </c>
      <c r="P380" s="9">
        <f>IF(Raw!$G380&gt;$C$8,IF(Raw!$Q380&gt;$C$8,IF(Raw!$N380&gt;$C$9,IF(Raw!$N380&lt;$A$9,IF(Raw!$X380&gt;$C$9,IF(Raw!$X380&lt;$A$9,Raw!X380,-999),-999),-999),-999),-999),-999)</f>
        <v>500</v>
      </c>
      <c r="R380" s="9">
        <f t="shared" si="95"/>
        <v>8.6218000000000017E-2</v>
      </c>
      <c r="S380" s="9">
        <f t="shared" si="96"/>
        <v>0.4273506815365552</v>
      </c>
      <c r="T380" s="9">
        <f t="shared" si="97"/>
        <v>9.4556000000000015E-2</v>
      </c>
      <c r="U380" s="9">
        <f t="shared" si="98"/>
        <v>0.47330063069376316</v>
      </c>
      <c r="V380" s="15">
        <f t="shared" si="99"/>
        <v>0.102367272</v>
      </c>
      <c r="X380" s="11">
        <f t="shared" si="100"/>
        <v>3.5457799999999992E+19</v>
      </c>
      <c r="Y380" s="11">
        <f t="shared" si="101"/>
        <v>5.0079999999999999E-18</v>
      </c>
      <c r="Z380" s="11">
        <f t="shared" si="102"/>
        <v>4.5300000000000001E-4</v>
      </c>
      <c r="AA380" s="16">
        <f t="shared" si="103"/>
        <v>7.4451505951621907E-2</v>
      </c>
      <c r="AB380" s="9">
        <f t="shared" si="104"/>
        <v>0.11226383659676156</v>
      </c>
      <c r="AC380" s="9">
        <f t="shared" si="105"/>
        <v>0.92554849404837802</v>
      </c>
      <c r="AD380" s="15">
        <f t="shared" si="106"/>
        <v>164.352110268481</v>
      </c>
      <c r="AE380" s="3">
        <f t="shared" si="107"/>
        <v>602.9631999999998</v>
      </c>
      <c r="AF380" s="2">
        <f t="shared" si="108"/>
        <v>0.25</v>
      </c>
      <c r="AG380" s="9">
        <f t="shared" si="109"/>
        <v>5.9836890343017667E-2</v>
      </c>
      <c r="AH380" s="2">
        <f t="shared" si="110"/>
        <v>2.8954759830673886</v>
      </c>
    </row>
    <row r="381" spans="1:34">
      <c r="A381" s="1">
        <f>Raw!A381</f>
        <v>368</v>
      </c>
      <c r="B381" s="14">
        <f>Raw!B381</f>
        <v>0.20200231481481482</v>
      </c>
      <c r="C381" s="15">
        <f>Raw!C381</f>
        <v>9.8000000000000007</v>
      </c>
      <c r="D381" s="15">
        <f>IF(C381&gt;0.5,Raw!D381*D$11,-999)</f>
        <v>63.3</v>
      </c>
      <c r="E381" s="9">
        <f>IF(Raw!$G381&gt;$C$8,IF(Raw!$Q381&gt;$C$8,IF(Raw!$N381&gt;$C$9,IF(Raw!$N381&lt;$A$9,IF(Raw!$X381&gt;$C$9,IF(Raw!$X381&lt;$A$9,Raw!H381,-999),-999),-999),-999),-999),-999)</f>
        <v>0.118689</v>
      </c>
      <c r="F381" s="9">
        <f>IF(Raw!$G381&gt;$C$8,IF(Raw!$Q381&gt;$C$8,IF(Raw!$N381&gt;$C$9,IF(Raw!$N381&lt;$A$9,IF(Raw!$X381&gt;$C$9,IF(Raw!$X381&lt;$A$9,Raw!I381,-999),-999),-999),-999),-999),-999)</f>
        <v>0.19502700000000001</v>
      </c>
      <c r="G381" s="9">
        <f>Raw!G381</f>
        <v>0.90661099999999994</v>
      </c>
      <c r="H381" s="9">
        <f>IF(Raw!$G381&gt;$C$8,IF(Raw!$Q381&gt;$C$8,IF(Raw!$N381&gt;$C$9,IF(Raw!$N381&lt;$A$9,IF(Raw!$X381&gt;$C$9,IF(Raw!$X381&lt;$A$9,Raw!L381,-999),-999),-999),-999),-999),-999)</f>
        <v>565.1</v>
      </c>
      <c r="I381" s="9">
        <f>IF(Raw!$G381&gt;$C$8,IF(Raw!$Q381&gt;$C$8,IF(Raw!$N381&gt;$C$9,IF(Raw!$N381&lt;$A$9,IF(Raw!$X381&gt;$C$9,IF(Raw!$X381&lt;$A$9,Raw!M381,-999),-999),-999),-999),-999),-999)</f>
        <v>0.34001799999999999</v>
      </c>
      <c r="J381" s="9">
        <f>IF(Raw!$G381&gt;$C$8,IF(Raw!$Q381&gt;$C$8,IF(Raw!$N381&gt;$C$9,IF(Raw!$N381&lt;$A$9,IF(Raw!$X381&gt;$C$9,IF(Raw!$X381&lt;$A$9,Raw!N381,-999),-999),-999),-999),-999),-999)</f>
        <v>486</v>
      </c>
      <c r="K381" s="9">
        <f>IF(Raw!$G381&gt;$C$8,IF(Raw!$Q381&gt;$C$8,IF(Raw!$N381&gt;$C$9,IF(Raw!$N381&lt;$A$9,IF(Raw!$X381&gt;$C$9,IF(Raw!$X381&lt;$A$9,Raw!R381,-999),-999),-999),-999),-999),-999)</f>
        <v>0.120562</v>
      </c>
      <c r="L381" s="9">
        <f>IF(Raw!$G381&gt;$C$8,IF(Raw!$Q381&gt;$C$8,IF(Raw!$N381&gt;$C$9,IF(Raw!$N381&lt;$A$9,IF(Raw!$X381&gt;$C$9,IF(Raw!$X381&lt;$A$9,Raw!S381,-999),-999),-999),-999),-999),-999)</f>
        <v>0.215947</v>
      </c>
      <c r="M381" s="9">
        <f>Raw!Q381</f>
        <v>0.95326100000000002</v>
      </c>
      <c r="N381" s="9">
        <f>IF(Raw!$G381&gt;$C$8,IF(Raw!$Q381&gt;$C$8,IF(Raw!$N381&gt;$C$9,IF(Raw!$N381&lt;$A$9,IF(Raw!$X381&gt;$C$9,IF(Raw!$X381&lt;$A$9,Raw!V381,-999),-999),-999),-999),-999),-999)</f>
        <v>559.6</v>
      </c>
      <c r="O381" s="9">
        <f>IF(Raw!$G381&gt;$C$8,IF(Raw!$Q381&gt;$C$8,IF(Raw!$N381&gt;$C$9,IF(Raw!$N381&lt;$A$9,IF(Raw!$X381&gt;$C$9,IF(Raw!$X381&lt;$A$9,Raw!W381,-999),-999),-999),-999),-999),-999)</f>
        <v>0.14175299999999999</v>
      </c>
      <c r="P381" s="9">
        <f>IF(Raw!$G381&gt;$C$8,IF(Raw!$Q381&gt;$C$8,IF(Raw!$N381&gt;$C$9,IF(Raw!$N381&lt;$A$9,IF(Raw!$X381&gt;$C$9,IF(Raw!$X381&lt;$A$9,Raw!X381,-999),-999),-999),-999),-999),-999)</f>
        <v>389</v>
      </c>
      <c r="R381" s="9">
        <f t="shared" si="95"/>
        <v>7.6338000000000003E-2</v>
      </c>
      <c r="S381" s="9">
        <f t="shared" si="96"/>
        <v>0.39142272608408069</v>
      </c>
      <c r="T381" s="9">
        <f t="shared" si="97"/>
        <v>9.5384999999999998E-2</v>
      </c>
      <c r="U381" s="9">
        <f t="shared" si="98"/>
        <v>0.44170560368979422</v>
      </c>
      <c r="V381" s="15">
        <f t="shared" si="99"/>
        <v>0.11065124279999999</v>
      </c>
      <c r="X381" s="11">
        <f t="shared" si="100"/>
        <v>3.8106599999999992E+19</v>
      </c>
      <c r="Y381" s="11">
        <f t="shared" si="101"/>
        <v>5.6510000000000002E-18</v>
      </c>
      <c r="Z381" s="11">
        <f t="shared" si="102"/>
        <v>4.86E-4</v>
      </c>
      <c r="AA381" s="16">
        <f t="shared" si="103"/>
        <v>9.4740341327332639E-2</v>
      </c>
      <c r="AB381" s="9">
        <f t="shared" si="104"/>
        <v>0.12959880745750763</v>
      </c>
      <c r="AC381" s="9">
        <f t="shared" si="105"/>
        <v>0.90525965867266733</v>
      </c>
      <c r="AD381" s="15">
        <f t="shared" si="106"/>
        <v>194.93897392455278</v>
      </c>
      <c r="AE381" s="3">
        <f t="shared" si="107"/>
        <v>680.3803999999999</v>
      </c>
      <c r="AF381" s="2">
        <f t="shared" si="108"/>
        <v>0.25</v>
      </c>
      <c r="AG381" s="9">
        <f t="shared" si="109"/>
        <v>6.6235105507702799E-2</v>
      </c>
      <c r="AH381" s="2">
        <f t="shared" si="110"/>
        <v>3.2050822850934955</v>
      </c>
    </row>
    <row r="382" spans="1:34">
      <c r="A382" s="1">
        <f>Raw!A382</f>
        <v>369</v>
      </c>
      <c r="B382" s="14">
        <f>Raw!B382</f>
        <v>0.20206018518518518</v>
      </c>
      <c r="C382" s="15">
        <f>Raw!C382</f>
        <v>8.6999999999999993</v>
      </c>
      <c r="D382" s="15">
        <f>IF(C382&gt;0.5,Raw!D382*D$11,-999)</f>
        <v>65.900000000000006</v>
      </c>
      <c r="E382" s="9">
        <f>IF(Raw!$G382&gt;$C$8,IF(Raw!$Q382&gt;$C$8,IF(Raw!$N382&gt;$C$9,IF(Raw!$N382&lt;$A$9,IF(Raw!$X382&gt;$C$9,IF(Raw!$X382&lt;$A$9,Raw!H382,-999),-999),-999),-999),-999),-999)</f>
        <v>0.120883</v>
      </c>
      <c r="F382" s="9">
        <f>IF(Raw!$G382&gt;$C$8,IF(Raw!$Q382&gt;$C$8,IF(Raw!$N382&gt;$C$9,IF(Raw!$N382&lt;$A$9,IF(Raw!$X382&gt;$C$9,IF(Raw!$X382&lt;$A$9,Raw!I382,-999),-999),-999),-999),-999),-999)</f>
        <v>0.19997699999999999</v>
      </c>
      <c r="G382" s="9">
        <f>Raw!G382</f>
        <v>0.89872799999999997</v>
      </c>
      <c r="H382" s="9">
        <f>IF(Raw!$G382&gt;$C$8,IF(Raw!$Q382&gt;$C$8,IF(Raw!$N382&gt;$C$9,IF(Raw!$N382&lt;$A$9,IF(Raw!$X382&gt;$C$9,IF(Raw!$X382&lt;$A$9,Raw!L382,-999),-999),-999),-999),-999),-999)</f>
        <v>489</v>
      </c>
      <c r="I382" s="9">
        <f>IF(Raw!$G382&gt;$C$8,IF(Raw!$Q382&gt;$C$8,IF(Raw!$N382&gt;$C$9,IF(Raw!$N382&lt;$A$9,IF(Raw!$X382&gt;$C$9,IF(Raw!$X382&lt;$A$9,Raw!M382,-999),-999),-999),-999),-999),-999)</f>
        <v>1.4E-5</v>
      </c>
      <c r="J382" s="9">
        <f>IF(Raw!$G382&gt;$C$8,IF(Raw!$Q382&gt;$C$8,IF(Raw!$N382&gt;$C$9,IF(Raw!$N382&lt;$A$9,IF(Raw!$X382&gt;$C$9,IF(Raw!$X382&lt;$A$9,Raw!N382,-999),-999),-999),-999),-999),-999)</f>
        <v>473</v>
      </c>
      <c r="K382" s="9">
        <f>IF(Raw!$G382&gt;$C$8,IF(Raw!$Q382&gt;$C$8,IF(Raw!$N382&gt;$C$9,IF(Raw!$N382&lt;$A$9,IF(Raw!$X382&gt;$C$9,IF(Raw!$X382&lt;$A$9,Raw!R382,-999),-999),-999),-999),-999),-999)</f>
        <v>0.119655</v>
      </c>
      <c r="L382" s="9">
        <f>IF(Raw!$G382&gt;$C$8,IF(Raw!$Q382&gt;$C$8,IF(Raw!$N382&gt;$C$9,IF(Raw!$N382&lt;$A$9,IF(Raw!$X382&gt;$C$9,IF(Raw!$X382&lt;$A$9,Raw!S382,-999),-999),-999),-999),-999),-999)</f>
        <v>0.20868800000000001</v>
      </c>
      <c r="M382" s="9">
        <f>Raw!Q382</f>
        <v>0.93486100000000005</v>
      </c>
      <c r="N382" s="9">
        <f>IF(Raw!$G382&gt;$C$8,IF(Raw!$Q382&gt;$C$8,IF(Raw!$N382&gt;$C$9,IF(Raw!$N382&lt;$A$9,IF(Raw!$X382&gt;$C$9,IF(Raw!$X382&lt;$A$9,Raw!V382,-999),-999),-999),-999),-999),-999)</f>
        <v>543.6</v>
      </c>
      <c r="O382" s="9">
        <f>IF(Raw!$G382&gt;$C$8,IF(Raw!$Q382&gt;$C$8,IF(Raw!$N382&gt;$C$9,IF(Raw!$N382&lt;$A$9,IF(Raw!$X382&gt;$C$9,IF(Raw!$X382&lt;$A$9,Raw!W382,-999),-999),-999),-999),-999),-999)</f>
        <v>0.330453</v>
      </c>
      <c r="P382" s="9">
        <f>IF(Raw!$G382&gt;$C$8,IF(Raw!$Q382&gt;$C$8,IF(Raw!$N382&gt;$C$9,IF(Raw!$N382&lt;$A$9,IF(Raw!$X382&gt;$C$9,IF(Raw!$X382&lt;$A$9,Raw!X382,-999),-999),-999),-999),-999),-999)</f>
        <v>529</v>
      </c>
      <c r="R382" s="9">
        <f t="shared" si="95"/>
        <v>7.9093999999999984E-2</v>
      </c>
      <c r="S382" s="9">
        <f t="shared" si="96"/>
        <v>0.39551548428069222</v>
      </c>
      <c r="T382" s="9">
        <f t="shared" si="97"/>
        <v>8.9033000000000015E-2</v>
      </c>
      <c r="U382" s="9">
        <f t="shared" si="98"/>
        <v>0.42663210151038877</v>
      </c>
      <c r="V382" s="15">
        <f t="shared" si="99"/>
        <v>0.1069317312</v>
      </c>
      <c r="X382" s="11">
        <f t="shared" si="100"/>
        <v>3.9671799999999992E+19</v>
      </c>
      <c r="Y382" s="11">
        <f t="shared" si="101"/>
        <v>4.8899999999999994E-18</v>
      </c>
      <c r="Z382" s="11">
        <f t="shared" si="102"/>
        <v>4.73E-4</v>
      </c>
      <c r="AA382" s="16">
        <f t="shared" si="103"/>
        <v>8.4047510321302366E-2</v>
      </c>
      <c r="AB382" s="9">
        <f t="shared" si="104"/>
        <v>0.12713800198643652</v>
      </c>
      <c r="AC382" s="9">
        <f t="shared" si="105"/>
        <v>0.91595248967869758</v>
      </c>
      <c r="AD382" s="15">
        <f t="shared" si="106"/>
        <v>177.69029666237284</v>
      </c>
      <c r="AE382" s="3">
        <f t="shared" si="107"/>
        <v>588.75599999999974</v>
      </c>
      <c r="AF382" s="2">
        <f t="shared" si="108"/>
        <v>0.25</v>
      </c>
      <c r="AG382" s="9">
        <f t="shared" si="109"/>
        <v>5.8314142063901959E-2</v>
      </c>
      <c r="AH382" s="2">
        <f t="shared" si="110"/>
        <v>2.8217909863177</v>
      </c>
    </row>
    <row r="383" spans="1:34">
      <c r="A383" s="1">
        <f>Raw!A383</f>
        <v>370</v>
      </c>
      <c r="B383" s="14">
        <f>Raw!B383</f>
        <v>0.20211805555555554</v>
      </c>
      <c r="C383" s="15">
        <f>Raw!C383</f>
        <v>8.1999999999999993</v>
      </c>
      <c r="D383" s="15">
        <f>IF(C383&gt;0.5,Raw!D383*D$11,-999)</f>
        <v>70.3</v>
      </c>
      <c r="E383" s="9">
        <f>IF(Raw!$G383&gt;$C$8,IF(Raw!$Q383&gt;$C$8,IF(Raw!$N383&gt;$C$9,IF(Raw!$N383&lt;$A$9,IF(Raw!$X383&gt;$C$9,IF(Raw!$X383&lt;$A$9,Raw!H383,-999),-999),-999),-999),-999),-999)</f>
        <v>0.11063000000000001</v>
      </c>
      <c r="F383" s="9">
        <f>IF(Raw!$G383&gt;$C$8,IF(Raw!$Q383&gt;$C$8,IF(Raw!$N383&gt;$C$9,IF(Raw!$N383&lt;$A$9,IF(Raw!$X383&gt;$C$9,IF(Raw!$X383&lt;$A$9,Raw!I383,-999),-999),-999),-999),-999),-999)</f>
        <v>0.199378</v>
      </c>
      <c r="G383" s="9">
        <f>Raw!G383</f>
        <v>0.93148699999999995</v>
      </c>
      <c r="H383" s="9">
        <f>IF(Raw!$G383&gt;$C$8,IF(Raw!$Q383&gt;$C$8,IF(Raw!$N383&gt;$C$9,IF(Raw!$N383&lt;$A$9,IF(Raw!$X383&gt;$C$9,IF(Raw!$X383&lt;$A$9,Raw!L383,-999),-999),-999),-999),-999),-999)</f>
        <v>521.29999999999995</v>
      </c>
      <c r="I383" s="9">
        <f>IF(Raw!$G383&gt;$C$8,IF(Raw!$Q383&gt;$C$8,IF(Raw!$N383&gt;$C$9,IF(Raw!$N383&lt;$A$9,IF(Raw!$X383&gt;$C$9,IF(Raw!$X383&lt;$A$9,Raw!M383,-999),-999),-999),-999),-999),-999)</f>
        <v>9.0000000000000002E-6</v>
      </c>
      <c r="J383" s="9">
        <f>IF(Raw!$G383&gt;$C$8,IF(Raw!$Q383&gt;$C$8,IF(Raw!$N383&gt;$C$9,IF(Raw!$N383&lt;$A$9,IF(Raw!$X383&gt;$C$9,IF(Raw!$X383&lt;$A$9,Raw!N383,-999),-999),-999),-999),-999),-999)</f>
        <v>347</v>
      </c>
      <c r="K383" s="9">
        <f>IF(Raw!$G383&gt;$C$8,IF(Raw!$Q383&gt;$C$8,IF(Raw!$N383&gt;$C$9,IF(Raw!$N383&lt;$A$9,IF(Raw!$X383&gt;$C$9,IF(Raw!$X383&lt;$A$9,Raw!R383,-999),-999),-999),-999),-999),-999)</f>
        <v>0.116213</v>
      </c>
      <c r="L383" s="9">
        <f>IF(Raw!$G383&gt;$C$8,IF(Raw!$Q383&gt;$C$8,IF(Raw!$N383&gt;$C$9,IF(Raw!$N383&lt;$A$9,IF(Raw!$X383&gt;$C$9,IF(Raw!$X383&lt;$A$9,Raw!S383,-999),-999),-999),-999),-999),-999)</f>
        <v>0.20769000000000001</v>
      </c>
      <c r="M383" s="9">
        <f>Raw!Q383</f>
        <v>0.94989699999999999</v>
      </c>
      <c r="N383" s="9">
        <f>IF(Raw!$G383&gt;$C$8,IF(Raw!$Q383&gt;$C$8,IF(Raw!$N383&gt;$C$9,IF(Raw!$N383&lt;$A$9,IF(Raw!$X383&gt;$C$9,IF(Raw!$X383&lt;$A$9,Raw!V383,-999),-999),-999),-999),-999),-999)</f>
        <v>546.4</v>
      </c>
      <c r="O383" s="9">
        <f>IF(Raw!$G383&gt;$C$8,IF(Raw!$Q383&gt;$C$8,IF(Raw!$N383&gt;$C$9,IF(Raw!$N383&lt;$A$9,IF(Raw!$X383&gt;$C$9,IF(Raw!$X383&lt;$A$9,Raw!W383,-999),-999),-999),-999),-999),-999)</f>
        <v>0.19266</v>
      </c>
      <c r="P383" s="9">
        <f>IF(Raw!$G383&gt;$C$8,IF(Raw!$Q383&gt;$C$8,IF(Raw!$N383&gt;$C$9,IF(Raw!$N383&lt;$A$9,IF(Raw!$X383&gt;$C$9,IF(Raw!$X383&lt;$A$9,Raw!X383,-999),-999),-999),-999),-999),-999)</f>
        <v>486</v>
      </c>
      <c r="R383" s="9">
        <f t="shared" si="95"/>
        <v>8.8747999999999994E-2</v>
      </c>
      <c r="S383" s="9">
        <f t="shared" si="96"/>
        <v>0.44512433668709683</v>
      </c>
      <c r="T383" s="9">
        <f t="shared" si="97"/>
        <v>9.1477000000000017E-2</v>
      </c>
      <c r="U383" s="9">
        <f t="shared" si="98"/>
        <v>0.44044970870046707</v>
      </c>
      <c r="V383" s="15">
        <f t="shared" si="99"/>
        <v>0.10642035599999999</v>
      </c>
      <c r="X383" s="11">
        <f t="shared" si="100"/>
        <v>4.2320599999999992E+19</v>
      </c>
      <c r="Y383" s="11">
        <f t="shared" si="101"/>
        <v>5.2129999999999991E-18</v>
      </c>
      <c r="Z383" s="11">
        <f t="shared" si="102"/>
        <v>3.4699999999999998E-4</v>
      </c>
      <c r="AA383" s="16">
        <f t="shared" si="103"/>
        <v>7.1110399222999179E-2</v>
      </c>
      <c r="AB383" s="9">
        <f t="shared" si="104"/>
        <v>0.12271796598972229</v>
      </c>
      <c r="AC383" s="9">
        <f t="shared" si="105"/>
        <v>0.92888960077700089</v>
      </c>
      <c r="AD383" s="15">
        <f t="shared" si="106"/>
        <v>204.92910438904664</v>
      </c>
      <c r="AE383" s="3">
        <f t="shared" si="107"/>
        <v>627.6451999999997</v>
      </c>
      <c r="AF383" s="2">
        <f t="shared" si="108"/>
        <v>0.25</v>
      </c>
      <c r="AG383" s="9">
        <f t="shared" si="109"/>
        <v>6.9431511024925535E-2</v>
      </c>
      <c r="AH383" s="2">
        <f t="shared" si="110"/>
        <v>3.3597546845816231</v>
      </c>
    </row>
    <row r="384" spans="1:34">
      <c r="A384" s="1">
        <f>Raw!A384</f>
        <v>371</v>
      </c>
      <c r="B384" s="14">
        <f>Raw!B384</f>
        <v>0.20217592592592593</v>
      </c>
      <c r="C384" s="15">
        <f>Raw!C384</f>
        <v>7.6</v>
      </c>
      <c r="D384" s="15">
        <f>IF(C384&gt;0.5,Raw!D384*D$11,-999)</f>
        <v>74.7</v>
      </c>
      <c r="E384" s="9">
        <f>IF(Raw!$G384&gt;$C$8,IF(Raw!$Q384&gt;$C$8,IF(Raw!$N384&gt;$C$9,IF(Raw!$N384&lt;$A$9,IF(Raw!$X384&gt;$C$9,IF(Raw!$X384&lt;$A$9,Raw!H384,-999),-999),-999),-999),-999),-999)</f>
        <v>0.12639500000000001</v>
      </c>
      <c r="F384" s="9">
        <f>IF(Raw!$G384&gt;$C$8,IF(Raw!$Q384&gt;$C$8,IF(Raw!$N384&gt;$C$9,IF(Raw!$N384&lt;$A$9,IF(Raw!$X384&gt;$C$9,IF(Raw!$X384&lt;$A$9,Raw!I384,-999),-999),-999),-999),-999),-999)</f>
        <v>0.204736</v>
      </c>
      <c r="G384" s="9">
        <f>Raw!G384</f>
        <v>0.89088199999999995</v>
      </c>
      <c r="H384" s="9">
        <f>IF(Raw!$G384&gt;$C$8,IF(Raw!$Q384&gt;$C$8,IF(Raw!$N384&gt;$C$9,IF(Raw!$N384&lt;$A$9,IF(Raw!$X384&gt;$C$9,IF(Raw!$X384&lt;$A$9,Raw!L384,-999),-999),-999),-999),-999),-999)</f>
        <v>491.9</v>
      </c>
      <c r="I384" s="9">
        <f>IF(Raw!$G384&gt;$C$8,IF(Raw!$Q384&gt;$C$8,IF(Raw!$N384&gt;$C$9,IF(Raw!$N384&lt;$A$9,IF(Raw!$X384&gt;$C$9,IF(Raw!$X384&lt;$A$9,Raw!M384,-999),-999),-999),-999),-999),-999)</f>
        <v>0.24282999999999999</v>
      </c>
      <c r="J384" s="9">
        <f>IF(Raw!$G384&gt;$C$8,IF(Raw!$Q384&gt;$C$8,IF(Raw!$N384&gt;$C$9,IF(Raw!$N384&lt;$A$9,IF(Raw!$X384&gt;$C$9,IF(Raw!$X384&lt;$A$9,Raw!N384,-999),-999),-999),-999),-999),-999)</f>
        <v>532</v>
      </c>
      <c r="K384" s="9">
        <f>IF(Raw!$G384&gt;$C$8,IF(Raw!$Q384&gt;$C$8,IF(Raw!$N384&gt;$C$9,IF(Raw!$N384&lt;$A$9,IF(Raw!$X384&gt;$C$9,IF(Raw!$X384&lt;$A$9,Raw!R384,-999),-999),-999),-999),-999),-999)</f>
        <v>0.10478700000000001</v>
      </c>
      <c r="L384" s="9">
        <f>IF(Raw!$G384&gt;$C$8,IF(Raw!$Q384&gt;$C$8,IF(Raw!$N384&gt;$C$9,IF(Raw!$N384&lt;$A$9,IF(Raw!$X384&gt;$C$9,IF(Raw!$X384&lt;$A$9,Raw!S384,-999),-999),-999),-999),-999),-999)</f>
        <v>0.19641600000000001</v>
      </c>
      <c r="M384" s="9">
        <f>Raw!Q384</f>
        <v>0.94067000000000001</v>
      </c>
      <c r="N384" s="9">
        <f>IF(Raw!$G384&gt;$C$8,IF(Raw!$Q384&gt;$C$8,IF(Raw!$N384&gt;$C$9,IF(Raw!$N384&lt;$A$9,IF(Raw!$X384&gt;$C$9,IF(Raw!$X384&lt;$A$9,Raw!V384,-999),-999),-999),-999),-999),-999)</f>
        <v>656.8</v>
      </c>
      <c r="O384" s="9">
        <f>IF(Raw!$G384&gt;$C$8,IF(Raw!$Q384&gt;$C$8,IF(Raw!$N384&gt;$C$9,IF(Raw!$N384&lt;$A$9,IF(Raw!$X384&gt;$C$9,IF(Raw!$X384&lt;$A$9,Raw!W384,-999),-999),-999),-999),-999),-999)</f>
        <v>5.4204000000000002E-2</v>
      </c>
      <c r="P384" s="9">
        <f>IF(Raw!$G384&gt;$C$8,IF(Raw!$Q384&gt;$C$8,IF(Raw!$N384&gt;$C$9,IF(Raw!$N384&lt;$A$9,IF(Raw!$X384&gt;$C$9,IF(Raw!$X384&lt;$A$9,Raw!X384,-999),-999),-999),-999),-999),-999)</f>
        <v>449</v>
      </c>
      <c r="R384" s="9">
        <f t="shared" si="95"/>
        <v>7.8340999999999994E-2</v>
      </c>
      <c r="S384" s="9">
        <f t="shared" si="96"/>
        <v>0.38264399030947166</v>
      </c>
      <c r="T384" s="9">
        <f t="shared" si="97"/>
        <v>9.1629000000000002E-2</v>
      </c>
      <c r="U384" s="9">
        <f t="shared" si="98"/>
        <v>0.46650476539589442</v>
      </c>
      <c r="V384" s="15">
        <f t="shared" si="99"/>
        <v>0.1006435584</v>
      </c>
      <c r="X384" s="11">
        <f t="shared" si="100"/>
        <v>4.4969399999999992E+19</v>
      </c>
      <c r="Y384" s="11">
        <f t="shared" si="101"/>
        <v>4.9189999999999998E-18</v>
      </c>
      <c r="Z384" s="11">
        <f t="shared" si="102"/>
        <v>5.3200000000000003E-4</v>
      </c>
      <c r="AA384" s="16">
        <f t="shared" si="103"/>
        <v>0.10529015479701205</v>
      </c>
      <c r="AB384" s="9">
        <f t="shared" si="104"/>
        <v>0.11443463159389543</v>
      </c>
      <c r="AC384" s="9">
        <f t="shared" si="105"/>
        <v>0.89470984520298791</v>
      </c>
      <c r="AD384" s="15">
        <f t="shared" si="106"/>
        <v>197.9138248064136</v>
      </c>
      <c r="AE384" s="3">
        <f t="shared" si="107"/>
        <v>592.24759999999981</v>
      </c>
      <c r="AF384" s="2">
        <f t="shared" si="108"/>
        <v>0.25</v>
      </c>
      <c r="AG384" s="9">
        <f t="shared" si="109"/>
        <v>7.1021340315323173E-2</v>
      </c>
      <c r="AH384" s="2">
        <f t="shared" si="110"/>
        <v>3.4366856965565895</v>
      </c>
    </row>
    <row r="385" spans="1:34">
      <c r="A385" s="1">
        <f>Raw!A385</f>
        <v>372</v>
      </c>
      <c r="B385" s="14">
        <f>Raw!B385</f>
        <v>0.20223379629629631</v>
      </c>
      <c r="C385" s="15">
        <f>Raw!C385</f>
        <v>6</v>
      </c>
      <c r="D385" s="15">
        <f>IF(C385&gt;0.5,Raw!D385*D$11,-999)</f>
        <v>84.4</v>
      </c>
      <c r="E385" s="9">
        <f>IF(Raw!$G385&gt;$C$8,IF(Raw!$Q385&gt;$C$8,IF(Raw!$N385&gt;$C$9,IF(Raw!$N385&lt;$A$9,IF(Raw!$X385&gt;$C$9,IF(Raw!$X385&lt;$A$9,Raw!H385,-999),-999),-999),-999),-999),-999)</f>
        <v>0.120184</v>
      </c>
      <c r="F385" s="9">
        <f>IF(Raw!$G385&gt;$C$8,IF(Raw!$Q385&gt;$C$8,IF(Raw!$N385&gt;$C$9,IF(Raw!$N385&lt;$A$9,IF(Raw!$X385&gt;$C$9,IF(Raw!$X385&lt;$A$9,Raw!I385,-999),-999),-999),-999),-999),-999)</f>
        <v>0.203457</v>
      </c>
      <c r="G385" s="9">
        <f>Raw!G385</f>
        <v>0.93057500000000004</v>
      </c>
      <c r="H385" s="9">
        <f>IF(Raw!$G385&gt;$C$8,IF(Raw!$Q385&gt;$C$8,IF(Raw!$N385&gt;$C$9,IF(Raw!$N385&lt;$A$9,IF(Raw!$X385&gt;$C$9,IF(Raw!$X385&lt;$A$9,Raw!L385,-999),-999),-999),-999),-999),-999)</f>
        <v>522.6</v>
      </c>
      <c r="I385" s="9">
        <f>IF(Raw!$G385&gt;$C$8,IF(Raw!$Q385&gt;$C$8,IF(Raw!$N385&gt;$C$9,IF(Raw!$N385&lt;$A$9,IF(Raw!$X385&gt;$C$9,IF(Raw!$X385&lt;$A$9,Raw!M385,-999),-999),-999),-999),-999),-999)</f>
        <v>0.32431599999999999</v>
      </c>
      <c r="J385" s="9">
        <f>IF(Raw!$G385&gt;$C$8,IF(Raw!$Q385&gt;$C$8,IF(Raw!$N385&gt;$C$9,IF(Raw!$N385&lt;$A$9,IF(Raw!$X385&gt;$C$9,IF(Raw!$X385&lt;$A$9,Raw!N385,-999),-999),-999),-999),-999),-999)</f>
        <v>806</v>
      </c>
      <c r="K385" s="9">
        <f>IF(Raw!$G385&gt;$C$8,IF(Raw!$Q385&gt;$C$8,IF(Raw!$N385&gt;$C$9,IF(Raw!$N385&lt;$A$9,IF(Raw!$X385&gt;$C$9,IF(Raw!$X385&lt;$A$9,Raw!R385,-999),-999),-999),-999),-999),-999)</f>
        <v>0.11172700000000001</v>
      </c>
      <c r="L385" s="9">
        <f>IF(Raw!$G385&gt;$C$8,IF(Raw!$Q385&gt;$C$8,IF(Raw!$N385&gt;$C$9,IF(Raw!$N385&lt;$A$9,IF(Raw!$X385&gt;$C$9,IF(Raw!$X385&lt;$A$9,Raw!S385,-999),-999),-999),-999),-999),-999)</f>
        <v>0.197574</v>
      </c>
      <c r="M385" s="9">
        <f>Raw!Q385</f>
        <v>0.94823900000000005</v>
      </c>
      <c r="N385" s="9">
        <f>IF(Raw!$G385&gt;$C$8,IF(Raw!$Q385&gt;$C$8,IF(Raw!$N385&gt;$C$9,IF(Raw!$N385&lt;$A$9,IF(Raw!$X385&gt;$C$9,IF(Raw!$X385&lt;$A$9,Raw!V385,-999),-999),-999),-999),-999),-999)</f>
        <v>594.9</v>
      </c>
      <c r="O385" s="9">
        <f>IF(Raw!$G385&gt;$C$8,IF(Raw!$Q385&gt;$C$8,IF(Raw!$N385&gt;$C$9,IF(Raw!$N385&lt;$A$9,IF(Raw!$X385&gt;$C$9,IF(Raw!$X385&lt;$A$9,Raw!W385,-999),-999),-999),-999),-999),-999)</f>
        <v>0.25936799999999999</v>
      </c>
      <c r="P385" s="9">
        <f>IF(Raw!$G385&gt;$C$8,IF(Raw!$Q385&gt;$C$8,IF(Raw!$N385&gt;$C$9,IF(Raw!$N385&lt;$A$9,IF(Raw!$X385&gt;$C$9,IF(Raw!$X385&lt;$A$9,Raw!X385,-999),-999),-999),-999),-999),-999)</f>
        <v>401</v>
      </c>
      <c r="R385" s="9">
        <f t="shared" si="95"/>
        <v>8.3273E-2</v>
      </c>
      <c r="S385" s="9">
        <f t="shared" si="96"/>
        <v>0.40929041517372222</v>
      </c>
      <c r="T385" s="9">
        <f t="shared" si="97"/>
        <v>8.5846999999999993E-2</v>
      </c>
      <c r="U385" s="9">
        <f t="shared" si="98"/>
        <v>0.43450555235000554</v>
      </c>
      <c r="V385" s="15">
        <f t="shared" si="99"/>
        <v>0.10123691759999999</v>
      </c>
      <c r="X385" s="11">
        <f t="shared" si="100"/>
        <v>5.0808799999999992E+19</v>
      </c>
      <c r="Y385" s="11">
        <f t="shared" si="101"/>
        <v>5.2259999999999998E-18</v>
      </c>
      <c r="Z385" s="11">
        <f t="shared" si="102"/>
        <v>8.0599999999999997E-4</v>
      </c>
      <c r="AA385" s="16">
        <f t="shared" si="103"/>
        <v>0.17628667169500736</v>
      </c>
      <c r="AB385" s="9">
        <f t="shared" si="104"/>
        <v>0.1268606819050013</v>
      </c>
      <c r="AC385" s="9">
        <f t="shared" si="105"/>
        <v>0.82371332830499266</v>
      </c>
      <c r="AD385" s="15">
        <f t="shared" si="106"/>
        <v>218.7179549565848</v>
      </c>
      <c r="AE385" s="3">
        <f t="shared" si="107"/>
        <v>629.21039999999982</v>
      </c>
      <c r="AF385" s="2">
        <f t="shared" si="108"/>
        <v>0.25</v>
      </c>
      <c r="AG385" s="9">
        <f t="shared" si="109"/>
        <v>7.3103204482518863E-2</v>
      </c>
      <c r="AH385" s="2">
        <f t="shared" si="110"/>
        <v>3.5374260201524179</v>
      </c>
    </row>
    <row r="386" spans="1:34">
      <c r="A386" s="1">
        <f>Raw!A386</f>
        <v>373</v>
      </c>
      <c r="B386" s="14">
        <f>Raw!B386</f>
        <v>0.20229166666666668</v>
      </c>
      <c r="C386" s="15">
        <f>Raw!C386</f>
        <v>5.6</v>
      </c>
      <c r="D386" s="15">
        <f>IF(C386&gt;0.5,Raw!D386*D$11,-999)</f>
        <v>86.2</v>
      </c>
      <c r="E386" s="9">
        <f>IF(Raw!$G386&gt;$C$8,IF(Raw!$Q386&gt;$C$8,IF(Raw!$N386&gt;$C$9,IF(Raw!$N386&lt;$A$9,IF(Raw!$X386&gt;$C$9,IF(Raw!$X386&lt;$A$9,Raw!H386,-999),-999),-999),-999),-999),-999)</f>
        <v>0.12789800000000001</v>
      </c>
      <c r="F386" s="9">
        <f>IF(Raw!$G386&gt;$C$8,IF(Raw!$Q386&gt;$C$8,IF(Raw!$N386&gt;$C$9,IF(Raw!$N386&lt;$A$9,IF(Raw!$X386&gt;$C$9,IF(Raw!$X386&lt;$A$9,Raw!I386,-999),-999),-999),-999),-999),-999)</f>
        <v>0.20614099999999999</v>
      </c>
      <c r="G386" s="9">
        <f>Raw!G386</f>
        <v>0.87879600000000002</v>
      </c>
      <c r="H386" s="9">
        <f>IF(Raw!$G386&gt;$C$8,IF(Raw!$Q386&gt;$C$8,IF(Raw!$N386&gt;$C$9,IF(Raw!$N386&lt;$A$9,IF(Raw!$X386&gt;$C$9,IF(Raw!$X386&lt;$A$9,Raw!L386,-999),-999),-999),-999),-999),-999)</f>
        <v>483.8</v>
      </c>
      <c r="I386" s="9">
        <f>IF(Raw!$G386&gt;$C$8,IF(Raw!$Q386&gt;$C$8,IF(Raw!$N386&gt;$C$9,IF(Raw!$N386&lt;$A$9,IF(Raw!$X386&gt;$C$9,IF(Raw!$X386&lt;$A$9,Raw!M386,-999),-999),-999),-999),-999),-999)</f>
        <v>2.0999999999999999E-5</v>
      </c>
      <c r="J386" s="9">
        <f>IF(Raw!$G386&gt;$C$8,IF(Raw!$Q386&gt;$C$8,IF(Raw!$N386&gt;$C$9,IF(Raw!$N386&lt;$A$9,IF(Raw!$X386&gt;$C$9,IF(Raw!$X386&lt;$A$9,Raw!N386,-999),-999),-999),-999),-999),-999)</f>
        <v>421</v>
      </c>
      <c r="K386" s="9">
        <f>IF(Raw!$G386&gt;$C$8,IF(Raw!$Q386&gt;$C$8,IF(Raw!$N386&gt;$C$9,IF(Raw!$N386&lt;$A$9,IF(Raw!$X386&gt;$C$9,IF(Raw!$X386&lt;$A$9,Raw!R386,-999),-999),-999),-999),-999),-999)</f>
        <v>0.115134</v>
      </c>
      <c r="L386" s="9">
        <f>IF(Raw!$G386&gt;$C$8,IF(Raw!$Q386&gt;$C$8,IF(Raw!$N386&gt;$C$9,IF(Raw!$N386&lt;$A$9,IF(Raw!$X386&gt;$C$9,IF(Raw!$X386&lt;$A$9,Raw!S386,-999),-999),-999),-999),-999),-999)</f>
        <v>0.204654</v>
      </c>
      <c r="M386" s="9">
        <f>Raw!Q386</f>
        <v>0.95234700000000005</v>
      </c>
      <c r="N386" s="9">
        <f>IF(Raw!$G386&gt;$C$8,IF(Raw!$Q386&gt;$C$8,IF(Raw!$N386&gt;$C$9,IF(Raw!$N386&lt;$A$9,IF(Raw!$X386&gt;$C$9,IF(Raw!$X386&lt;$A$9,Raw!V386,-999),-999),-999),-999),-999),-999)</f>
        <v>485.5</v>
      </c>
      <c r="O386" s="9">
        <f>IF(Raw!$G386&gt;$C$8,IF(Raw!$Q386&gt;$C$8,IF(Raw!$N386&gt;$C$9,IF(Raw!$N386&lt;$A$9,IF(Raw!$X386&gt;$C$9,IF(Raw!$X386&lt;$A$9,Raw!W386,-999),-999),-999),-999),-999),-999)</f>
        <v>0.128246</v>
      </c>
      <c r="P386" s="9">
        <f>IF(Raw!$G386&gt;$C$8,IF(Raw!$Q386&gt;$C$8,IF(Raw!$N386&gt;$C$9,IF(Raw!$N386&lt;$A$9,IF(Raw!$X386&gt;$C$9,IF(Raw!$X386&lt;$A$9,Raw!X386,-999),-999),-999),-999),-999),-999)</f>
        <v>615</v>
      </c>
      <c r="R386" s="9">
        <f t="shared" si="95"/>
        <v>7.8242999999999979E-2</v>
      </c>
      <c r="S386" s="9">
        <f t="shared" si="96"/>
        <v>0.37956059202196546</v>
      </c>
      <c r="T386" s="9">
        <f t="shared" si="97"/>
        <v>8.9520000000000002E-2</v>
      </c>
      <c r="U386" s="9">
        <f t="shared" si="98"/>
        <v>0.43742120847870064</v>
      </c>
      <c r="V386" s="15">
        <f t="shared" si="99"/>
        <v>0.10486470959999999</v>
      </c>
      <c r="X386" s="11">
        <f t="shared" si="100"/>
        <v>5.1892399999999984E+19</v>
      </c>
      <c r="Y386" s="11">
        <f t="shared" si="101"/>
        <v>4.838E-18</v>
      </c>
      <c r="Z386" s="11">
        <f t="shared" si="102"/>
        <v>4.2099999999999999E-4</v>
      </c>
      <c r="AA386" s="16">
        <f t="shared" si="103"/>
        <v>9.5590917890023178E-2</v>
      </c>
      <c r="AB386" s="9">
        <f t="shared" si="104"/>
        <v>0.12369129896951488</v>
      </c>
      <c r="AC386" s="9">
        <f t="shared" si="105"/>
        <v>0.90440908210997684</v>
      </c>
      <c r="AD386" s="15">
        <f t="shared" si="106"/>
        <v>227.05681209031638</v>
      </c>
      <c r="AE386" s="3">
        <f t="shared" si="107"/>
        <v>582.49519999999984</v>
      </c>
      <c r="AF386" s="2">
        <f t="shared" si="108"/>
        <v>0.25</v>
      </c>
      <c r="AG386" s="9">
        <f t="shared" si="109"/>
        <v>7.6399588567590326E-2</v>
      </c>
      <c r="AH386" s="2">
        <f t="shared" si="110"/>
        <v>3.6969363305073704</v>
      </c>
    </row>
    <row r="387" spans="1:34">
      <c r="A387" s="1">
        <f>Raw!A387</f>
        <v>374</v>
      </c>
      <c r="B387" s="14">
        <f>Raw!B387</f>
        <v>0.20234953703703704</v>
      </c>
      <c r="C387" s="15">
        <f>Raw!C387</f>
        <v>4.4000000000000004</v>
      </c>
      <c r="D387" s="15">
        <f>IF(C387&gt;0.5,Raw!D387*D$11,-999)</f>
        <v>99.3</v>
      </c>
      <c r="E387" s="9">
        <f>IF(Raw!$G387&gt;$C$8,IF(Raw!$Q387&gt;$C$8,IF(Raw!$N387&gt;$C$9,IF(Raw!$N387&lt;$A$9,IF(Raw!$X387&gt;$C$9,IF(Raw!$X387&lt;$A$9,Raw!H387,-999),-999),-999),-999),-999),-999)</f>
        <v>0.12525900000000001</v>
      </c>
      <c r="F387" s="9">
        <f>IF(Raw!$G387&gt;$C$8,IF(Raw!$Q387&gt;$C$8,IF(Raw!$N387&gt;$C$9,IF(Raw!$N387&lt;$A$9,IF(Raw!$X387&gt;$C$9,IF(Raw!$X387&lt;$A$9,Raw!I387,-999),-999),-999),-999),-999),-999)</f>
        <v>0.20263200000000001</v>
      </c>
      <c r="G387" s="9">
        <f>Raw!G387</f>
        <v>0.88546000000000002</v>
      </c>
      <c r="H387" s="9">
        <f>IF(Raw!$G387&gt;$C$8,IF(Raw!$Q387&gt;$C$8,IF(Raw!$N387&gt;$C$9,IF(Raw!$N387&lt;$A$9,IF(Raw!$X387&gt;$C$9,IF(Raw!$X387&lt;$A$9,Raw!L387,-999),-999),-999),-999),-999),-999)</f>
        <v>477.3</v>
      </c>
      <c r="I387" s="9">
        <f>IF(Raw!$G387&gt;$C$8,IF(Raw!$Q387&gt;$C$8,IF(Raw!$N387&gt;$C$9,IF(Raw!$N387&lt;$A$9,IF(Raw!$X387&gt;$C$9,IF(Raw!$X387&lt;$A$9,Raw!M387,-999),-999),-999),-999),-999),-999)</f>
        <v>0.1082</v>
      </c>
      <c r="J387" s="9">
        <f>IF(Raw!$G387&gt;$C$8,IF(Raw!$Q387&gt;$C$8,IF(Raw!$N387&gt;$C$9,IF(Raw!$N387&lt;$A$9,IF(Raw!$X387&gt;$C$9,IF(Raw!$X387&lt;$A$9,Raw!N387,-999),-999),-999),-999),-999),-999)</f>
        <v>712</v>
      </c>
      <c r="K387" s="9">
        <f>IF(Raw!$G387&gt;$C$8,IF(Raw!$Q387&gt;$C$8,IF(Raw!$N387&gt;$C$9,IF(Raw!$N387&lt;$A$9,IF(Raw!$X387&gt;$C$9,IF(Raw!$X387&lt;$A$9,Raw!R387,-999),-999),-999),-999),-999),-999)</f>
        <v>0.13183700000000001</v>
      </c>
      <c r="L387" s="9">
        <f>IF(Raw!$G387&gt;$C$8,IF(Raw!$Q387&gt;$C$8,IF(Raw!$N387&gt;$C$9,IF(Raw!$N387&lt;$A$9,IF(Raw!$X387&gt;$C$9,IF(Raw!$X387&lt;$A$9,Raw!S387,-999),-999),-999),-999),-999),-999)</f>
        <v>0.24601899999999999</v>
      </c>
      <c r="M387" s="9">
        <f>Raw!Q387</f>
        <v>0.91991699999999998</v>
      </c>
      <c r="N387" s="9">
        <f>IF(Raw!$G387&gt;$C$8,IF(Raw!$Q387&gt;$C$8,IF(Raw!$N387&gt;$C$9,IF(Raw!$N387&lt;$A$9,IF(Raw!$X387&gt;$C$9,IF(Raw!$X387&lt;$A$9,Raw!V387,-999),-999),-999),-999),-999),-999)</f>
        <v>640.70000000000005</v>
      </c>
      <c r="O387" s="9">
        <f>IF(Raw!$G387&gt;$C$8,IF(Raw!$Q387&gt;$C$8,IF(Raw!$N387&gt;$C$9,IF(Raw!$N387&lt;$A$9,IF(Raw!$X387&gt;$C$9,IF(Raw!$X387&lt;$A$9,Raw!W387,-999),-999),-999),-999),-999),-999)</f>
        <v>0.20061999999999999</v>
      </c>
      <c r="P387" s="9">
        <f>IF(Raw!$G387&gt;$C$8,IF(Raw!$Q387&gt;$C$8,IF(Raw!$N387&gt;$C$9,IF(Raw!$N387&lt;$A$9,IF(Raw!$X387&gt;$C$9,IF(Raw!$X387&lt;$A$9,Raw!X387,-999),-999),-999),-999),-999),-999)</f>
        <v>419</v>
      </c>
      <c r="R387" s="9">
        <f t="shared" si="95"/>
        <v>7.7372999999999997E-2</v>
      </c>
      <c r="S387" s="9">
        <f t="shared" si="96"/>
        <v>0.38183998578704248</v>
      </c>
      <c r="T387" s="9">
        <f t="shared" si="97"/>
        <v>0.11418199999999998</v>
      </c>
      <c r="U387" s="9">
        <f t="shared" si="98"/>
        <v>0.46411862498424911</v>
      </c>
      <c r="V387" s="15">
        <f t="shared" si="99"/>
        <v>0.12606013559999998</v>
      </c>
      <c r="X387" s="11">
        <f t="shared" si="100"/>
        <v>5.9778599999999984E+19</v>
      </c>
      <c r="Y387" s="11">
        <f t="shared" si="101"/>
        <v>4.7729999999999999E-18</v>
      </c>
      <c r="Z387" s="11">
        <f t="shared" si="102"/>
        <v>7.1199999999999996E-4</v>
      </c>
      <c r="AA387" s="16">
        <f t="shared" si="103"/>
        <v>0.16884854973461827</v>
      </c>
      <c r="AB387" s="9">
        <f t="shared" si="104"/>
        <v>0.15111646510579818</v>
      </c>
      <c r="AC387" s="9">
        <f t="shared" si="105"/>
        <v>0.83115145026538184</v>
      </c>
      <c r="AD387" s="15">
        <f t="shared" si="106"/>
        <v>237.14683951491335</v>
      </c>
      <c r="AE387" s="3">
        <f t="shared" si="107"/>
        <v>574.66919999999982</v>
      </c>
      <c r="AF387" s="2">
        <f t="shared" si="108"/>
        <v>0.25</v>
      </c>
      <c r="AG387" s="9">
        <f t="shared" si="109"/>
        <v>8.4664819288478452E-2</v>
      </c>
      <c r="AH387" s="2">
        <f t="shared" si="110"/>
        <v>4.0968865436560202</v>
      </c>
    </row>
    <row r="388" spans="1:34">
      <c r="A388" s="1">
        <f>Raw!A388</f>
        <v>375</v>
      </c>
      <c r="B388" s="14">
        <f>Raw!B388</f>
        <v>0.2024074074074074</v>
      </c>
      <c r="C388" s="15">
        <f>Raw!C388</f>
        <v>3.8</v>
      </c>
      <c r="D388" s="15">
        <f>IF(C388&gt;0.5,Raw!D388*D$11,-999)</f>
        <v>109</v>
      </c>
      <c r="E388" s="9">
        <f>IF(Raw!$G388&gt;$C$8,IF(Raw!$Q388&gt;$C$8,IF(Raw!$N388&gt;$C$9,IF(Raw!$N388&lt;$A$9,IF(Raw!$X388&gt;$C$9,IF(Raw!$X388&lt;$A$9,Raw!H388,-999),-999),-999),-999),-999),-999)</f>
        <v>0.12501200000000001</v>
      </c>
      <c r="F388" s="9">
        <f>IF(Raw!$G388&gt;$C$8,IF(Raw!$Q388&gt;$C$8,IF(Raw!$N388&gt;$C$9,IF(Raw!$N388&lt;$A$9,IF(Raw!$X388&gt;$C$9,IF(Raw!$X388&lt;$A$9,Raw!I388,-999),-999),-999),-999),-999),-999)</f>
        <v>0.204758</v>
      </c>
      <c r="G388" s="9">
        <f>Raw!G388</f>
        <v>0.85513300000000003</v>
      </c>
      <c r="H388" s="9">
        <f>IF(Raw!$G388&gt;$C$8,IF(Raw!$Q388&gt;$C$8,IF(Raw!$N388&gt;$C$9,IF(Raw!$N388&lt;$A$9,IF(Raw!$X388&gt;$C$9,IF(Raw!$X388&lt;$A$9,Raw!L388,-999),-999),-999),-999),-999),-999)</f>
        <v>473</v>
      </c>
      <c r="I388" s="9">
        <f>IF(Raw!$G388&gt;$C$8,IF(Raw!$Q388&gt;$C$8,IF(Raw!$N388&gt;$C$9,IF(Raw!$N388&lt;$A$9,IF(Raw!$X388&gt;$C$9,IF(Raw!$X388&lt;$A$9,Raw!M388,-999),-999),-999),-999),-999),-999)</f>
        <v>2.2707000000000001E-2</v>
      </c>
      <c r="J388" s="9">
        <f>IF(Raw!$G388&gt;$C$8,IF(Raw!$Q388&gt;$C$8,IF(Raw!$N388&gt;$C$9,IF(Raw!$N388&lt;$A$9,IF(Raw!$X388&gt;$C$9,IF(Raw!$X388&lt;$A$9,Raw!N388,-999),-999),-999),-999),-999),-999)</f>
        <v>704</v>
      </c>
      <c r="K388" s="9">
        <f>IF(Raw!$G388&gt;$C$8,IF(Raw!$Q388&gt;$C$8,IF(Raw!$N388&gt;$C$9,IF(Raw!$N388&lt;$A$9,IF(Raw!$X388&gt;$C$9,IF(Raw!$X388&lt;$A$9,Raw!R388,-999),-999),-999),-999),-999),-999)</f>
        <v>0.10202</v>
      </c>
      <c r="L388" s="9">
        <f>IF(Raw!$G388&gt;$C$8,IF(Raw!$Q388&gt;$C$8,IF(Raw!$N388&gt;$C$9,IF(Raw!$N388&lt;$A$9,IF(Raw!$X388&gt;$C$9,IF(Raw!$X388&lt;$A$9,Raw!S388,-999),-999),-999),-999),-999),-999)</f>
        <v>0.20680499999999999</v>
      </c>
      <c r="M388" s="9">
        <f>Raw!Q388</f>
        <v>0.93128299999999997</v>
      </c>
      <c r="N388" s="9">
        <f>IF(Raw!$G388&gt;$C$8,IF(Raw!$Q388&gt;$C$8,IF(Raw!$N388&gt;$C$9,IF(Raw!$N388&lt;$A$9,IF(Raw!$X388&gt;$C$9,IF(Raw!$X388&lt;$A$9,Raw!V388,-999),-999),-999),-999),-999),-999)</f>
        <v>616.9</v>
      </c>
      <c r="O388" s="9">
        <f>IF(Raw!$G388&gt;$C$8,IF(Raw!$Q388&gt;$C$8,IF(Raw!$N388&gt;$C$9,IF(Raw!$N388&lt;$A$9,IF(Raw!$X388&gt;$C$9,IF(Raw!$X388&lt;$A$9,Raw!W388,-999),-999),-999),-999),-999),-999)</f>
        <v>6.0000000000000002E-6</v>
      </c>
      <c r="P388" s="9">
        <f>IF(Raw!$G388&gt;$C$8,IF(Raw!$Q388&gt;$C$8,IF(Raw!$N388&gt;$C$9,IF(Raw!$N388&lt;$A$9,IF(Raw!$X388&gt;$C$9,IF(Raw!$X388&lt;$A$9,Raw!X388,-999),-999),-999),-999),-999),-999)</f>
        <v>482</v>
      </c>
      <c r="R388" s="9">
        <f t="shared" si="95"/>
        <v>7.9745999999999984E-2</v>
      </c>
      <c r="S388" s="9">
        <f t="shared" si="96"/>
        <v>0.38946463630236661</v>
      </c>
      <c r="T388" s="9">
        <f t="shared" si="97"/>
        <v>0.10478499999999999</v>
      </c>
      <c r="U388" s="9">
        <f t="shared" si="98"/>
        <v>0.50668504146418125</v>
      </c>
      <c r="V388" s="15">
        <f t="shared" si="99"/>
        <v>0.10596688199999998</v>
      </c>
      <c r="X388" s="11">
        <f t="shared" si="100"/>
        <v>6.5617999999999984E+19</v>
      </c>
      <c r="Y388" s="11">
        <f t="shared" si="101"/>
        <v>4.7299999999999995E-18</v>
      </c>
      <c r="Z388" s="11">
        <f t="shared" si="102"/>
        <v>7.0399999999999998E-4</v>
      </c>
      <c r="AA388" s="16">
        <f t="shared" si="103"/>
        <v>0.17932064676819084</v>
      </c>
      <c r="AB388" s="9">
        <f t="shared" si="104"/>
        <v>0.12081011397160488</v>
      </c>
      <c r="AC388" s="9">
        <f t="shared" si="105"/>
        <v>0.82067935323180918</v>
      </c>
      <c r="AD388" s="15">
        <f t="shared" si="106"/>
        <v>254.71682779572566</v>
      </c>
      <c r="AE388" s="3">
        <f t="shared" si="107"/>
        <v>569.49199999999973</v>
      </c>
      <c r="AF388" s="2">
        <f t="shared" si="108"/>
        <v>0.25</v>
      </c>
      <c r="AG388" s="9">
        <f t="shared" si="109"/>
        <v>9.9277851117924601E-2</v>
      </c>
      <c r="AH388" s="2">
        <f t="shared" si="110"/>
        <v>4.8040035488915365</v>
      </c>
    </row>
    <row r="389" spans="1:34">
      <c r="A389" s="1">
        <f>Raw!A389</f>
        <v>376</v>
      </c>
      <c r="B389" s="14">
        <f>Raw!B389</f>
        <v>0.20245370370370372</v>
      </c>
      <c r="C389" s="15">
        <f>Raw!C389</f>
        <v>2.5</v>
      </c>
      <c r="D389" s="15">
        <f>IF(C389&gt;0.5,Raw!D389*D$11,-999)</f>
        <v>124.8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0.68142199999999997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0.91036300000000003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7.5129599999999984E+19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377</v>
      </c>
      <c r="B390" s="14">
        <f>Raw!B390</f>
        <v>0.20251157407407408</v>
      </c>
      <c r="C390" s="15">
        <f>Raw!C390</f>
        <v>0.5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0.64888299999999999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0.81100000000000005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378</v>
      </c>
      <c r="B391" s="14">
        <f>Raw!B391</f>
        <v>0.20256944444444444</v>
      </c>
      <c r="C391" s="15">
        <f>Raw!C391</f>
        <v>-1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0.204925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0.48738399999999998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379</v>
      </c>
      <c r="B392" s="14">
        <f>Raw!B392</f>
        <v>0.2026273148148148</v>
      </c>
      <c r="C392" s="15">
        <f>Raw!C392</f>
        <v>-1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8.6020000000000003E-3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0.103671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380</v>
      </c>
      <c r="B393" s="14">
        <f>Raw!B393</f>
        <v>0.20268518518518519</v>
      </c>
      <c r="C393" s="15">
        <f>Raw!C393</f>
        <v>-1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4.1121999999999999E-2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5.3799999999999996E-4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381</v>
      </c>
      <c r="B394" s="14">
        <f>Raw!B394</f>
        <v>0.20274305555555558</v>
      </c>
      <c r="C394" s="15">
        <f>Raw!C394</f>
        <v>-1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6.3625000000000001E-2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0.101803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382</v>
      </c>
      <c r="B395" s="14">
        <f>Raw!B395</f>
        <v>0.20280092592592591</v>
      </c>
      <c r="C395" s="15">
        <f>Raw!C395</f>
        <v>-1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1.0104999999999999E-2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0.15215300000000001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0.2028587962962963</v>
      </c>
      <c r="C396" s="15">
        <f>Raw!C396</f>
        <v>-1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0.14355200000000001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9.4120000000000002E-3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0.20291666666666666</v>
      </c>
      <c r="C397" s="15">
        <f>Raw!C397</f>
        <v>-1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2.2290000000000001E-3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2.464E-3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385</v>
      </c>
      <c r="B398" s="14">
        <f>Raw!B398</f>
        <v>0.20296296296296298</v>
      </c>
      <c r="C398" s="15">
        <f>Raw!C398</f>
        <v>-1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2.32E-4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7.7229999999999993E-2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386</v>
      </c>
      <c r="B399" s="14">
        <f>Raw!B399</f>
        <v>0.20302083333333334</v>
      </c>
      <c r="C399" s="15">
        <f>Raw!C399</f>
        <v>-1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2.928E-3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5.3473E-2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387</v>
      </c>
      <c r="B400" s="14">
        <f>Raw!B400</f>
        <v>0.20307870370370371</v>
      </c>
      <c r="C400" s="15">
        <f>Raw!C400</f>
        <v>-1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0.12629399999999999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6.3508999999999996E-2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0.20313657407407407</v>
      </c>
      <c r="C401" s="15">
        <f>Raw!C401</f>
        <v>-1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3.2620000000000001E-3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7.2804999999999995E-2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0.20319444444444446</v>
      </c>
      <c r="C402" s="15">
        <f>Raw!C402</f>
        <v>-1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0.14879000000000001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8.2360000000000003E-3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0.20325231481481479</v>
      </c>
      <c r="C403" s="15">
        <f>Raw!C403</f>
        <v>-1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3.2809999999999999E-2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7.3242000000000002E-2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0.20331018518518518</v>
      </c>
      <c r="C404" s="15">
        <f>Raw!C404</f>
        <v>-1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2.2269999999999998E-3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1.1488E-2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0.20336805555555557</v>
      </c>
      <c r="C405" s="15">
        <f>Raw!C405</f>
        <v>-1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1.9295E-2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5.5979999999999997E-3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0.20342592592592593</v>
      </c>
      <c r="C406" s="15">
        <f>Raw!C406</f>
        <v>-1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8.5240000000000003E-3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3.0526000000000001E-2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0.20348379629629632</v>
      </c>
      <c r="C407" s="15">
        <f>Raw!C407</f>
        <v>-1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5.8348999999999998E-2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1.9090000000000001E-3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07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103</v>
      </c>
    </row>
    <row r="3" spans="1:31">
      <c r="A3" s="17" t="s">
        <v>102</v>
      </c>
      <c r="B3" s="17" t="s">
        <v>96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1.1599999999999999</v>
      </c>
      <c r="S6" s="17">
        <v>1.1599999999999999</v>
      </c>
      <c r="T6" s="17">
        <v>1.1599999999999999</v>
      </c>
      <c r="U6" s="17">
        <v>1.1599999999999999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0.18142361111111113</v>
      </c>
      <c r="C13" s="17">
        <v>-1</v>
      </c>
      <c r="D13" s="17">
        <v>5.3</v>
      </c>
      <c r="E13" s="17">
        <v>3.5309999999999999E-3</v>
      </c>
      <c r="F13" s="17">
        <v>0.17100000000000001</v>
      </c>
      <c r="G13" s="17">
        <v>5.4711999999999997E-2</v>
      </c>
      <c r="H13" s="17">
        <v>4.0361000000000001E-2</v>
      </c>
      <c r="I13" s="17">
        <v>6.5549999999999997E-2</v>
      </c>
      <c r="J13" s="17">
        <v>2.5190000000000001E-2</v>
      </c>
      <c r="K13" s="17">
        <v>0.38427899999999998</v>
      </c>
      <c r="L13" s="17">
        <v>461.6</v>
      </c>
      <c r="M13" s="17">
        <v>0.6</v>
      </c>
      <c r="N13" s="17">
        <v>1969</v>
      </c>
      <c r="O13" s="17">
        <v>0</v>
      </c>
      <c r="P13" s="17">
        <v>0</v>
      </c>
      <c r="Q13" s="17">
        <v>2.0131E-2</v>
      </c>
      <c r="R13" s="17">
        <v>4.2672000000000002E-2</v>
      </c>
      <c r="S13" s="17">
        <v>6.2960000000000002E-2</v>
      </c>
      <c r="T13" s="17">
        <v>2.0288E-2</v>
      </c>
      <c r="U13" s="17">
        <v>0.32224000000000003</v>
      </c>
      <c r="V13" s="17">
        <v>738.7</v>
      </c>
      <c r="W13" s="17">
        <v>0.59999899999999995</v>
      </c>
      <c r="X13" s="17">
        <v>2154</v>
      </c>
      <c r="Y13" s="17">
        <v>0</v>
      </c>
      <c r="Z13" s="17">
        <v>0</v>
      </c>
      <c r="AA13" s="17">
        <v>0.49575399999999997</v>
      </c>
      <c r="AB13" s="17">
        <v>2.8048300000000002E-2</v>
      </c>
      <c r="AC13" s="17">
        <v>4.3240800000000003E-2</v>
      </c>
      <c r="AD13" s="17">
        <v>0.25</v>
      </c>
      <c r="AE13" s="17">
        <v>1799.5</v>
      </c>
    </row>
    <row r="14" spans="1:31">
      <c r="A14" s="17">
        <v>1</v>
      </c>
      <c r="B14" s="19">
        <v>0.18148148148148147</v>
      </c>
      <c r="C14" s="17">
        <v>-1</v>
      </c>
      <c r="D14" s="17">
        <v>4.4000000000000004</v>
      </c>
      <c r="E14" s="17">
        <v>0</v>
      </c>
      <c r="F14" s="17">
        <v>0</v>
      </c>
      <c r="G14" s="17">
        <v>2.8718E-2</v>
      </c>
      <c r="H14" s="17">
        <v>3.4472999999999997E-2</v>
      </c>
      <c r="I14" s="17">
        <v>5.9107E-2</v>
      </c>
      <c r="J14" s="17">
        <v>2.4634E-2</v>
      </c>
      <c r="K14" s="17">
        <v>0.416767</v>
      </c>
      <c r="L14" s="17">
        <v>900</v>
      </c>
      <c r="M14" s="17">
        <v>0.37081900000000001</v>
      </c>
      <c r="N14" s="17">
        <v>0</v>
      </c>
      <c r="O14" s="17">
        <v>0</v>
      </c>
      <c r="P14" s="17">
        <v>0</v>
      </c>
      <c r="Q14" s="17">
        <v>5.3379000000000003E-2</v>
      </c>
      <c r="R14" s="17">
        <v>4.7613999999999997E-2</v>
      </c>
      <c r="S14" s="17">
        <v>7.1576000000000001E-2</v>
      </c>
      <c r="T14" s="17">
        <v>2.3962000000000001E-2</v>
      </c>
      <c r="U14" s="17">
        <v>0.33478000000000002</v>
      </c>
      <c r="V14" s="17">
        <v>100</v>
      </c>
      <c r="W14" s="17">
        <v>0.14163999999999999</v>
      </c>
      <c r="X14" s="17">
        <v>1550</v>
      </c>
      <c r="Y14" s="17">
        <v>0</v>
      </c>
      <c r="Z14" s="17">
        <v>0</v>
      </c>
    </row>
    <row r="15" spans="1:31">
      <c r="A15" s="17">
        <v>2</v>
      </c>
      <c r="B15" s="19">
        <v>0.18152777777777776</v>
      </c>
      <c r="C15" s="17">
        <v>-1</v>
      </c>
      <c r="D15" s="17">
        <v>95</v>
      </c>
      <c r="E15" s="17">
        <v>3.6831999999999997E-2</v>
      </c>
      <c r="F15" s="17">
        <v>1.782</v>
      </c>
      <c r="G15" s="17">
        <v>2.4299000000000001E-2</v>
      </c>
      <c r="H15" s="17">
        <v>4.2201000000000002E-2</v>
      </c>
      <c r="I15" s="17">
        <v>5.6329999999999998E-2</v>
      </c>
      <c r="J15" s="17">
        <v>1.4128999999999999E-2</v>
      </c>
      <c r="K15" s="17">
        <v>0.25083</v>
      </c>
      <c r="L15" s="17">
        <v>403.5</v>
      </c>
      <c r="M15" s="17">
        <v>0.6</v>
      </c>
      <c r="N15" s="17">
        <v>3703</v>
      </c>
      <c r="O15" s="17">
        <v>0</v>
      </c>
      <c r="P15" s="17">
        <v>0</v>
      </c>
      <c r="Q15" s="17">
        <v>5.2275000000000002E-2</v>
      </c>
      <c r="R15" s="17">
        <v>3.6322E-2</v>
      </c>
      <c r="S15" s="17">
        <v>5.9049999999999998E-2</v>
      </c>
      <c r="T15" s="17">
        <v>2.2728000000000002E-2</v>
      </c>
      <c r="U15" s="17">
        <v>0.38489200000000001</v>
      </c>
      <c r="V15" s="17">
        <v>458.8</v>
      </c>
      <c r="W15" s="17">
        <v>0.6</v>
      </c>
      <c r="X15" s="17">
        <v>0</v>
      </c>
      <c r="Y15" s="17">
        <v>0</v>
      </c>
      <c r="Z15" s="17">
        <v>0</v>
      </c>
      <c r="AA15" s="17">
        <v>0.59214199999999995</v>
      </c>
      <c r="AB15" s="17">
        <v>0.46068900000000002</v>
      </c>
      <c r="AC15" s="17">
        <v>4.6792500000000001E-2</v>
      </c>
      <c r="AD15" s="17">
        <v>0.25</v>
      </c>
      <c r="AE15" s="17">
        <v>2058.1999999999998</v>
      </c>
    </row>
    <row r="16" spans="1:31">
      <c r="A16" s="17">
        <v>3</v>
      </c>
      <c r="B16" s="19">
        <v>0.18158564814814815</v>
      </c>
      <c r="C16" s="17">
        <v>-1</v>
      </c>
      <c r="D16" s="17">
        <v>419.4</v>
      </c>
      <c r="E16" s="17">
        <v>3.3357999999999999E-2</v>
      </c>
      <c r="F16" s="17">
        <v>1.6140000000000001</v>
      </c>
      <c r="G16" s="17">
        <v>1.7887E-2</v>
      </c>
      <c r="H16" s="17">
        <v>4.1855999999999997E-2</v>
      </c>
      <c r="I16" s="17">
        <v>7.3050000000000004E-2</v>
      </c>
      <c r="J16" s="17">
        <v>3.1194E-2</v>
      </c>
      <c r="K16" s="17">
        <v>0.42701800000000001</v>
      </c>
      <c r="L16" s="17">
        <v>100</v>
      </c>
      <c r="M16" s="17">
        <v>0.37081999999999998</v>
      </c>
      <c r="N16" s="17">
        <v>3119</v>
      </c>
      <c r="O16" s="17">
        <v>0</v>
      </c>
      <c r="P16" s="17">
        <v>0</v>
      </c>
      <c r="Q16" s="17">
        <v>4.4319999999999998E-2</v>
      </c>
      <c r="R16" s="17">
        <v>4.1076000000000001E-2</v>
      </c>
      <c r="S16" s="17">
        <v>6.4199999999999993E-2</v>
      </c>
      <c r="T16" s="17">
        <v>2.3123000000000001E-2</v>
      </c>
      <c r="U16" s="17">
        <v>0.360176</v>
      </c>
      <c r="V16" s="17">
        <v>435</v>
      </c>
      <c r="W16" s="17">
        <v>0.59999899999999995</v>
      </c>
      <c r="X16" s="17">
        <v>26418</v>
      </c>
      <c r="Y16" s="17">
        <v>0</v>
      </c>
      <c r="Z16" s="17">
        <v>0</v>
      </c>
      <c r="AA16" s="17">
        <v>0.55411699999999997</v>
      </c>
      <c r="AB16" s="17">
        <v>0.44055499999999997</v>
      </c>
      <c r="AC16" s="17">
        <v>5.1263499999999997E-2</v>
      </c>
      <c r="AD16" s="17">
        <v>0.213118</v>
      </c>
      <c r="AE16" s="17">
        <v>8305.6</v>
      </c>
    </row>
    <row r="17" spans="1:31">
      <c r="A17" s="17">
        <v>4</v>
      </c>
      <c r="B17" s="19">
        <v>0.18164351851851854</v>
      </c>
      <c r="C17" s="17">
        <v>0</v>
      </c>
      <c r="D17" s="17">
        <v>418.5</v>
      </c>
      <c r="E17" s="17">
        <v>2.4892000000000001E-2</v>
      </c>
      <c r="F17" s="17">
        <v>1.2050000000000001</v>
      </c>
      <c r="G17" s="17">
        <v>9.0019999999999996E-3</v>
      </c>
      <c r="H17" s="17">
        <v>4.4177000000000001E-2</v>
      </c>
      <c r="I17" s="17">
        <v>6.0944999999999999E-2</v>
      </c>
      <c r="J17" s="17">
        <v>1.6768000000000002E-2</v>
      </c>
      <c r="K17" s="17">
        <v>0.27512999999999999</v>
      </c>
      <c r="L17" s="17">
        <v>433.1</v>
      </c>
      <c r="M17" s="17">
        <v>0.6</v>
      </c>
      <c r="N17" s="17">
        <v>13194</v>
      </c>
      <c r="O17" s="17">
        <v>0</v>
      </c>
      <c r="P17" s="17">
        <v>0</v>
      </c>
      <c r="Q17" s="17">
        <v>9.1780000000000004E-3</v>
      </c>
      <c r="R17" s="17">
        <v>3.7765E-2</v>
      </c>
      <c r="S17" s="17">
        <v>6.9499000000000005E-2</v>
      </c>
      <c r="T17" s="17">
        <v>3.1733999999999998E-2</v>
      </c>
      <c r="U17" s="17">
        <v>0.45661499999999999</v>
      </c>
      <c r="V17" s="17">
        <v>124.6</v>
      </c>
      <c r="W17" s="17">
        <v>0.6</v>
      </c>
      <c r="X17" s="17">
        <v>726</v>
      </c>
      <c r="Y17" s="17">
        <v>0</v>
      </c>
      <c r="Z17" s="17">
        <v>0</v>
      </c>
      <c r="AA17" s="17">
        <v>0.702484</v>
      </c>
      <c r="AB17" s="17">
        <v>0.93504600000000004</v>
      </c>
      <c r="AC17" s="17">
        <v>6.74376E-2</v>
      </c>
      <c r="AD17" s="17">
        <v>0.25</v>
      </c>
      <c r="AE17" s="17">
        <v>1917.8</v>
      </c>
    </row>
    <row r="18" spans="1:31">
      <c r="A18" s="17">
        <v>5</v>
      </c>
      <c r="B18" s="19">
        <v>0.18170138888888887</v>
      </c>
      <c r="C18" s="17">
        <v>0</v>
      </c>
      <c r="D18" s="17">
        <v>304.2</v>
      </c>
      <c r="E18" s="17">
        <v>0.10079</v>
      </c>
      <c r="F18" s="17">
        <v>4.8769999999999998</v>
      </c>
      <c r="G18" s="17">
        <v>2.2987E-2</v>
      </c>
      <c r="H18" s="17">
        <v>4.0672E-2</v>
      </c>
      <c r="I18" s="17">
        <v>6.0795000000000002E-2</v>
      </c>
      <c r="J18" s="17">
        <v>2.0122999999999999E-2</v>
      </c>
      <c r="K18" s="17">
        <v>0.33099600000000001</v>
      </c>
      <c r="L18" s="17">
        <v>900</v>
      </c>
      <c r="M18" s="17">
        <v>0.6</v>
      </c>
      <c r="N18" s="17">
        <v>2633</v>
      </c>
      <c r="O18" s="17">
        <v>0</v>
      </c>
      <c r="P18" s="17">
        <v>0</v>
      </c>
      <c r="Q18" s="17">
        <v>6.9800000000000005E-4</v>
      </c>
      <c r="R18" s="17">
        <v>3.7282000000000003E-2</v>
      </c>
      <c r="S18" s="17">
        <v>6.4787999999999998E-2</v>
      </c>
      <c r="T18" s="17">
        <v>2.7505999999999999E-2</v>
      </c>
      <c r="U18" s="17">
        <v>0.42455700000000002</v>
      </c>
      <c r="V18" s="17">
        <v>419.8</v>
      </c>
      <c r="W18" s="17">
        <v>0.6</v>
      </c>
      <c r="X18" s="17">
        <v>6702</v>
      </c>
      <c r="Y18" s="17">
        <v>0</v>
      </c>
      <c r="Z18" s="17">
        <v>0</v>
      </c>
      <c r="AA18" s="17">
        <v>0.653165</v>
      </c>
      <c r="AB18" s="17">
        <v>0.81274400000000002</v>
      </c>
      <c r="AC18" s="17">
        <v>5.9637599999999999E-2</v>
      </c>
      <c r="AD18" s="17">
        <v>0.25</v>
      </c>
      <c r="AE18" s="17">
        <v>922.8</v>
      </c>
    </row>
    <row r="19" spans="1:31">
      <c r="A19" s="17">
        <v>6</v>
      </c>
      <c r="B19" s="19">
        <v>0.18174768518518516</v>
      </c>
      <c r="C19" s="17">
        <v>0</v>
      </c>
      <c r="D19" s="17">
        <v>338.5</v>
      </c>
      <c r="E19" s="17">
        <v>0.187888</v>
      </c>
      <c r="F19" s="17">
        <v>9.0920000000000005</v>
      </c>
      <c r="G19" s="17">
        <v>2.3008000000000001E-2</v>
      </c>
      <c r="H19" s="17">
        <v>4.3686000000000003E-2</v>
      </c>
      <c r="I19" s="17">
        <v>6.0718000000000001E-2</v>
      </c>
      <c r="J19" s="17">
        <v>1.7031999999999999E-2</v>
      </c>
      <c r="K19" s="17">
        <v>0.28051700000000002</v>
      </c>
      <c r="L19" s="17">
        <v>900</v>
      </c>
      <c r="M19" s="17">
        <v>5.0000000000000004E-6</v>
      </c>
      <c r="N19" s="17">
        <v>1209</v>
      </c>
      <c r="O19" s="17">
        <v>0</v>
      </c>
      <c r="P19" s="17">
        <v>0</v>
      </c>
      <c r="Q19" s="17">
        <v>1.4999E-2</v>
      </c>
      <c r="R19" s="17">
        <v>3.6450000000000003E-2</v>
      </c>
      <c r="S19" s="17">
        <v>6.3775999999999999E-2</v>
      </c>
      <c r="T19" s="17">
        <v>2.7324999999999999E-2</v>
      </c>
      <c r="U19" s="17">
        <v>0.42846000000000001</v>
      </c>
      <c r="V19" s="17">
        <v>594.4</v>
      </c>
      <c r="W19" s="17">
        <v>9.9999999999999995E-7</v>
      </c>
      <c r="X19" s="17">
        <v>0</v>
      </c>
      <c r="Y19" s="17">
        <v>0</v>
      </c>
      <c r="Z19" s="17">
        <v>0</v>
      </c>
      <c r="AA19" s="17">
        <v>0.659169</v>
      </c>
      <c r="AB19" s="17">
        <v>0.68914500000000001</v>
      </c>
      <c r="AC19" s="17">
        <v>5.52816E-2</v>
      </c>
      <c r="AD19" s="17">
        <v>0.25</v>
      </c>
      <c r="AE19" s="17">
        <v>922.9</v>
      </c>
    </row>
    <row r="20" spans="1:31">
      <c r="A20" s="17">
        <v>7</v>
      </c>
      <c r="B20" s="19">
        <v>0.18180555555555555</v>
      </c>
      <c r="C20" s="17">
        <v>0</v>
      </c>
      <c r="D20" s="17">
        <v>333.2</v>
      </c>
      <c r="E20" s="17">
        <v>3.4438000000000003E-2</v>
      </c>
      <c r="F20" s="17">
        <v>1.6659999999999999</v>
      </c>
      <c r="G20" s="17">
        <v>5.607E-3</v>
      </c>
      <c r="H20" s="17">
        <v>4.2252999999999999E-2</v>
      </c>
      <c r="I20" s="17">
        <v>5.9179000000000002E-2</v>
      </c>
      <c r="J20" s="17">
        <v>1.6926E-2</v>
      </c>
      <c r="K20" s="17">
        <v>0.28601300000000002</v>
      </c>
      <c r="L20" s="17">
        <v>307.60000000000002</v>
      </c>
      <c r="M20" s="17">
        <v>0.6</v>
      </c>
      <c r="N20" s="17">
        <v>3936</v>
      </c>
      <c r="O20" s="17">
        <v>0</v>
      </c>
      <c r="P20" s="17">
        <v>0</v>
      </c>
      <c r="Q20" s="17">
        <v>1.5332E-2</v>
      </c>
      <c r="R20" s="17">
        <v>4.7612000000000002E-2</v>
      </c>
      <c r="S20" s="17">
        <v>6.3378000000000004E-2</v>
      </c>
      <c r="T20" s="17">
        <v>1.5765000000000001E-2</v>
      </c>
      <c r="U20" s="17">
        <v>0.248753</v>
      </c>
      <c r="V20" s="17">
        <v>900</v>
      </c>
      <c r="W20" s="17">
        <v>0.37081999999999998</v>
      </c>
      <c r="X20" s="17">
        <v>18050</v>
      </c>
      <c r="Y20" s="17">
        <v>0</v>
      </c>
      <c r="Z20" s="17">
        <v>0</v>
      </c>
      <c r="AA20" s="17">
        <v>0.38269599999999998</v>
      </c>
      <c r="AB20" s="17">
        <v>0.70830099999999996</v>
      </c>
      <c r="AC20" s="17">
        <v>5.8778999999999998E-2</v>
      </c>
      <c r="AD20" s="17">
        <v>0.25</v>
      </c>
      <c r="AE20" s="17">
        <v>2700.3</v>
      </c>
    </row>
    <row r="21" spans="1:31">
      <c r="A21" s="17">
        <v>8</v>
      </c>
      <c r="B21" s="19">
        <v>0.18186342592592594</v>
      </c>
      <c r="C21" s="17">
        <v>0</v>
      </c>
      <c r="D21" s="17">
        <v>333.2</v>
      </c>
      <c r="E21" s="17">
        <v>0</v>
      </c>
      <c r="F21" s="17">
        <v>0</v>
      </c>
      <c r="G21" s="17">
        <v>3.7064E-2</v>
      </c>
      <c r="H21" s="17">
        <v>3.2439999999999997E-2</v>
      </c>
      <c r="I21" s="17">
        <v>6.2093000000000002E-2</v>
      </c>
      <c r="J21" s="17">
        <v>2.9652999999999999E-2</v>
      </c>
      <c r="K21" s="17">
        <v>0.47756199999999999</v>
      </c>
      <c r="L21" s="17">
        <v>248.9</v>
      </c>
      <c r="M21" s="17">
        <v>0.59999800000000003</v>
      </c>
      <c r="N21" s="17">
        <v>0</v>
      </c>
      <c r="O21" s="17">
        <v>0</v>
      </c>
      <c r="P21" s="17">
        <v>0</v>
      </c>
      <c r="Q21" s="17">
        <v>1.3958999999999999E-2</v>
      </c>
      <c r="R21" s="17">
        <v>4.727E-2</v>
      </c>
      <c r="S21" s="17">
        <v>7.1415999999999993E-2</v>
      </c>
      <c r="T21" s="17">
        <v>2.4146000000000001E-2</v>
      </c>
      <c r="U21" s="17">
        <v>0.33810800000000002</v>
      </c>
      <c r="V21" s="17">
        <v>100</v>
      </c>
      <c r="W21" s="17">
        <v>0.14163999999999999</v>
      </c>
      <c r="X21" s="17">
        <v>4870</v>
      </c>
      <c r="Y21" s="17">
        <v>0</v>
      </c>
      <c r="Z21" s="17">
        <v>0</v>
      </c>
    </row>
    <row r="22" spans="1:31">
      <c r="A22" s="17">
        <v>9</v>
      </c>
      <c r="B22" s="19">
        <v>0.1819212962962963</v>
      </c>
      <c r="C22" s="17">
        <v>0</v>
      </c>
      <c r="D22" s="17">
        <v>263.8</v>
      </c>
      <c r="E22" s="17">
        <v>8.0490000000000006E-3</v>
      </c>
      <c r="F22" s="17">
        <v>0.38900000000000001</v>
      </c>
      <c r="G22" s="17">
        <v>7.0130000000000001E-3</v>
      </c>
      <c r="H22" s="17">
        <v>4.2923999999999997E-2</v>
      </c>
      <c r="I22" s="17">
        <v>6.0682E-2</v>
      </c>
      <c r="J22" s="17">
        <v>1.7756999999999998E-2</v>
      </c>
      <c r="K22" s="17">
        <v>0.29263299999999998</v>
      </c>
      <c r="L22" s="17">
        <v>468.1</v>
      </c>
      <c r="M22" s="17">
        <v>0.59999899999999995</v>
      </c>
      <c r="N22" s="17">
        <v>30740</v>
      </c>
      <c r="O22" s="17">
        <v>0</v>
      </c>
      <c r="P22" s="17">
        <v>0</v>
      </c>
      <c r="Q22" s="17">
        <v>5.0439999999999999E-3</v>
      </c>
      <c r="R22" s="17">
        <v>4.1446999999999998E-2</v>
      </c>
      <c r="S22" s="17">
        <v>6.2396E-2</v>
      </c>
      <c r="T22" s="17">
        <v>2.0948999999999999E-2</v>
      </c>
      <c r="U22" s="17">
        <v>0.33574199999999998</v>
      </c>
      <c r="V22" s="17">
        <v>900</v>
      </c>
      <c r="W22" s="17">
        <v>1.9999999999999999E-6</v>
      </c>
      <c r="X22" s="17">
        <v>41018</v>
      </c>
      <c r="Y22" s="17">
        <v>0</v>
      </c>
      <c r="Z22" s="17">
        <v>0</v>
      </c>
      <c r="AA22" s="17">
        <v>0.51652600000000004</v>
      </c>
      <c r="AB22" s="17">
        <v>0.95806400000000003</v>
      </c>
      <c r="AC22" s="17">
        <v>6.1517799999999997E-2</v>
      </c>
      <c r="AD22" s="17">
        <v>0.25</v>
      </c>
      <c r="AE22" s="17">
        <v>1774.4</v>
      </c>
    </row>
    <row r="23" spans="1:31">
      <c r="A23" s="17">
        <v>10</v>
      </c>
      <c r="B23" s="19">
        <v>0.18197916666666666</v>
      </c>
      <c r="C23" s="17">
        <v>0</v>
      </c>
      <c r="D23" s="17">
        <v>279.60000000000002</v>
      </c>
      <c r="E23" s="17">
        <v>6.0290999999999997E-2</v>
      </c>
      <c r="F23" s="17">
        <v>2.9169999999999998</v>
      </c>
      <c r="G23" s="17">
        <v>1.8700000000000001E-2</v>
      </c>
      <c r="H23" s="17">
        <v>4.2152000000000002E-2</v>
      </c>
      <c r="I23" s="17">
        <v>6.3071000000000002E-2</v>
      </c>
      <c r="J23" s="17">
        <v>2.0919E-2</v>
      </c>
      <c r="K23" s="17">
        <v>0.331673</v>
      </c>
      <c r="L23" s="17">
        <v>900</v>
      </c>
      <c r="M23" s="17">
        <v>0.6</v>
      </c>
      <c r="N23" s="17">
        <v>2323</v>
      </c>
      <c r="O23" s="17">
        <v>0</v>
      </c>
      <c r="P23" s="17">
        <v>0</v>
      </c>
      <c r="Q23" s="17">
        <v>1.2455000000000001E-2</v>
      </c>
      <c r="R23" s="17">
        <v>4.8687000000000001E-2</v>
      </c>
      <c r="S23" s="17">
        <v>6.3543000000000002E-2</v>
      </c>
      <c r="T23" s="17">
        <v>1.4855999999999999E-2</v>
      </c>
      <c r="U23" s="17">
        <v>0.23379900000000001</v>
      </c>
      <c r="V23" s="17">
        <v>900</v>
      </c>
      <c r="W23" s="17">
        <v>0</v>
      </c>
      <c r="X23" s="17">
        <v>2946</v>
      </c>
      <c r="Y23" s="17">
        <v>0</v>
      </c>
      <c r="Z23" s="17">
        <v>0</v>
      </c>
      <c r="AA23" s="17">
        <v>0.35969099999999998</v>
      </c>
      <c r="AB23" s="17">
        <v>0.77868099999999996</v>
      </c>
      <c r="AC23" s="17">
        <v>6.02549E-2</v>
      </c>
      <c r="AD23" s="17">
        <v>0.25</v>
      </c>
      <c r="AE23" s="17">
        <v>922.9</v>
      </c>
    </row>
    <row r="24" spans="1:31">
      <c r="A24" s="17">
        <v>11</v>
      </c>
      <c r="B24" s="19">
        <v>0.18202546296296296</v>
      </c>
      <c r="C24" s="17">
        <v>0</v>
      </c>
      <c r="D24" s="17">
        <v>212.8</v>
      </c>
      <c r="E24" s="17">
        <v>3.7901999999999998E-2</v>
      </c>
      <c r="F24" s="17">
        <v>1.8340000000000001</v>
      </c>
      <c r="G24" s="17">
        <v>4.1659000000000002E-2</v>
      </c>
      <c r="H24" s="17">
        <v>4.2562000000000003E-2</v>
      </c>
      <c r="I24" s="17">
        <v>6.1537000000000001E-2</v>
      </c>
      <c r="J24" s="17">
        <v>1.8974999999999999E-2</v>
      </c>
      <c r="K24" s="17">
        <v>0.30835099999999999</v>
      </c>
      <c r="L24" s="17">
        <v>311.5</v>
      </c>
      <c r="M24" s="17">
        <v>3.9999999999999998E-6</v>
      </c>
      <c r="N24" s="17">
        <v>2034</v>
      </c>
      <c r="O24" s="17">
        <v>0</v>
      </c>
      <c r="P24" s="17">
        <v>0</v>
      </c>
      <c r="Q24" s="17">
        <v>5.1837000000000001E-2</v>
      </c>
      <c r="R24" s="17">
        <v>4.7418000000000002E-2</v>
      </c>
      <c r="S24" s="17">
        <v>6.1083999999999999E-2</v>
      </c>
      <c r="T24" s="17">
        <v>1.3665999999999999E-2</v>
      </c>
      <c r="U24" s="17">
        <v>0.22372700000000001</v>
      </c>
      <c r="V24" s="17">
        <v>527.70000000000005</v>
      </c>
      <c r="W24" s="17">
        <v>0.6</v>
      </c>
      <c r="X24" s="17">
        <v>5136</v>
      </c>
      <c r="Y24" s="17">
        <v>0</v>
      </c>
      <c r="Z24" s="17">
        <v>0</v>
      </c>
      <c r="AA24" s="17">
        <v>0.344196</v>
      </c>
      <c r="AB24" s="17">
        <v>0.447967</v>
      </c>
      <c r="AC24" s="17">
        <v>5.3539499999999997E-2</v>
      </c>
      <c r="AD24" s="17">
        <v>0.25</v>
      </c>
      <c r="AE24" s="17">
        <v>2666.5</v>
      </c>
    </row>
    <row r="25" spans="1:31">
      <c r="A25" s="17">
        <v>12</v>
      </c>
      <c r="B25" s="19">
        <v>0.18208333333333335</v>
      </c>
      <c r="C25" s="17">
        <v>0</v>
      </c>
      <c r="D25" s="17">
        <v>174.1</v>
      </c>
      <c r="E25" s="17">
        <v>0</v>
      </c>
      <c r="F25" s="17">
        <v>0</v>
      </c>
      <c r="G25" s="17">
        <v>7.6400000000000001E-3</v>
      </c>
      <c r="H25" s="17">
        <v>4.5398000000000001E-2</v>
      </c>
      <c r="I25" s="17">
        <v>6.1920999999999997E-2</v>
      </c>
      <c r="J25" s="17">
        <v>1.6522999999999999E-2</v>
      </c>
      <c r="K25" s="17">
        <v>0.26683800000000002</v>
      </c>
      <c r="L25" s="17">
        <v>303.10000000000002</v>
      </c>
      <c r="M25" s="17">
        <v>0.6</v>
      </c>
      <c r="N25" s="17">
        <v>0</v>
      </c>
      <c r="O25" s="17">
        <v>0</v>
      </c>
      <c r="P25" s="17">
        <v>0</v>
      </c>
      <c r="Q25" s="17">
        <v>8.4458000000000005E-2</v>
      </c>
      <c r="R25" s="17">
        <v>4.3305000000000003E-2</v>
      </c>
      <c r="S25" s="17">
        <v>6.3694000000000001E-2</v>
      </c>
      <c r="T25" s="17">
        <v>2.0389000000000001E-2</v>
      </c>
      <c r="U25" s="17">
        <v>0.320106</v>
      </c>
      <c r="V25" s="17">
        <v>434.9</v>
      </c>
      <c r="W25" s="17">
        <v>0.59999899999999995</v>
      </c>
      <c r="X25" s="17">
        <v>0</v>
      </c>
      <c r="Y25" s="17">
        <v>0</v>
      </c>
      <c r="Z25" s="17">
        <v>0</v>
      </c>
    </row>
    <row r="26" spans="1:31">
      <c r="A26" s="17">
        <v>13</v>
      </c>
      <c r="B26" s="19">
        <v>0.18214120370370371</v>
      </c>
      <c r="C26" s="17">
        <v>0</v>
      </c>
      <c r="D26" s="17">
        <v>197.8</v>
      </c>
      <c r="E26" s="17">
        <v>0</v>
      </c>
      <c r="F26" s="17">
        <v>0</v>
      </c>
      <c r="G26" s="17">
        <v>5.4133000000000001E-2</v>
      </c>
      <c r="H26" s="17">
        <v>3.7017000000000001E-2</v>
      </c>
      <c r="I26" s="17">
        <v>5.8159000000000002E-2</v>
      </c>
      <c r="J26" s="17">
        <v>2.1142999999999999E-2</v>
      </c>
      <c r="K26" s="17">
        <v>0.36353099999999999</v>
      </c>
      <c r="L26" s="17">
        <v>292.89999999999998</v>
      </c>
      <c r="M26" s="17">
        <v>0.6</v>
      </c>
      <c r="N26" s="17">
        <v>0</v>
      </c>
      <c r="O26" s="17">
        <v>0</v>
      </c>
      <c r="P26" s="17">
        <v>0</v>
      </c>
      <c r="Q26" s="17">
        <v>2.2936999999999999E-2</v>
      </c>
      <c r="R26" s="17">
        <v>4.4276000000000003E-2</v>
      </c>
      <c r="S26" s="17">
        <v>6.5493999999999997E-2</v>
      </c>
      <c r="T26" s="17">
        <v>2.1217E-2</v>
      </c>
      <c r="U26" s="17">
        <v>0.32395800000000002</v>
      </c>
      <c r="V26" s="17">
        <v>192.2</v>
      </c>
      <c r="W26" s="17">
        <v>0.6</v>
      </c>
      <c r="X26" s="17">
        <v>1728</v>
      </c>
      <c r="Y26" s="17">
        <v>0</v>
      </c>
      <c r="Z26" s="17">
        <v>0</v>
      </c>
    </row>
    <row r="27" spans="1:31">
      <c r="A27" s="17">
        <v>14</v>
      </c>
      <c r="B27" s="19">
        <v>0.18219907407407407</v>
      </c>
      <c r="C27" s="17">
        <v>0</v>
      </c>
      <c r="D27" s="17">
        <v>211</v>
      </c>
      <c r="E27" s="17">
        <v>0</v>
      </c>
      <c r="F27" s="17">
        <v>0</v>
      </c>
      <c r="G27" s="17">
        <v>7.0500999999999994E-2</v>
      </c>
      <c r="H27" s="17">
        <v>4.6105E-2</v>
      </c>
      <c r="I27" s="17">
        <v>5.8062999999999997E-2</v>
      </c>
      <c r="J27" s="17">
        <v>1.1958999999999999E-2</v>
      </c>
      <c r="K27" s="17">
        <v>0.205958</v>
      </c>
      <c r="L27" s="17">
        <v>900</v>
      </c>
      <c r="M27" s="17">
        <v>0.37081999999999998</v>
      </c>
      <c r="N27" s="17">
        <v>0</v>
      </c>
      <c r="O27" s="17">
        <v>0</v>
      </c>
      <c r="P27" s="17">
        <v>0</v>
      </c>
      <c r="Q27" s="17">
        <v>6.3323000000000004E-2</v>
      </c>
      <c r="R27" s="17">
        <v>4.6134000000000001E-2</v>
      </c>
      <c r="S27" s="17">
        <v>6.4145999999999995E-2</v>
      </c>
      <c r="T27" s="17">
        <v>1.8013000000000001E-2</v>
      </c>
      <c r="U27" s="17">
        <v>0.280806</v>
      </c>
      <c r="V27" s="17">
        <v>124</v>
      </c>
      <c r="W27" s="17">
        <v>0.59999800000000003</v>
      </c>
      <c r="X27" s="17">
        <v>2339</v>
      </c>
      <c r="Y27" s="17">
        <v>0</v>
      </c>
      <c r="Z27" s="17">
        <v>0</v>
      </c>
    </row>
    <row r="28" spans="1:31">
      <c r="A28" s="17">
        <v>15</v>
      </c>
      <c r="B28" s="19">
        <v>0.18224537037037036</v>
      </c>
      <c r="C28" s="17">
        <v>0</v>
      </c>
      <c r="D28" s="17">
        <v>204.8</v>
      </c>
      <c r="E28" s="17">
        <v>0</v>
      </c>
      <c r="F28" s="17">
        <v>0</v>
      </c>
      <c r="G28" s="17">
        <v>4.7932000000000002E-2</v>
      </c>
      <c r="H28" s="17">
        <v>4.0273000000000003E-2</v>
      </c>
      <c r="I28" s="17">
        <v>6.3924999999999996E-2</v>
      </c>
      <c r="J28" s="17">
        <v>2.3651999999999999E-2</v>
      </c>
      <c r="K28" s="17">
        <v>0.36999399999999999</v>
      </c>
      <c r="L28" s="17">
        <v>123.2</v>
      </c>
      <c r="M28" s="17">
        <v>0.22917699999999999</v>
      </c>
      <c r="N28" s="17">
        <v>0</v>
      </c>
      <c r="O28" s="17">
        <v>0</v>
      </c>
      <c r="P28" s="17">
        <v>0</v>
      </c>
      <c r="Q28" s="17">
        <v>0.163248</v>
      </c>
      <c r="R28" s="17">
        <v>4.1867000000000001E-2</v>
      </c>
      <c r="S28" s="17">
        <v>6.3988000000000003E-2</v>
      </c>
      <c r="T28" s="17">
        <v>2.2120000000000001E-2</v>
      </c>
      <c r="U28" s="17">
        <v>0.34569499999999997</v>
      </c>
      <c r="V28" s="17">
        <v>687</v>
      </c>
      <c r="W28" s="17">
        <v>0.6</v>
      </c>
      <c r="X28" s="17">
        <v>1962</v>
      </c>
      <c r="Y28" s="17">
        <v>0</v>
      </c>
      <c r="Z28" s="17">
        <v>0</v>
      </c>
    </row>
    <row r="29" spans="1:31">
      <c r="A29" s="17">
        <v>16</v>
      </c>
      <c r="B29" s="19">
        <v>0.18230324074074075</v>
      </c>
      <c r="C29" s="17">
        <v>0</v>
      </c>
      <c r="D29" s="17">
        <v>440.5</v>
      </c>
      <c r="E29" s="17">
        <v>6.0335E-2</v>
      </c>
      <c r="F29" s="17">
        <v>2.92</v>
      </c>
      <c r="G29" s="17">
        <v>3.1836000000000003E-2</v>
      </c>
      <c r="H29" s="17">
        <v>3.9197999999999997E-2</v>
      </c>
      <c r="I29" s="17">
        <v>6.1605E-2</v>
      </c>
      <c r="J29" s="17">
        <v>2.2407E-2</v>
      </c>
      <c r="K29" s="17">
        <v>0.36371799999999999</v>
      </c>
      <c r="L29" s="17">
        <v>656.6</v>
      </c>
      <c r="M29" s="17">
        <v>0.6</v>
      </c>
      <c r="N29" s="17">
        <v>2770</v>
      </c>
      <c r="O29" s="17">
        <v>0</v>
      </c>
      <c r="P29" s="17">
        <v>0</v>
      </c>
      <c r="Q29" s="17">
        <v>2.3259999999999999E-2</v>
      </c>
      <c r="R29" s="17">
        <v>4.6363000000000001E-2</v>
      </c>
      <c r="S29" s="17">
        <v>6.2852000000000005E-2</v>
      </c>
      <c r="T29" s="17">
        <v>1.6487999999999999E-2</v>
      </c>
      <c r="U29" s="17">
        <v>0.26234000000000002</v>
      </c>
      <c r="V29" s="17">
        <v>247.1</v>
      </c>
      <c r="W29" s="17">
        <v>0.59999899999999995</v>
      </c>
      <c r="X29" s="17">
        <v>1903</v>
      </c>
      <c r="Y29" s="17">
        <v>0</v>
      </c>
      <c r="Z29" s="17">
        <v>0</v>
      </c>
      <c r="AA29" s="17">
        <v>0.40359899999999999</v>
      </c>
      <c r="AB29" s="17">
        <v>0.82826900000000003</v>
      </c>
      <c r="AC29" s="17">
        <v>6.00201E-2</v>
      </c>
      <c r="AD29" s="17">
        <v>0.25</v>
      </c>
      <c r="AE29" s="17">
        <v>1265</v>
      </c>
    </row>
    <row r="30" spans="1:31">
      <c r="A30" s="17">
        <v>17</v>
      </c>
      <c r="B30" s="19">
        <v>0.18236111111111111</v>
      </c>
      <c r="C30" s="17">
        <v>0</v>
      </c>
      <c r="D30" s="17">
        <v>437.8</v>
      </c>
      <c r="E30" s="17">
        <v>1.881E-2</v>
      </c>
      <c r="F30" s="17">
        <v>0.91</v>
      </c>
      <c r="G30" s="17">
        <v>4.1291000000000001E-2</v>
      </c>
      <c r="H30" s="17">
        <v>3.4633999999999998E-2</v>
      </c>
      <c r="I30" s="17">
        <v>6.7527000000000004E-2</v>
      </c>
      <c r="J30" s="17">
        <v>3.2892999999999999E-2</v>
      </c>
      <c r="K30" s="17">
        <v>0.48711199999999999</v>
      </c>
      <c r="L30" s="17">
        <v>100</v>
      </c>
      <c r="M30" s="17">
        <v>8.7534000000000001E-2</v>
      </c>
      <c r="N30" s="17">
        <v>8039</v>
      </c>
      <c r="O30" s="17">
        <v>0</v>
      </c>
      <c r="P30" s="17">
        <v>0</v>
      </c>
      <c r="Q30" s="17">
        <v>9.4900000000000002E-3</v>
      </c>
      <c r="R30" s="17">
        <v>4.5886000000000003E-2</v>
      </c>
      <c r="S30" s="17">
        <v>6.4570000000000002E-2</v>
      </c>
      <c r="T30" s="17">
        <v>1.8683999999999999E-2</v>
      </c>
      <c r="U30" s="17">
        <v>0.28935899999999998</v>
      </c>
      <c r="V30" s="17">
        <v>790</v>
      </c>
      <c r="W30" s="17">
        <v>0.6</v>
      </c>
      <c r="X30" s="17">
        <v>7745</v>
      </c>
      <c r="Y30" s="17">
        <v>0</v>
      </c>
      <c r="Z30" s="17">
        <v>0</v>
      </c>
      <c r="AA30" s="17">
        <v>0.44516800000000001</v>
      </c>
      <c r="AB30" s="17">
        <v>0.67938900000000002</v>
      </c>
      <c r="AC30" s="17">
        <v>5.8579699999999998E-2</v>
      </c>
      <c r="AD30" s="17">
        <v>0.25</v>
      </c>
      <c r="AE30" s="17">
        <v>8305.4</v>
      </c>
    </row>
    <row r="31" spans="1:31">
      <c r="A31" s="17">
        <v>18</v>
      </c>
      <c r="B31" s="19">
        <v>0.18241898148148147</v>
      </c>
      <c r="C31" s="17">
        <v>0</v>
      </c>
      <c r="D31" s="17">
        <v>180.2</v>
      </c>
      <c r="E31" s="17">
        <v>5.1337000000000001E-2</v>
      </c>
      <c r="F31" s="17">
        <v>2.484</v>
      </c>
      <c r="G31" s="17">
        <v>4.2890000000000003E-3</v>
      </c>
      <c r="H31" s="17">
        <v>4.2986999999999997E-2</v>
      </c>
      <c r="I31" s="17">
        <v>6.1198000000000002E-2</v>
      </c>
      <c r="J31" s="17">
        <v>1.8211000000000001E-2</v>
      </c>
      <c r="K31" s="17">
        <v>0.297568</v>
      </c>
      <c r="L31" s="17">
        <v>900</v>
      </c>
      <c r="M31" s="17">
        <v>9.9999999999999995E-7</v>
      </c>
      <c r="N31" s="17">
        <v>3576</v>
      </c>
      <c r="O31" s="17">
        <v>0</v>
      </c>
      <c r="P31" s="17">
        <v>0</v>
      </c>
      <c r="Q31" s="17">
        <v>2.3819E-2</v>
      </c>
      <c r="R31" s="17">
        <v>4.2203999999999998E-2</v>
      </c>
      <c r="S31" s="17">
        <v>6.0902999999999999E-2</v>
      </c>
      <c r="T31" s="17">
        <v>1.8699E-2</v>
      </c>
      <c r="U31" s="17">
        <v>0.30703000000000003</v>
      </c>
      <c r="V31" s="17">
        <v>900</v>
      </c>
      <c r="W31" s="17">
        <v>0.6</v>
      </c>
      <c r="X31" s="17">
        <v>5168</v>
      </c>
      <c r="Y31" s="17">
        <v>0</v>
      </c>
      <c r="Z31" s="17">
        <v>0</v>
      </c>
      <c r="AA31" s="17">
        <v>0.472354</v>
      </c>
      <c r="AB31" s="17">
        <v>0.777397</v>
      </c>
      <c r="AC31" s="17">
        <v>5.6740400000000003E-2</v>
      </c>
      <c r="AD31" s="17">
        <v>0.25</v>
      </c>
      <c r="AE31" s="17">
        <v>922.8</v>
      </c>
    </row>
    <row r="32" spans="1:31">
      <c r="A32" s="17">
        <v>19</v>
      </c>
      <c r="B32" s="19">
        <v>0.18246527777777777</v>
      </c>
      <c r="C32" s="17">
        <v>0</v>
      </c>
      <c r="D32" s="17">
        <v>188.1</v>
      </c>
      <c r="E32" s="17">
        <v>6.8607000000000001E-2</v>
      </c>
      <c r="F32" s="17">
        <v>3.32</v>
      </c>
      <c r="G32" s="17">
        <v>9.8969999999999995E-3</v>
      </c>
      <c r="H32" s="17">
        <v>3.7588999999999997E-2</v>
      </c>
      <c r="I32" s="17">
        <v>5.7772999999999998E-2</v>
      </c>
      <c r="J32" s="17">
        <v>2.0184000000000001E-2</v>
      </c>
      <c r="K32" s="17">
        <v>0.34936600000000001</v>
      </c>
      <c r="L32" s="17">
        <v>900</v>
      </c>
      <c r="M32" s="17">
        <v>0.229181</v>
      </c>
      <c r="N32" s="17">
        <v>2203</v>
      </c>
      <c r="O32" s="17">
        <v>0</v>
      </c>
      <c r="P32" s="17">
        <v>0</v>
      </c>
      <c r="Q32" s="17">
        <v>9.7879999999999998E-3</v>
      </c>
      <c r="R32" s="17">
        <v>4.4783000000000003E-2</v>
      </c>
      <c r="S32" s="17">
        <v>6.2547000000000005E-2</v>
      </c>
      <c r="T32" s="17">
        <v>1.7765E-2</v>
      </c>
      <c r="U32" s="17">
        <v>0.28401900000000002</v>
      </c>
      <c r="V32" s="17">
        <v>841.3</v>
      </c>
      <c r="W32" s="17">
        <v>0.6</v>
      </c>
      <c r="X32" s="17">
        <v>2701</v>
      </c>
      <c r="Y32" s="17">
        <v>0</v>
      </c>
      <c r="Z32" s="17">
        <v>0</v>
      </c>
      <c r="AA32" s="17">
        <v>0.43695299999999998</v>
      </c>
      <c r="AB32" s="17">
        <v>0.69194</v>
      </c>
      <c r="AC32" s="17">
        <v>5.7074600000000003E-2</v>
      </c>
      <c r="AD32" s="17">
        <v>0.25</v>
      </c>
      <c r="AE32" s="17">
        <v>922.9</v>
      </c>
    </row>
    <row r="33" spans="1:31">
      <c r="A33" s="17">
        <v>20</v>
      </c>
      <c r="B33" s="19">
        <v>0.18252314814814816</v>
      </c>
      <c r="C33" s="17">
        <v>0</v>
      </c>
      <c r="D33" s="17">
        <v>173.2</v>
      </c>
      <c r="E33" s="17">
        <v>0</v>
      </c>
      <c r="F33" s="17">
        <v>0</v>
      </c>
      <c r="G33" s="17">
        <v>2.7331999999999999E-2</v>
      </c>
      <c r="H33" s="17">
        <v>4.1437000000000002E-2</v>
      </c>
      <c r="I33" s="17">
        <v>5.9302000000000001E-2</v>
      </c>
      <c r="J33" s="17">
        <v>1.7864999999999999E-2</v>
      </c>
      <c r="K33" s="17">
        <v>0.30125600000000002</v>
      </c>
      <c r="L33" s="17">
        <v>100</v>
      </c>
      <c r="M33" s="17">
        <v>0.37081799999999998</v>
      </c>
      <c r="N33" s="17">
        <v>0</v>
      </c>
      <c r="O33" s="17">
        <v>0</v>
      </c>
      <c r="P33" s="17">
        <v>0</v>
      </c>
      <c r="Q33" s="17">
        <v>8.1588999999999995E-2</v>
      </c>
      <c r="R33" s="17">
        <v>4.4803999999999997E-2</v>
      </c>
      <c r="S33" s="17">
        <v>6.0068000000000003E-2</v>
      </c>
      <c r="T33" s="17">
        <v>1.5265000000000001E-2</v>
      </c>
      <c r="U33" s="17">
        <v>0.25412400000000002</v>
      </c>
      <c r="V33" s="17">
        <v>100</v>
      </c>
      <c r="W33" s="17">
        <v>0.37081900000000001</v>
      </c>
      <c r="X33" s="17">
        <v>0</v>
      </c>
      <c r="Y33" s="17">
        <v>0</v>
      </c>
      <c r="Z33" s="17">
        <v>0</v>
      </c>
    </row>
    <row r="34" spans="1:31">
      <c r="A34" s="17">
        <v>21</v>
      </c>
      <c r="B34" s="19">
        <v>0.18258101851851852</v>
      </c>
      <c r="C34" s="17">
        <v>0</v>
      </c>
      <c r="D34" s="17">
        <v>206.6</v>
      </c>
      <c r="E34" s="17">
        <v>3.1142E-2</v>
      </c>
      <c r="F34" s="17">
        <v>1.5069999999999999</v>
      </c>
      <c r="G34" s="17">
        <v>1.194E-3</v>
      </c>
      <c r="H34" s="17">
        <v>4.6759000000000002E-2</v>
      </c>
      <c r="I34" s="17">
        <v>6.6182000000000005E-2</v>
      </c>
      <c r="J34" s="17">
        <v>1.9422999999999999E-2</v>
      </c>
      <c r="K34" s="17">
        <v>0.29348200000000002</v>
      </c>
      <c r="L34" s="17">
        <v>145</v>
      </c>
      <c r="M34" s="17">
        <v>0.22917000000000001</v>
      </c>
      <c r="N34" s="17">
        <v>1639</v>
      </c>
      <c r="O34" s="17">
        <v>0</v>
      </c>
      <c r="P34" s="17">
        <v>0</v>
      </c>
      <c r="Q34" s="17">
        <v>0.13094700000000001</v>
      </c>
      <c r="R34" s="17">
        <v>4.3776000000000002E-2</v>
      </c>
      <c r="S34" s="17">
        <v>6.1732000000000002E-2</v>
      </c>
      <c r="T34" s="17">
        <v>1.7957000000000001E-2</v>
      </c>
      <c r="U34" s="17">
        <v>0.29087600000000002</v>
      </c>
      <c r="V34" s="17">
        <v>827.2</v>
      </c>
      <c r="W34" s="17">
        <v>0.21840200000000001</v>
      </c>
      <c r="X34" s="17">
        <v>5001</v>
      </c>
      <c r="Y34" s="17">
        <v>0</v>
      </c>
      <c r="Z34" s="17">
        <v>0</v>
      </c>
      <c r="AA34" s="17">
        <v>0.44750200000000001</v>
      </c>
      <c r="AB34" s="17">
        <v>0.22806000000000001</v>
      </c>
      <c r="AC34" s="17">
        <v>4.78711E-2</v>
      </c>
      <c r="AD34" s="17">
        <v>0.25</v>
      </c>
      <c r="AE34" s="17">
        <v>5729.4</v>
      </c>
    </row>
    <row r="35" spans="1:31">
      <c r="A35" s="17">
        <v>22</v>
      </c>
      <c r="B35" s="19">
        <v>0.18263888888888891</v>
      </c>
      <c r="C35" s="17">
        <v>0</v>
      </c>
      <c r="D35" s="17">
        <v>291</v>
      </c>
      <c r="E35" s="17">
        <v>2.8042000000000001E-2</v>
      </c>
      <c r="F35" s="17">
        <v>1.357</v>
      </c>
      <c r="G35" s="17">
        <v>6.3575999999999994E-2</v>
      </c>
      <c r="H35" s="17">
        <v>4.0736000000000001E-2</v>
      </c>
      <c r="I35" s="17">
        <v>6.3159000000000007E-2</v>
      </c>
      <c r="J35" s="17">
        <v>2.2423999999999999E-2</v>
      </c>
      <c r="K35" s="17">
        <v>0.35503400000000002</v>
      </c>
      <c r="L35" s="17">
        <v>900</v>
      </c>
      <c r="M35" s="17">
        <v>5.0000000000000004E-6</v>
      </c>
      <c r="N35" s="17">
        <v>5542</v>
      </c>
      <c r="O35" s="17">
        <v>0</v>
      </c>
      <c r="P35" s="17">
        <v>0</v>
      </c>
      <c r="Q35" s="17">
        <v>1.3480000000000001E-2</v>
      </c>
      <c r="R35" s="17">
        <v>4.9446999999999998E-2</v>
      </c>
      <c r="S35" s="17">
        <v>6.3814999999999997E-2</v>
      </c>
      <c r="T35" s="17">
        <v>1.4368000000000001E-2</v>
      </c>
      <c r="U35" s="17">
        <v>0.22514700000000001</v>
      </c>
      <c r="V35" s="17">
        <v>900</v>
      </c>
      <c r="W35" s="17">
        <v>0.37081999999999998</v>
      </c>
      <c r="X35" s="17">
        <v>2420</v>
      </c>
      <c r="Y35" s="17">
        <v>0</v>
      </c>
      <c r="Z35" s="17">
        <v>0</v>
      </c>
      <c r="AA35" s="17">
        <v>0.34638000000000002</v>
      </c>
      <c r="AB35" s="17">
        <v>0.89730399999999999</v>
      </c>
      <c r="AC35" s="17">
        <v>6.2339699999999998E-2</v>
      </c>
      <c r="AD35" s="17">
        <v>0.25</v>
      </c>
      <c r="AE35" s="17">
        <v>922.9</v>
      </c>
    </row>
    <row r="36" spans="1:31">
      <c r="A36" s="17">
        <v>23</v>
      </c>
      <c r="B36" s="19">
        <v>0.18268518518518517</v>
      </c>
      <c r="C36" s="17">
        <v>0</v>
      </c>
      <c r="D36" s="17">
        <v>321.8</v>
      </c>
      <c r="E36" s="17">
        <v>2.2921E-2</v>
      </c>
      <c r="F36" s="17">
        <v>1.109</v>
      </c>
      <c r="G36" s="17">
        <v>4.6487000000000001E-2</v>
      </c>
      <c r="H36" s="17">
        <v>4.8372999999999999E-2</v>
      </c>
      <c r="I36" s="17">
        <v>6.7290000000000003E-2</v>
      </c>
      <c r="J36" s="17">
        <v>1.8917E-2</v>
      </c>
      <c r="K36" s="17">
        <v>0.28112599999999999</v>
      </c>
      <c r="L36" s="17">
        <v>100</v>
      </c>
      <c r="M36" s="17">
        <v>0.23022599999999999</v>
      </c>
      <c r="N36" s="17">
        <v>1239</v>
      </c>
      <c r="O36" s="17">
        <v>0</v>
      </c>
      <c r="P36" s="17">
        <v>0</v>
      </c>
      <c r="Q36" s="17">
        <v>2.3449000000000001E-2</v>
      </c>
      <c r="R36" s="17">
        <v>5.0333999999999997E-2</v>
      </c>
      <c r="S36" s="17">
        <v>6.6887000000000002E-2</v>
      </c>
      <c r="T36" s="17">
        <v>1.6552999999999998E-2</v>
      </c>
      <c r="U36" s="17">
        <v>0.24748100000000001</v>
      </c>
      <c r="V36" s="17">
        <v>900</v>
      </c>
      <c r="W36" s="17">
        <v>9.9999999999999995E-7</v>
      </c>
      <c r="X36" s="17">
        <v>66010</v>
      </c>
      <c r="Y36" s="17">
        <v>0</v>
      </c>
      <c r="Z36" s="17">
        <v>0</v>
      </c>
      <c r="AA36" s="17">
        <v>0.38074000000000002</v>
      </c>
      <c r="AB36" s="17">
        <v>0.19351399999999999</v>
      </c>
      <c r="AC36" s="17">
        <v>5.3537300000000003E-2</v>
      </c>
      <c r="AD36" s="17">
        <v>0.19267200000000001</v>
      </c>
      <c r="AE36" s="17">
        <v>8305.6</v>
      </c>
    </row>
    <row r="37" spans="1:31">
      <c r="A37" s="17">
        <v>24</v>
      </c>
      <c r="B37" s="19">
        <v>0.18274305555555556</v>
      </c>
      <c r="C37" s="17">
        <v>0</v>
      </c>
      <c r="D37" s="17">
        <v>207.5</v>
      </c>
      <c r="E37" s="17">
        <v>0</v>
      </c>
      <c r="F37" s="17">
        <v>0</v>
      </c>
      <c r="G37" s="17">
        <v>0.201208</v>
      </c>
      <c r="H37" s="17">
        <v>3.0665999999999999E-2</v>
      </c>
      <c r="I37" s="17">
        <v>5.7640999999999998E-2</v>
      </c>
      <c r="J37" s="17">
        <v>2.6974000000000001E-2</v>
      </c>
      <c r="K37" s="17">
        <v>0.46797499999999997</v>
      </c>
      <c r="L37" s="17">
        <v>100</v>
      </c>
      <c r="M37" s="17">
        <v>8.7531999999999999E-2</v>
      </c>
      <c r="N37" s="17">
        <v>0</v>
      </c>
      <c r="O37" s="17">
        <v>0</v>
      </c>
      <c r="P37" s="17">
        <v>0</v>
      </c>
      <c r="Q37" s="17">
        <v>6.5451999999999996E-2</v>
      </c>
      <c r="R37" s="17">
        <v>3.6777999999999998E-2</v>
      </c>
      <c r="S37" s="17">
        <v>6.6158999999999996E-2</v>
      </c>
      <c r="T37" s="17">
        <v>2.9381000000000001E-2</v>
      </c>
      <c r="U37" s="17">
        <v>0.44409599999999999</v>
      </c>
      <c r="V37" s="17">
        <v>267.89999999999998</v>
      </c>
      <c r="W37" s="17">
        <v>0.43135600000000002</v>
      </c>
      <c r="X37" s="17">
        <v>11621</v>
      </c>
      <c r="Y37" s="17">
        <v>0</v>
      </c>
      <c r="Z37" s="17">
        <v>0</v>
      </c>
    </row>
    <row r="38" spans="1:31">
      <c r="A38" s="17">
        <v>25</v>
      </c>
      <c r="B38" s="19">
        <v>0.18280092592592592</v>
      </c>
      <c r="C38" s="17">
        <v>0</v>
      </c>
      <c r="D38" s="17">
        <v>246.2</v>
      </c>
      <c r="E38" s="17">
        <v>0</v>
      </c>
      <c r="F38" s="17">
        <v>0</v>
      </c>
      <c r="G38" s="17">
        <v>2.2169999999999998E-3</v>
      </c>
      <c r="H38" s="17">
        <v>4.1711999999999999E-2</v>
      </c>
      <c r="I38" s="17">
        <v>5.7958999999999997E-2</v>
      </c>
      <c r="J38" s="17">
        <v>1.6247000000000001E-2</v>
      </c>
      <c r="K38" s="17">
        <v>0.28032400000000002</v>
      </c>
      <c r="L38" s="17">
        <v>342.3</v>
      </c>
      <c r="M38" s="17">
        <v>0.6</v>
      </c>
      <c r="N38" s="17">
        <v>0</v>
      </c>
      <c r="O38" s="17">
        <v>0</v>
      </c>
      <c r="P38" s="17">
        <v>0</v>
      </c>
      <c r="Q38" s="17">
        <v>1.485E-2</v>
      </c>
      <c r="R38" s="17">
        <v>5.0589000000000002E-2</v>
      </c>
      <c r="S38" s="17">
        <v>6.3871999999999998E-2</v>
      </c>
      <c r="T38" s="17">
        <v>1.3283E-2</v>
      </c>
      <c r="U38" s="17">
        <v>0.20796400000000001</v>
      </c>
      <c r="V38" s="17">
        <v>639</v>
      </c>
      <c r="W38" s="17">
        <v>0.59999899999999995</v>
      </c>
      <c r="X38" s="17">
        <v>1566</v>
      </c>
      <c r="Y38" s="17">
        <v>0</v>
      </c>
      <c r="Z38" s="17">
        <v>0</v>
      </c>
    </row>
    <row r="39" spans="1:31">
      <c r="A39" s="17">
        <v>26</v>
      </c>
      <c r="B39" s="19">
        <v>0.18285879629629631</v>
      </c>
      <c r="C39" s="17">
        <v>0</v>
      </c>
      <c r="D39" s="17">
        <v>198.7</v>
      </c>
      <c r="E39" s="17">
        <v>3.4566E-2</v>
      </c>
      <c r="F39" s="17">
        <v>1.673</v>
      </c>
      <c r="G39" s="17">
        <v>9.7520000000000003E-3</v>
      </c>
      <c r="H39" s="17">
        <v>4.3686999999999997E-2</v>
      </c>
      <c r="I39" s="17">
        <v>5.9634E-2</v>
      </c>
      <c r="J39" s="17">
        <v>1.5946999999999999E-2</v>
      </c>
      <c r="K39" s="17">
        <v>0.26740700000000001</v>
      </c>
      <c r="L39" s="17">
        <v>900</v>
      </c>
      <c r="M39" s="17">
        <v>1.9999999999999999E-6</v>
      </c>
      <c r="N39" s="17">
        <v>7140</v>
      </c>
      <c r="O39" s="17">
        <v>0</v>
      </c>
      <c r="P39" s="17">
        <v>0</v>
      </c>
      <c r="Q39" s="17">
        <v>7.7174000000000006E-2</v>
      </c>
      <c r="R39" s="17">
        <v>4.5779E-2</v>
      </c>
      <c r="S39" s="17">
        <v>7.1820999999999996E-2</v>
      </c>
      <c r="T39" s="17">
        <v>2.6041999999999999E-2</v>
      </c>
      <c r="U39" s="17">
        <v>0.362597</v>
      </c>
      <c r="V39" s="17">
        <v>100</v>
      </c>
      <c r="W39" s="17">
        <v>0.59999899999999995</v>
      </c>
      <c r="X39" s="17">
        <v>2221</v>
      </c>
      <c r="Y39" s="17">
        <v>0</v>
      </c>
      <c r="Z39" s="17">
        <v>0</v>
      </c>
      <c r="AA39" s="17">
        <v>0.55784199999999995</v>
      </c>
      <c r="AB39" s="17">
        <v>0.88488</v>
      </c>
      <c r="AC39" s="17">
        <v>6.8822900000000006E-2</v>
      </c>
      <c r="AD39" s="17">
        <v>0.25</v>
      </c>
      <c r="AE39" s="17">
        <v>922.8</v>
      </c>
    </row>
    <row r="40" spans="1:31">
      <c r="A40" s="17">
        <v>27</v>
      </c>
      <c r="B40" s="19">
        <v>0.18291666666666664</v>
      </c>
      <c r="C40" s="17">
        <v>-1</v>
      </c>
      <c r="D40" s="17">
        <v>158.30000000000001</v>
      </c>
      <c r="E40" s="17">
        <v>1.255E-2</v>
      </c>
      <c r="F40" s="17">
        <v>0.60699999999999998</v>
      </c>
      <c r="G40" s="17">
        <v>3.9924000000000001E-2</v>
      </c>
      <c r="H40" s="17">
        <v>3.8657999999999998E-2</v>
      </c>
      <c r="I40" s="17">
        <v>6.1233999999999997E-2</v>
      </c>
      <c r="J40" s="17">
        <v>2.2575999999999999E-2</v>
      </c>
      <c r="K40" s="17">
        <v>0.36868000000000001</v>
      </c>
      <c r="L40" s="17">
        <v>229.4</v>
      </c>
      <c r="M40" s="17">
        <v>0.6</v>
      </c>
      <c r="N40" s="17">
        <v>4078</v>
      </c>
      <c r="O40" s="17">
        <v>0</v>
      </c>
      <c r="P40" s="17">
        <v>0</v>
      </c>
      <c r="Q40" s="17">
        <v>1.9626999999999999E-2</v>
      </c>
      <c r="R40" s="17">
        <v>5.3897E-2</v>
      </c>
      <c r="S40" s="17">
        <v>6.2756999999999993E-2</v>
      </c>
      <c r="T40" s="17">
        <v>8.8599999999999998E-3</v>
      </c>
      <c r="U40" s="17">
        <v>0.141177</v>
      </c>
      <c r="V40" s="17">
        <v>578.70000000000005</v>
      </c>
      <c r="W40" s="17">
        <v>0.6</v>
      </c>
      <c r="X40" s="17">
        <v>1980</v>
      </c>
      <c r="Y40" s="17">
        <v>0</v>
      </c>
      <c r="Z40" s="17">
        <v>0</v>
      </c>
      <c r="AA40" s="17">
        <v>0.217195</v>
      </c>
      <c r="AB40" s="17">
        <v>0.4713</v>
      </c>
      <c r="AC40" s="17">
        <v>5.8072600000000002E-2</v>
      </c>
      <c r="AD40" s="17">
        <v>0.25</v>
      </c>
      <c r="AE40" s="17">
        <v>3619.9</v>
      </c>
    </row>
    <row r="41" spans="1:31">
      <c r="A41" s="17">
        <v>28</v>
      </c>
      <c r="B41" s="19">
        <v>0.18296296296296297</v>
      </c>
      <c r="C41" s="17">
        <v>-1</v>
      </c>
      <c r="D41" s="17">
        <v>157.4</v>
      </c>
      <c r="E41" s="17">
        <v>1.0574E-2</v>
      </c>
      <c r="F41" s="17">
        <v>0.51200000000000001</v>
      </c>
      <c r="G41" s="17">
        <v>4.0980999999999997E-2</v>
      </c>
      <c r="H41" s="17">
        <v>4.0695000000000002E-2</v>
      </c>
      <c r="I41" s="17">
        <v>6.1080000000000002E-2</v>
      </c>
      <c r="J41" s="17">
        <v>2.0385E-2</v>
      </c>
      <c r="K41" s="17">
        <v>0.33374999999999999</v>
      </c>
      <c r="L41" s="17">
        <v>900</v>
      </c>
      <c r="M41" s="17">
        <v>9.9999999999999995E-7</v>
      </c>
      <c r="N41" s="17">
        <v>16846</v>
      </c>
      <c r="O41" s="17">
        <v>0</v>
      </c>
      <c r="P41" s="17">
        <v>0</v>
      </c>
      <c r="Q41" s="17">
        <v>2.6029E-2</v>
      </c>
      <c r="R41" s="17">
        <v>4.7605000000000001E-2</v>
      </c>
      <c r="S41" s="17">
        <v>6.3279000000000002E-2</v>
      </c>
      <c r="T41" s="17">
        <v>1.5674E-2</v>
      </c>
      <c r="U41" s="17">
        <v>0.24768999999999999</v>
      </c>
      <c r="V41" s="17">
        <v>330.9</v>
      </c>
      <c r="W41" s="17">
        <v>0.6</v>
      </c>
      <c r="X41" s="17">
        <v>2977</v>
      </c>
      <c r="Y41" s="17">
        <v>0</v>
      </c>
      <c r="Z41" s="17">
        <v>0</v>
      </c>
      <c r="AA41" s="17">
        <v>0.38106200000000001</v>
      </c>
      <c r="AB41" s="17">
        <v>0.93491199999999997</v>
      </c>
      <c r="AC41" s="17">
        <v>6.22587E-2</v>
      </c>
      <c r="AD41" s="17">
        <v>0.25</v>
      </c>
      <c r="AE41" s="17">
        <v>922.8</v>
      </c>
    </row>
    <row r="42" spans="1:31">
      <c r="A42" s="17">
        <v>29</v>
      </c>
      <c r="B42" s="19">
        <v>0.18302083333333333</v>
      </c>
      <c r="C42" s="17">
        <v>0</v>
      </c>
      <c r="D42" s="17">
        <v>179.4</v>
      </c>
      <c r="E42" s="17">
        <v>0</v>
      </c>
      <c r="F42" s="17">
        <v>0</v>
      </c>
      <c r="G42" s="17">
        <v>2.6547999999999999E-2</v>
      </c>
      <c r="H42" s="17">
        <v>4.2602000000000001E-2</v>
      </c>
      <c r="I42" s="17">
        <v>5.8002999999999999E-2</v>
      </c>
      <c r="J42" s="17">
        <v>1.5401E-2</v>
      </c>
      <c r="K42" s="17">
        <v>0.26552199999999998</v>
      </c>
      <c r="L42" s="17">
        <v>660.9</v>
      </c>
      <c r="M42" s="17">
        <v>0.37081900000000001</v>
      </c>
      <c r="N42" s="17">
        <v>0</v>
      </c>
      <c r="O42" s="17">
        <v>0</v>
      </c>
      <c r="P42" s="17">
        <v>0</v>
      </c>
      <c r="Q42" s="17">
        <v>0.10728500000000001</v>
      </c>
      <c r="R42" s="17">
        <v>4.4146999999999999E-2</v>
      </c>
      <c r="S42" s="17">
        <v>6.1421999999999997E-2</v>
      </c>
      <c r="T42" s="17">
        <v>1.7274999999999999E-2</v>
      </c>
      <c r="U42" s="17">
        <v>0.281248</v>
      </c>
      <c r="V42" s="17">
        <v>900</v>
      </c>
      <c r="W42" s="17">
        <v>0.22917899999999999</v>
      </c>
      <c r="X42" s="17">
        <v>3279</v>
      </c>
      <c r="Y42" s="17">
        <v>0</v>
      </c>
      <c r="Z42" s="17">
        <v>0</v>
      </c>
    </row>
    <row r="43" spans="1:31">
      <c r="A43" s="17">
        <v>30</v>
      </c>
      <c r="B43" s="19">
        <v>0.18307870370370372</v>
      </c>
      <c r="C43" s="17">
        <v>-1</v>
      </c>
      <c r="D43" s="17">
        <v>189</v>
      </c>
      <c r="E43" s="17">
        <v>5.5916E-2</v>
      </c>
      <c r="F43" s="17">
        <v>2.706</v>
      </c>
      <c r="G43" s="17">
        <v>1.1279000000000001E-2</v>
      </c>
      <c r="H43" s="17">
        <v>4.4387999999999997E-2</v>
      </c>
      <c r="I43" s="17">
        <v>6.0544000000000001E-2</v>
      </c>
      <c r="J43" s="17">
        <v>1.6154999999999999E-2</v>
      </c>
      <c r="K43" s="17">
        <v>0.26683800000000002</v>
      </c>
      <c r="L43" s="17">
        <v>900</v>
      </c>
      <c r="M43" s="17">
        <v>0.22917699999999999</v>
      </c>
      <c r="N43" s="17">
        <v>3153</v>
      </c>
      <c r="O43" s="17">
        <v>0</v>
      </c>
      <c r="P43" s="17">
        <v>0</v>
      </c>
      <c r="Q43" s="17">
        <v>4.4050000000000001E-3</v>
      </c>
      <c r="R43" s="17">
        <v>4.5386999999999997E-2</v>
      </c>
      <c r="S43" s="17">
        <v>6.4853999999999995E-2</v>
      </c>
      <c r="T43" s="17">
        <v>1.9467999999999999E-2</v>
      </c>
      <c r="U43" s="17">
        <v>0.300178</v>
      </c>
      <c r="V43" s="17">
        <v>333.2</v>
      </c>
      <c r="W43" s="17">
        <v>0.59999899999999995</v>
      </c>
      <c r="X43" s="17">
        <v>1096</v>
      </c>
      <c r="Y43" s="17">
        <v>0</v>
      </c>
      <c r="Z43" s="17">
        <v>0</v>
      </c>
      <c r="AA43" s="17">
        <v>0.46181299999999997</v>
      </c>
      <c r="AB43" s="17">
        <v>0.76354699999999998</v>
      </c>
      <c r="AC43" s="17">
        <v>6.0251100000000002E-2</v>
      </c>
      <c r="AD43" s="17">
        <v>0.25</v>
      </c>
      <c r="AE43" s="17">
        <v>922.8</v>
      </c>
    </row>
    <row r="44" spans="1:31">
      <c r="A44" s="17">
        <v>31</v>
      </c>
      <c r="B44" s="19">
        <v>0.18313657407407405</v>
      </c>
      <c r="C44" s="17">
        <v>-1</v>
      </c>
      <c r="D44" s="17">
        <v>356.1</v>
      </c>
      <c r="E44" s="17">
        <v>0.14757000000000001</v>
      </c>
      <c r="F44" s="17">
        <v>7.141</v>
      </c>
      <c r="G44" s="17">
        <v>2.7702999999999998E-2</v>
      </c>
      <c r="H44" s="17">
        <v>3.9045000000000003E-2</v>
      </c>
      <c r="I44" s="17">
        <v>6.0645999999999999E-2</v>
      </c>
      <c r="J44" s="17">
        <v>2.1600999999999999E-2</v>
      </c>
      <c r="K44" s="17">
        <v>0.35618300000000003</v>
      </c>
      <c r="L44" s="17">
        <v>900</v>
      </c>
      <c r="M44" s="17">
        <v>0.37081999999999998</v>
      </c>
      <c r="N44" s="17">
        <v>1326</v>
      </c>
      <c r="O44" s="17">
        <v>0</v>
      </c>
      <c r="P44" s="17">
        <v>0</v>
      </c>
      <c r="Q44" s="17">
        <v>8.5109999999999995E-3</v>
      </c>
      <c r="R44" s="17">
        <v>4.4545000000000001E-2</v>
      </c>
      <c r="S44" s="17">
        <v>6.8939E-2</v>
      </c>
      <c r="T44" s="17">
        <v>2.4393000000000001E-2</v>
      </c>
      <c r="U44" s="17">
        <v>0.35384199999999999</v>
      </c>
      <c r="V44" s="17">
        <v>100</v>
      </c>
      <c r="W44" s="17">
        <v>0.22917899999999999</v>
      </c>
      <c r="X44" s="17">
        <v>2196</v>
      </c>
      <c r="Y44" s="17">
        <v>0</v>
      </c>
      <c r="Z44" s="17">
        <v>0</v>
      </c>
      <c r="AA44" s="17">
        <v>0.54437199999999997</v>
      </c>
      <c r="AB44" s="17">
        <v>0.71896199999999999</v>
      </c>
      <c r="AC44" s="17">
        <v>6.2083199999999998E-2</v>
      </c>
      <c r="AD44" s="17">
        <v>0.25</v>
      </c>
      <c r="AE44" s="17">
        <v>922.8</v>
      </c>
    </row>
    <row r="45" spans="1:31">
      <c r="A45" s="17">
        <v>32</v>
      </c>
      <c r="B45" s="19">
        <v>0.18318287037037037</v>
      </c>
      <c r="C45" s="17">
        <v>-1</v>
      </c>
      <c r="D45" s="17">
        <v>338.5</v>
      </c>
      <c r="E45" s="17">
        <v>3.3968999999999999E-2</v>
      </c>
      <c r="F45" s="17">
        <v>1.6439999999999999</v>
      </c>
      <c r="G45" s="17">
        <v>6.0768000000000003E-2</v>
      </c>
      <c r="H45" s="17">
        <v>4.3021999999999998E-2</v>
      </c>
      <c r="I45" s="17">
        <v>6.2742000000000006E-2</v>
      </c>
      <c r="J45" s="17">
        <v>1.9720000000000001E-2</v>
      </c>
      <c r="K45" s="17">
        <v>0.314301</v>
      </c>
      <c r="L45" s="17">
        <v>118.7</v>
      </c>
      <c r="M45" s="17">
        <v>0.6</v>
      </c>
      <c r="N45" s="17">
        <v>2479</v>
      </c>
      <c r="O45" s="17">
        <v>0</v>
      </c>
      <c r="P45" s="17">
        <v>0</v>
      </c>
      <c r="Q45" s="17">
        <v>9.2993000000000006E-2</v>
      </c>
      <c r="R45" s="17">
        <v>4.2521999999999997E-2</v>
      </c>
      <c r="S45" s="17">
        <v>6.1546999999999998E-2</v>
      </c>
      <c r="T45" s="17">
        <v>1.9025E-2</v>
      </c>
      <c r="U45" s="17">
        <v>0.309116</v>
      </c>
      <c r="V45" s="17">
        <v>456.9</v>
      </c>
      <c r="W45" s="17">
        <v>0.6</v>
      </c>
      <c r="X45" s="17">
        <v>2735</v>
      </c>
      <c r="Y45" s="17">
        <v>0</v>
      </c>
      <c r="Z45" s="17">
        <v>0</v>
      </c>
      <c r="AA45" s="17">
        <v>0.47556300000000001</v>
      </c>
      <c r="AB45" s="17">
        <v>0.374747</v>
      </c>
      <c r="AC45" s="17">
        <v>4.96512E-2</v>
      </c>
      <c r="AD45" s="17">
        <v>0.23625399999999999</v>
      </c>
      <c r="AE45" s="17">
        <v>6999.9</v>
      </c>
    </row>
    <row r="46" spans="1:31">
      <c r="A46" s="17">
        <v>33</v>
      </c>
      <c r="B46" s="19">
        <v>0.18324074074074073</v>
      </c>
      <c r="C46" s="17">
        <v>-1</v>
      </c>
      <c r="D46" s="17">
        <v>335.8</v>
      </c>
      <c r="E46" s="17">
        <v>6.2352999999999999E-2</v>
      </c>
      <c r="F46" s="17">
        <v>3.0169999999999999</v>
      </c>
      <c r="G46" s="17">
        <v>7.1607000000000004E-2</v>
      </c>
      <c r="H46" s="17">
        <v>4.2863999999999999E-2</v>
      </c>
      <c r="I46" s="17">
        <v>5.9204E-2</v>
      </c>
      <c r="J46" s="17">
        <v>1.634E-2</v>
      </c>
      <c r="K46" s="17">
        <v>0.27599699999999999</v>
      </c>
      <c r="L46" s="17">
        <v>900</v>
      </c>
      <c r="M46" s="17">
        <v>0</v>
      </c>
      <c r="N46" s="17">
        <v>3751</v>
      </c>
      <c r="O46" s="17">
        <v>0</v>
      </c>
      <c r="P46" s="17">
        <v>0</v>
      </c>
      <c r="Q46" s="17">
        <v>1.1809E-2</v>
      </c>
      <c r="R46" s="17">
        <v>4.3464000000000003E-2</v>
      </c>
      <c r="S46" s="17">
        <v>6.6721000000000003E-2</v>
      </c>
      <c r="T46" s="17">
        <v>2.3257E-2</v>
      </c>
      <c r="U46" s="17">
        <v>0.34857300000000002</v>
      </c>
      <c r="V46" s="17">
        <v>100</v>
      </c>
      <c r="W46" s="17">
        <v>0.37081999999999998</v>
      </c>
      <c r="X46" s="17">
        <v>16497</v>
      </c>
      <c r="Y46" s="17">
        <v>0</v>
      </c>
      <c r="Z46" s="17">
        <v>0</v>
      </c>
      <c r="AA46" s="17">
        <v>0.53626600000000002</v>
      </c>
      <c r="AB46" s="17">
        <v>0.872201</v>
      </c>
      <c r="AC46" s="17">
        <v>6.3748299999999994E-2</v>
      </c>
      <c r="AD46" s="17">
        <v>0.25</v>
      </c>
      <c r="AE46" s="17">
        <v>922.8</v>
      </c>
    </row>
    <row r="47" spans="1:31">
      <c r="A47" s="17">
        <v>34</v>
      </c>
      <c r="B47" s="19">
        <v>0.18329861111111112</v>
      </c>
      <c r="C47" s="17">
        <v>0</v>
      </c>
      <c r="D47" s="17">
        <v>366.6</v>
      </c>
      <c r="E47" s="17">
        <v>0</v>
      </c>
      <c r="F47" s="17">
        <v>0</v>
      </c>
      <c r="G47" s="17">
        <v>2.2799E-2</v>
      </c>
      <c r="H47" s="17">
        <v>2.9902999999999999E-2</v>
      </c>
      <c r="I47" s="17">
        <v>7.1906999999999999E-2</v>
      </c>
      <c r="J47" s="17">
        <v>4.2004E-2</v>
      </c>
      <c r="K47" s="17">
        <v>0.58414900000000003</v>
      </c>
      <c r="L47" s="17">
        <v>100</v>
      </c>
      <c r="M47" s="17">
        <v>5.4099000000000001E-2</v>
      </c>
      <c r="N47" s="17">
        <v>0</v>
      </c>
      <c r="O47" s="17">
        <v>0</v>
      </c>
      <c r="P47" s="17">
        <v>0</v>
      </c>
      <c r="Q47" s="17">
        <v>2.0999999999999999E-3</v>
      </c>
      <c r="R47" s="17">
        <v>4.3471000000000003E-2</v>
      </c>
      <c r="S47" s="17">
        <v>6.6711000000000006E-2</v>
      </c>
      <c r="T47" s="17">
        <v>2.324E-2</v>
      </c>
      <c r="U47" s="17">
        <v>0.34837499999999999</v>
      </c>
      <c r="V47" s="17">
        <v>398</v>
      </c>
      <c r="W47" s="17">
        <v>0.6</v>
      </c>
      <c r="X47" s="17">
        <v>10199</v>
      </c>
      <c r="Y47" s="17">
        <v>0</v>
      </c>
      <c r="Z47" s="17">
        <v>0</v>
      </c>
    </row>
    <row r="48" spans="1:31">
      <c r="A48" s="17">
        <v>35</v>
      </c>
      <c r="B48" s="19">
        <v>0.18335648148148151</v>
      </c>
      <c r="C48" s="17">
        <v>0</v>
      </c>
      <c r="D48" s="17">
        <v>418.5</v>
      </c>
      <c r="E48" s="17">
        <v>0</v>
      </c>
      <c r="F48" s="17">
        <v>0</v>
      </c>
      <c r="G48" s="17">
        <v>5.3229999999999996E-3</v>
      </c>
      <c r="H48" s="17">
        <v>4.5858999999999997E-2</v>
      </c>
      <c r="I48" s="17">
        <v>6.5204999999999999E-2</v>
      </c>
      <c r="J48" s="17">
        <v>1.9345999999999999E-2</v>
      </c>
      <c r="K48" s="17">
        <v>0.29670099999999999</v>
      </c>
      <c r="L48" s="17">
        <v>382.9</v>
      </c>
      <c r="M48" s="17">
        <v>0.6</v>
      </c>
      <c r="N48" s="17">
        <v>0</v>
      </c>
      <c r="O48" s="17">
        <v>0</v>
      </c>
      <c r="P48" s="17">
        <v>0</v>
      </c>
      <c r="Q48" s="17">
        <v>5.8101E-2</v>
      </c>
      <c r="R48" s="17">
        <v>4.2622E-2</v>
      </c>
      <c r="S48" s="17">
        <v>6.3783000000000006E-2</v>
      </c>
      <c r="T48" s="17">
        <v>2.1160999999999999E-2</v>
      </c>
      <c r="U48" s="17">
        <v>0.33176600000000001</v>
      </c>
      <c r="V48" s="17">
        <v>900</v>
      </c>
      <c r="W48" s="17">
        <v>6.9999999999999999E-6</v>
      </c>
      <c r="X48" s="17">
        <v>15951</v>
      </c>
      <c r="Y48" s="17">
        <v>0</v>
      </c>
      <c r="Z48" s="17">
        <v>0</v>
      </c>
    </row>
    <row r="49" spans="1:31">
      <c r="A49" s="17">
        <v>36</v>
      </c>
      <c r="B49" s="19">
        <v>0.18340277777777778</v>
      </c>
      <c r="C49" s="17">
        <v>0</v>
      </c>
      <c r="D49" s="17">
        <v>466.8</v>
      </c>
      <c r="E49" s="17">
        <v>0.107568</v>
      </c>
      <c r="F49" s="17">
        <v>5.2050000000000001</v>
      </c>
      <c r="G49" s="17">
        <v>9.6071000000000004E-2</v>
      </c>
      <c r="H49" s="17">
        <v>3.5867000000000003E-2</v>
      </c>
      <c r="I49" s="17">
        <v>6.2096999999999999E-2</v>
      </c>
      <c r="J49" s="17">
        <v>2.623E-2</v>
      </c>
      <c r="K49" s="17">
        <v>0.42240899999999998</v>
      </c>
      <c r="L49" s="17">
        <v>348.1</v>
      </c>
      <c r="M49" s="17">
        <v>0.6</v>
      </c>
      <c r="N49" s="17">
        <v>1507</v>
      </c>
      <c r="O49" s="17">
        <v>0</v>
      </c>
      <c r="P49" s="17">
        <v>0</v>
      </c>
      <c r="Q49" s="17">
        <v>6.6429999999999996E-3</v>
      </c>
      <c r="R49" s="17">
        <v>4.4943999999999998E-2</v>
      </c>
      <c r="S49" s="17">
        <v>6.9532999999999998E-2</v>
      </c>
      <c r="T49" s="17">
        <v>2.4589E-2</v>
      </c>
      <c r="U49" s="17">
        <v>0.35362500000000002</v>
      </c>
      <c r="V49" s="17">
        <v>100</v>
      </c>
      <c r="W49" s="17">
        <v>0.59999899999999995</v>
      </c>
      <c r="X49" s="17">
        <v>3580</v>
      </c>
      <c r="Y49" s="17">
        <v>0</v>
      </c>
      <c r="Z49" s="17">
        <v>0</v>
      </c>
      <c r="AA49" s="17">
        <v>0.54403800000000002</v>
      </c>
      <c r="AB49" s="17">
        <v>0.59574000000000005</v>
      </c>
      <c r="AC49" s="17">
        <v>5.9592699999999998E-2</v>
      </c>
      <c r="AD49" s="17">
        <v>0.25</v>
      </c>
      <c r="AE49" s="17">
        <v>2386.3000000000002</v>
      </c>
    </row>
    <row r="50" spans="1:31">
      <c r="A50" s="17">
        <v>37</v>
      </c>
      <c r="B50" s="19">
        <v>0.18346064814814814</v>
      </c>
      <c r="C50" s="17">
        <v>-1</v>
      </c>
      <c r="D50" s="17">
        <v>444.9</v>
      </c>
      <c r="E50" s="17">
        <v>6.2436999999999999E-2</v>
      </c>
      <c r="F50" s="17">
        <v>3.0209999999999999</v>
      </c>
      <c r="G50" s="17">
        <v>8.9130000000000008E-3</v>
      </c>
      <c r="H50" s="17">
        <v>3.9294999999999997E-2</v>
      </c>
      <c r="I50" s="17">
        <v>6.2992000000000006E-2</v>
      </c>
      <c r="J50" s="17">
        <v>2.3698E-2</v>
      </c>
      <c r="K50" s="17">
        <v>0.37620199999999998</v>
      </c>
      <c r="L50" s="17">
        <v>356.6</v>
      </c>
      <c r="M50" s="17">
        <v>0.6</v>
      </c>
      <c r="N50" s="17">
        <v>4177</v>
      </c>
      <c r="O50" s="17">
        <v>0</v>
      </c>
      <c r="P50" s="17">
        <v>0</v>
      </c>
      <c r="Q50" s="17">
        <v>8.6160000000000004E-3</v>
      </c>
      <c r="R50" s="17">
        <v>3.7900000000000003E-2</v>
      </c>
      <c r="S50" s="17">
        <v>6.5803E-2</v>
      </c>
      <c r="T50" s="17">
        <v>2.7903000000000001E-2</v>
      </c>
      <c r="U50" s="17">
        <v>0.42404399999999998</v>
      </c>
      <c r="V50" s="17">
        <v>100</v>
      </c>
      <c r="W50" s="17">
        <v>0.59999899999999995</v>
      </c>
      <c r="X50" s="17">
        <v>11495</v>
      </c>
      <c r="Y50" s="17">
        <v>0</v>
      </c>
      <c r="Z50" s="17">
        <v>0</v>
      </c>
      <c r="AA50" s="17">
        <v>0.65237500000000004</v>
      </c>
      <c r="AB50" s="17">
        <v>0.79958099999999999</v>
      </c>
      <c r="AC50" s="17">
        <v>6.0210600000000003E-2</v>
      </c>
      <c r="AD50" s="17">
        <v>0.25</v>
      </c>
      <c r="AE50" s="17">
        <v>2329</v>
      </c>
    </row>
    <row r="51" spans="1:31">
      <c r="A51" s="17">
        <v>38</v>
      </c>
      <c r="B51" s="19">
        <v>0.18351851851851853</v>
      </c>
      <c r="C51" s="17">
        <v>0</v>
      </c>
      <c r="D51" s="17">
        <v>422</v>
      </c>
      <c r="E51" s="17">
        <v>4.4289000000000002E-2</v>
      </c>
      <c r="F51" s="17">
        <v>2.1429999999999998</v>
      </c>
      <c r="G51" s="17">
        <v>2.3649999999999999E-3</v>
      </c>
      <c r="H51" s="17">
        <v>2.5415E-2</v>
      </c>
      <c r="I51" s="17">
        <v>5.8547000000000002E-2</v>
      </c>
      <c r="J51" s="17">
        <v>3.3132000000000002E-2</v>
      </c>
      <c r="K51" s="17">
        <v>0.565909</v>
      </c>
      <c r="L51" s="17">
        <v>900</v>
      </c>
      <c r="M51" s="17">
        <v>0.37081999999999998</v>
      </c>
      <c r="N51" s="17">
        <v>5669</v>
      </c>
      <c r="O51" s="17">
        <v>0</v>
      </c>
      <c r="P51" s="17">
        <v>0</v>
      </c>
      <c r="Q51" s="17">
        <v>1.2656000000000001E-2</v>
      </c>
      <c r="R51" s="17">
        <v>4.1922000000000001E-2</v>
      </c>
      <c r="S51" s="17">
        <v>6.4653000000000002E-2</v>
      </c>
      <c r="T51" s="17">
        <v>2.2731000000000001E-2</v>
      </c>
      <c r="U51" s="17">
        <v>0.35158400000000001</v>
      </c>
      <c r="V51" s="17">
        <v>622</v>
      </c>
      <c r="W51" s="17">
        <v>0.6</v>
      </c>
      <c r="X51" s="17">
        <v>0</v>
      </c>
      <c r="Y51" s="17">
        <v>0</v>
      </c>
      <c r="Z51" s="17">
        <v>0</v>
      </c>
      <c r="AA51" s="17">
        <v>0.54089799999999999</v>
      </c>
      <c r="AB51" s="17">
        <v>0.92837700000000001</v>
      </c>
      <c r="AC51" s="17">
        <v>6.3025399999999995E-2</v>
      </c>
      <c r="AD51" s="17">
        <v>0.25</v>
      </c>
      <c r="AE51" s="17">
        <v>922.8</v>
      </c>
    </row>
    <row r="52" spans="1:31">
      <c r="A52" s="17">
        <v>39</v>
      </c>
      <c r="B52" s="19">
        <v>0.18357638888888891</v>
      </c>
      <c r="C52" s="17">
        <v>-1</v>
      </c>
      <c r="D52" s="17">
        <v>386</v>
      </c>
      <c r="E52" s="17">
        <v>0.13417399999999999</v>
      </c>
      <c r="F52" s="17">
        <v>6.4930000000000003</v>
      </c>
      <c r="G52" s="17">
        <v>2.8413000000000001E-2</v>
      </c>
      <c r="H52" s="17">
        <v>3.4530999999999999E-2</v>
      </c>
      <c r="I52" s="17">
        <v>6.3152E-2</v>
      </c>
      <c r="J52" s="17">
        <v>2.8622000000000002E-2</v>
      </c>
      <c r="K52" s="17">
        <v>0.45321400000000001</v>
      </c>
      <c r="L52" s="17">
        <v>900</v>
      </c>
      <c r="M52" s="17">
        <v>0.22917999999999999</v>
      </c>
      <c r="N52" s="17">
        <v>1843</v>
      </c>
      <c r="O52" s="17">
        <v>0</v>
      </c>
      <c r="P52" s="17">
        <v>0</v>
      </c>
      <c r="Q52" s="17">
        <v>2.7661999999999999E-2</v>
      </c>
      <c r="R52" s="17">
        <v>3.6345000000000002E-2</v>
      </c>
      <c r="S52" s="17">
        <v>6.1072000000000001E-2</v>
      </c>
      <c r="T52" s="17">
        <v>2.4726999999999999E-2</v>
      </c>
      <c r="U52" s="17">
        <v>0.40488200000000002</v>
      </c>
      <c r="V52" s="17">
        <v>100</v>
      </c>
      <c r="W52" s="17">
        <v>0.14163999999999999</v>
      </c>
      <c r="X52" s="17">
        <v>0</v>
      </c>
      <c r="Y52" s="17">
        <v>0</v>
      </c>
      <c r="Z52" s="17">
        <v>0</v>
      </c>
      <c r="AA52" s="17">
        <v>0.62289600000000001</v>
      </c>
      <c r="AB52" s="17">
        <v>0.79398199999999997</v>
      </c>
      <c r="AC52" s="17">
        <v>5.5977699999999998E-2</v>
      </c>
      <c r="AD52" s="17">
        <v>0.25</v>
      </c>
      <c r="AE52" s="17">
        <v>922.9</v>
      </c>
    </row>
    <row r="53" spans="1:31">
      <c r="A53" s="17">
        <v>40</v>
      </c>
      <c r="B53" s="19">
        <v>0.18363425925925925</v>
      </c>
      <c r="C53" s="17">
        <v>-1</v>
      </c>
      <c r="D53" s="17">
        <v>495.9</v>
      </c>
      <c r="E53" s="17">
        <v>0</v>
      </c>
      <c r="F53" s="17">
        <v>0</v>
      </c>
      <c r="G53" s="17">
        <v>1.7024000000000001E-2</v>
      </c>
      <c r="H53" s="17">
        <v>2.8523E-2</v>
      </c>
      <c r="I53" s="17">
        <v>5.8033000000000001E-2</v>
      </c>
      <c r="J53" s="17">
        <v>2.9509000000000001E-2</v>
      </c>
      <c r="K53" s="17">
        <v>0.50849299999999997</v>
      </c>
      <c r="L53" s="17">
        <v>100</v>
      </c>
      <c r="M53" s="17">
        <v>0.51246100000000006</v>
      </c>
      <c r="N53" s="17">
        <v>0</v>
      </c>
      <c r="O53" s="17">
        <v>0</v>
      </c>
      <c r="P53" s="17">
        <v>0</v>
      </c>
      <c r="Q53" s="17">
        <v>2.8632999999999999E-2</v>
      </c>
      <c r="R53" s="17">
        <v>4.1626000000000003E-2</v>
      </c>
      <c r="S53" s="17">
        <v>6.4380000000000007E-2</v>
      </c>
      <c r="T53" s="17">
        <v>2.2754E-2</v>
      </c>
      <c r="U53" s="17">
        <v>0.35342800000000002</v>
      </c>
      <c r="V53" s="17">
        <v>100</v>
      </c>
      <c r="W53" s="17">
        <v>0.22917799999999999</v>
      </c>
      <c r="X53" s="17">
        <v>4596</v>
      </c>
      <c r="Y53" s="17">
        <v>0</v>
      </c>
      <c r="Z53" s="17">
        <v>0</v>
      </c>
    </row>
    <row r="54" spans="1:31">
      <c r="A54" s="17">
        <v>41</v>
      </c>
      <c r="B54" s="19">
        <v>0.18368055555555554</v>
      </c>
      <c r="C54" s="17">
        <v>-1</v>
      </c>
      <c r="D54" s="17">
        <v>602.20000000000005</v>
      </c>
      <c r="E54" s="17">
        <v>9.3003000000000002E-2</v>
      </c>
      <c r="F54" s="17">
        <v>4.5</v>
      </c>
      <c r="G54" s="17">
        <v>4.1619000000000003E-2</v>
      </c>
      <c r="H54" s="17">
        <v>3.0168E-2</v>
      </c>
      <c r="I54" s="17">
        <v>6.8693000000000004E-2</v>
      </c>
      <c r="J54" s="17">
        <v>3.8524000000000003E-2</v>
      </c>
      <c r="K54" s="17">
        <v>0.56081999999999999</v>
      </c>
      <c r="L54" s="17">
        <v>219.9</v>
      </c>
      <c r="M54" s="17">
        <v>3.9999999999999998E-6</v>
      </c>
      <c r="N54" s="17">
        <v>1932</v>
      </c>
      <c r="O54" s="17">
        <v>0</v>
      </c>
      <c r="P54" s="17">
        <v>0</v>
      </c>
      <c r="Q54" s="17">
        <v>3.8709999999999999E-3</v>
      </c>
      <c r="R54" s="17">
        <v>3.3688999999999997E-2</v>
      </c>
      <c r="S54" s="17">
        <v>6.2012999999999999E-2</v>
      </c>
      <c r="T54" s="17">
        <v>2.8324999999999999E-2</v>
      </c>
      <c r="U54" s="17">
        <v>0.45675300000000002</v>
      </c>
      <c r="V54" s="17">
        <v>880</v>
      </c>
      <c r="W54" s="17">
        <v>0.6</v>
      </c>
      <c r="X54" s="17">
        <v>1305</v>
      </c>
      <c r="Y54" s="17">
        <v>0</v>
      </c>
      <c r="Z54" s="17">
        <v>0</v>
      </c>
      <c r="AA54" s="17">
        <v>0.70269700000000002</v>
      </c>
      <c r="AB54" s="17">
        <v>0.60626800000000003</v>
      </c>
      <c r="AC54" s="17">
        <v>5.0860900000000001E-2</v>
      </c>
      <c r="AD54" s="17">
        <v>0.210865</v>
      </c>
      <c r="AE54" s="17">
        <v>3777.8</v>
      </c>
    </row>
    <row r="55" spans="1:31">
      <c r="A55" s="17">
        <v>42</v>
      </c>
      <c r="B55" s="19">
        <v>0.18373842592592593</v>
      </c>
      <c r="C55" s="17">
        <v>-1</v>
      </c>
      <c r="D55" s="17">
        <v>618.9</v>
      </c>
      <c r="E55" s="17">
        <v>1.8386E-2</v>
      </c>
      <c r="F55" s="17">
        <v>0.89</v>
      </c>
      <c r="G55" s="17">
        <v>9.5989999999999999E-3</v>
      </c>
      <c r="H55" s="17">
        <v>3.0669999999999999E-2</v>
      </c>
      <c r="I55" s="17">
        <v>6.0975000000000001E-2</v>
      </c>
      <c r="J55" s="17">
        <v>3.0304999999999999E-2</v>
      </c>
      <c r="K55" s="17">
        <v>0.49700499999999997</v>
      </c>
      <c r="L55" s="17">
        <v>900</v>
      </c>
      <c r="M55" s="17">
        <v>0.37081999999999998</v>
      </c>
      <c r="N55" s="17">
        <v>10699</v>
      </c>
      <c r="O55" s="17">
        <v>0</v>
      </c>
      <c r="P55" s="17">
        <v>0</v>
      </c>
      <c r="Q55" s="17">
        <v>9.0159999999999997E-3</v>
      </c>
      <c r="R55" s="17">
        <v>5.0379E-2</v>
      </c>
      <c r="S55" s="17">
        <v>6.8340999999999999E-2</v>
      </c>
      <c r="T55" s="17">
        <v>1.7963E-2</v>
      </c>
      <c r="U55" s="17">
        <v>0.26284099999999999</v>
      </c>
      <c r="V55" s="17">
        <v>900</v>
      </c>
      <c r="W55" s="17">
        <v>0.22917699999999999</v>
      </c>
      <c r="X55" s="17">
        <v>7151</v>
      </c>
      <c r="Y55" s="17">
        <v>0</v>
      </c>
      <c r="Z55" s="17">
        <v>0</v>
      </c>
      <c r="AA55" s="17">
        <v>0.40437099999999998</v>
      </c>
      <c r="AB55" s="17">
        <v>0.97288300000000005</v>
      </c>
      <c r="AC55" s="17">
        <v>6.7854399999999995E-2</v>
      </c>
      <c r="AD55" s="17">
        <v>0.25</v>
      </c>
      <c r="AE55" s="17">
        <v>922.8</v>
      </c>
    </row>
    <row r="56" spans="1:31">
      <c r="A56" s="17">
        <v>43</v>
      </c>
      <c r="B56" s="19">
        <v>0.18379629629629632</v>
      </c>
      <c r="C56" s="17">
        <v>-1</v>
      </c>
      <c r="D56" s="17">
        <v>649.70000000000005</v>
      </c>
      <c r="E56" s="17">
        <v>0.128912</v>
      </c>
      <c r="F56" s="17">
        <v>6.2380000000000004</v>
      </c>
      <c r="G56" s="17">
        <v>4.4561000000000003E-2</v>
      </c>
      <c r="H56" s="17">
        <v>2.9003999999999999E-2</v>
      </c>
      <c r="I56" s="17">
        <v>6.3323000000000004E-2</v>
      </c>
      <c r="J56" s="17">
        <v>3.4319000000000002E-2</v>
      </c>
      <c r="K56" s="17">
        <v>0.54197200000000001</v>
      </c>
      <c r="L56" s="17">
        <v>900</v>
      </c>
      <c r="M56" s="17">
        <v>0</v>
      </c>
      <c r="N56" s="17">
        <v>2219</v>
      </c>
      <c r="O56" s="17">
        <v>0</v>
      </c>
      <c r="P56" s="17">
        <v>0</v>
      </c>
      <c r="Q56" s="17">
        <v>3.1784E-2</v>
      </c>
      <c r="R56" s="17">
        <v>3.6913000000000001E-2</v>
      </c>
      <c r="S56" s="17">
        <v>6.3592999999999997E-2</v>
      </c>
      <c r="T56" s="17">
        <v>2.6679999999999999E-2</v>
      </c>
      <c r="U56" s="17">
        <v>0.419545</v>
      </c>
      <c r="V56" s="17">
        <v>640.5</v>
      </c>
      <c r="W56" s="17">
        <v>0.6</v>
      </c>
      <c r="X56" s="17">
        <v>2017</v>
      </c>
      <c r="Y56" s="17">
        <v>0</v>
      </c>
      <c r="Z56" s="17">
        <v>0</v>
      </c>
      <c r="AA56" s="17">
        <v>0.64545300000000005</v>
      </c>
      <c r="AB56" s="17">
        <v>0.88652500000000001</v>
      </c>
      <c r="AC56" s="17">
        <v>6.0565300000000002E-2</v>
      </c>
      <c r="AD56" s="17">
        <v>0.25</v>
      </c>
      <c r="AE56" s="17">
        <v>922.8</v>
      </c>
    </row>
    <row r="57" spans="1:31">
      <c r="A57" s="17">
        <v>44</v>
      </c>
      <c r="B57" s="19">
        <v>0.18385416666666665</v>
      </c>
      <c r="C57" s="17">
        <v>-1</v>
      </c>
      <c r="D57" s="17">
        <v>690.2</v>
      </c>
      <c r="E57" s="17">
        <v>4.2317E-2</v>
      </c>
      <c r="F57" s="17">
        <v>2.048</v>
      </c>
      <c r="G57" s="17">
        <v>5.8406E-2</v>
      </c>
      <c r="H57" s="17">
        <v>4.0148000000000003E-2</v>
      </c>
      <c r="I57" s="17">
        <v>6.7632999999999999E-2</v>
      </c>
      <c r="J57" s="17">
        <v>2.7484999999999999E-2</v>
      </c>
      <c r="K57" s="17">
        <v>0.40638400000000002</v>
      </c>
      <c r="L57" s="17">
        <v>900</v>
      </c>
      <c r="M57" s="17">
        <v>0.22917899999999999</v>
      </c>
      <c r="N57" s="17">
        <v>6033</v>
      </c>
      <c r="O57" s="17">
        <v>0</v>
      </c>
      <c r="P57" s="17">
        <v>0</v>
      </c>
      <c r="Q57" s="17">
        <v>1.451E-3</v>
      </c>
      <c r="R57" s="17">
        <v>4.4075000000000003E-2</v>
      </c>
      <c r="S57" s="17">
        <v>6.7457000000000003E-2</v>
      </c>
      <c r="T57" s="17">
        <v>2.3382E-2</v>
      </c>
      <c r="U57" s="17">
        <v>0.34661500000000001</v>
      </c>
      <c r="V57" s="17">
        <v>236.8</v>
      </c>
      <c r="W57" s="17">
        <v>0.22917399999999999</v>
      </c>
      <c r="X57" s="17">
        <v>3781</v>
      </c>
      <c r="Y57" s="17">
        <v>0</v>
      </c>
      <c r="Z57" s="17">
        <v>0</v>
      </c>
      <c r="AA57" s="17">
        <v>0.53325400000000001</v>
      </c>
      <c r="AB57" s="17">
        <v>0.95755400000000002</v>
      </c>
      <c r="AC57" s="17">
        <v>6.6464599999999999E-2</v>
      </c>
      <c r="AD57" s="17">
        <v>0.25</v>
      </c>
      <c r="AE57" s="17">
        <v>922.8</v>
      </c>
    </row>
    <row r="58" spans="1:31">
      <c r="A58" s="17">
        <v>45</v>
      </c>
      <c r="B58" s="19">
        <v>0.18391203703703704</v>
      </c>
      <c r="C58" s="17">
        <v>-1</v>
      </c>
      <c r="D58" s="17">
        <v>703.3</v>
      </c>
      <c r="E58" s="17">
        <v>3.6659999999999998E-2</v>
      </c>
      <c r="F58" s="17">
        <v>1.774</v>
      </c>
      <c r="G58" s="17">
        <v>1.4194E-2</v>
      </c>
      <c r="H58" s="17">
        <v>3.9807000000000002E-2</v>
      </c>
      <c r="I58" s="17">
        <v>7.1525000000000005E-2</v>
      </c>
      <c r="J58" s="17">
        <v>3.1718000000000003E-2</v>
      </c>
      <c r="K58" s="17">
        <v>0.44345099999999998</v>
      </c>
      <c r="L58" s="17">
        <v>100</v>
      </c>
      <c r="M58" s="17">
        <v>1.03E-4</v>
      </c>
      <c r="N58" s="17">
        <v>1977</v>
      </c>
      <c r="O58" s="17">
        <v>0</v>
      </c>
      <c r="P58" s="17">
        <v>0</v>
      </c>
      <c r="Q58" s="17">
        <v>6.0331000000000003E-2</v>
      </c>
      <c r="R58" s="17">
        <v>3.7324000000000003E-2</v>
      </c>
      <c r="S58" s="17">
        <v>6.1776999999999999E-2</v>
      </c>
      <c r="T58" s="17">
        <v>2.4452999999999999E-2</v>
      </c>
      <c r="U58" s="17">
        <v>0.39582400000000001</v>
      </c>
      <c r="V58" s="17">
        <v>900</v>
      </c>
      <c r="W58" s="17">
        <v>0.6</v>
      </c>
      <c r="X58" s="17">
        <v>9689</v>
      </c>
      <c r="Y58" s="17">
        <v>0</v>
      </c>
      <c r="Z58" s="17">
        <v>0</v>
      </c>
      <c r="AA58" s="17">
        <v>0.60896099999999997</v>
      </c>
      <c r="AB58" s="17">
        <v>0.45567000000000002</v>
      </c>
      <c r="AC58" s="17">
        <v>4.8466700000000001E-2</v>
      </c>
      <c r="AD58" s="17">
        <v>0.13059999999999999</v>
      </c>
      <c r="AE58" s="17">
        <v>8305.6</v>
      </c>
    </row>
    <row r="59" spans="1:31">
      <c r="A59" s="17">
        <v>46</v>
      </c>
      <c r="B59" s="19">
        <v>0.18395833333333333</v>
      </c>
      <c r="C59" s="17">
        <v>-1</v>
      </c>
      <c r="D59" s="17">
        <v>715.6</v>
      </c>
      <c r="E59" s="17">
        <v>0.129667</v>
      </c>
      <c r="F59" s="17">
        <v>6.2750000000000004</v>
      </c>
      <c r="G59" s="17">
        <v>1.5816E-2</v>
      </c>
      <c r="H59" s="17">
        <v>3.4507999999999997E-2</v>
      </c>
      <c r="I59" s="17">
        <v>6.1911000000000001E-2</v>
      </c>
      <c r="J59" s="17">
        <v>2.7404000000000001E-2</v>
      </c>
      <c r="K59" s="17">
        <v>0.44262600000000002</v>
      </c>
      <c r="L59" s="17">
        <v>900</v>
      </c>
      <c r="M59" s="17">
        <v>9.9999999999999995E-7</v>
      </c>
      <c r="N59" s="17">
        <v>1496</v>
      </c>
      <c r="O59" s="17">
        <v>0</v>
      </c>
      <c r="P59" s="17">
        <v>0</v>
      </c>
      <c r="Q59" s="17">
        <v>4.8050000000000002E-3</v>
      </c>
      <c r="R59" s="17">
        <v>4.3303000000000001E-2</v>
      </c>
      <c r="S59" s="17">
        <v>6.1477999999999998E-2</v>
      </c>
      <c r="T59" s="17">
        <v>1.8173999999999999E-2</v>
      </c>
      <c r="U59" s="17">
        <v>0.295622</v>
      </c>
      <c r="V59" s="17">
        <v>900</v>
      </c>
      <c r="W59" s="17">
        <v>3.9999999999999998E-6</v>
      </c>
      <c r="X59" s="17">
        <v>12746</v>
      </c>
      <c r="Y59" s="17">
        <v>0</v>
      </c>
      <c r="Z59" s="17">
        <v>0</v>
      </c>
      <c r="AA59" s="17">
        <v>0.45480399999999999</v>
      </c>
      <c r="AB59" s="17">
        <v>0.852939</v>
      </c>
      <c r="AC59" s="17">
        <v>5.88049E-2</v>
      </c>
      <c r="AD59" s="17">
        <v>0.25</v>
      </c>
      <c r="AE59" s="17">
        <v>922.8</v>
      </c>
    </row>
    <row r="60" spans="1:31">
      <c r="A60" s="17">
        <v>47</v>
      </c>
      <c r="B60" s="19">
        <v>0.18401620370370372</v>
      </c>
      <c r="C60" s="17">
        <v>-1</v>
      </c>
      <c r="D60" s="17">
        <v>709.5</v>
      </c>
      <c r="E60" s="17">
        <v>4.9728000000000001E-2</v>
      </c>
      <c r="F60" s="17">
        <v>2.4060000000000001</v>
      </c>
      <c r="G60" s="17">
        <v>5.2784999999999999E-2</v>
      </c>
      <c r="H60" s="17">
        <v>3.7488E-2</v>
      </c>
      <c r="I60" s="17">
        <v>7.3737999999999998E-2</v>
      </c>
      <c r="J60" s="17">
        <v>3.6249000000000003E-2</v>
      </c>
      <c r="K60" s="17">
        <v>0.49159700000000001</v>
      </c>
      <c r="L60" s="17">
        <v>152.80000000000001</v>
      </c>
      <c r="M60" s="17">
        <v>2.0999999999999999E-5</v>
      </c>
      <c r="N60" s="17">
        <v>2036</v>
      </c>
      <c r="O60" s="17">
        <v>0</v>
      </c>
      <c r="P60" s="17">
        <v>0</v>
      </c>
      <c r="Q60" s="17">
        <v>3.7538000000000002E-2</v>
      </c>
      <c r="R60" s="17">
        <v>3.8627000000000002E-2</v>
      </c>
      <c r="S60" s="17">
        <v>5.9549999999999999E-2</v>
      </c>
      <c r="T60" s="17">
        <v>2.0923000000000001E-2</v>
      </c>
      <c r="U60" s="17">
        <v>0.351354</v>
      </c>
      <c r="V60" s="17">
        <v>900</v>
      </c>
      <c r="W60" s="17">
        <v>0.37081999999999998</v>
      </c>
      <c r="X60" s="17">
        <v>3150</v>
      </c>
      <c r="Y60" s="17">
        <v>0</v>
      </c>
      <c r="Z60" s="17">
        <v>0</v>
      </c>
      <c r="AA60" s="17">
        <v>0.54054500000000005</v>
      </c>
      <c r="AB60" s="17">
        <v>0.57057999999999998</v>
      </c>
      <c r="AC60" s="17">
        <v>5.0564900000000003E-2</v>
      </c>
      <c r="AD60" s="17">
        <v>0.16411200000000001</v>
      </c>
      <c r="AE60" s="17">
        <v>5435.1</v>
      </c>
    </row>
    <row r="61" spans="1:31">
      <c r="A61" s="17">
        <v>48</v>
      </c>
      <c r="B61" s="19">
        <v>0.18407407407407406</v>
      </c>
      <c r="C61" s="17">
        <v>-1</v>
      </c>
      <c r="D61" s="17">
        <v>675.2</v>
      </c>
      <c r="E61" s="17">
        <v>0.191716</v>
      </c>
      <c r="F61" s="17">
        <v>9.2769999999999992</v>
      </c>
      <c r="G61" s="17">
        <v>3.3600999999999999E-2</v>
      </c>
      <c r="H61" s="17">
        <v>4.3346000000000003E-2</v>
      </c>
      <c r="I61" s="17">
        <v>6.1620000000000001E-2</v>
      </c>
      <c r="J61" s="17">
        <v>1.8273000000000001E-2</v>
      </c>
      <c r="K61" s="17">
        <v>0.29654900000000001</v>
      </c>
      <c r="L61" s="17">
        <v>900</v>
      </c>
      <c r="M61" s="17">
        <v>9.9999999999999995E-7</v>
      </c>
      <c r="N61" s="17">
        <v>1041</v>
      </c>
      <c r="O61" s="17">
        <v>0</v>
      </c>
      <c r="P61" s="17">
        <v>0</v>
      </c>
      <c r="Q61" s="17">
        <v>9.3644000000000005E-2</v>
      </c>
      <c r="R61" s="17">
        <v>4.1221000000000001E-2</v>
      </c>
      <c r="S61" s="17">
        <v>6.1310999999999997E-2</v>
      </c>
      <c r="T61" s="17">
        <v>2.009E-2</v>
      </c>
      <c r="U61" s="17">
        <v>0.327679</v>
      </c>
      <c r="V61" s="17">
        <v>783.3</v>
      </c>
      <c r="W61" s="17">
        <v>0.6</v>
      </c>
      <c r="X61" s="17">
        <v>1406</v>
      </c>
      <c r="Y61" s="17">
        <v>0</v>
      </c>
      <c r="Z61" s="17">
        <v>0</v>
      </c>
      <c r="AA61" s="17">
        <v>0.50412199999999996</v>
      </c>
      <c r="AB61" s="17">
        <v>0.79208800000000001</v>
      </c>
      <c r="AC61" s="17">
        <v>5.7134299999999999E-2</v>
      </c>
      <c r="AD61" s="17">
        <v>0.25</v>
      </c>
      <c r="AE61" s="17">
        <v>922.9</v>
      </c>
    </row>
    <row r="62" spans="1:31">
      <c r="A62" s="17">
        <v>49</v>
      </c>
      <c r="B62" s="19">
        <v>0.18413194444444445</v>
      </c>
      <c r="C62" s="17">
        <v>-1</v>
      </c>
      <c r="D62" s="17">
        <v>645.29999999999995</v>
      </c>
      <c r="E62" s="17">
        <v>0.136653</v>
      </c>
      <c r="F62" s="17">
        <v>6.6130000000000004</v>
      </c>
      <c r="G62" s="17">
        <v>0.845997</v>
      </c>
      <c r="H62" s="17">
        <v>0.144535</v>
      </c>
      <c r="I62" s="17">
        <v>0.20516799999999999</v>
      </c>
      <c r="J62" s="17">
        <v>6.0632999999999999E-2</v>
      </c>
      <c r="K62" s="17">
        <v>0.29552899999999999</v>
      </c>
      <c r="L62" s="17">
        <v>409.8</v>
      </c>
      <c r="M62" s="17">
        <v>0.229155</v>
      </c>
      <c r="N62" s="17">
        <v>517</v>
      </c>
      <c r="O62" s="17">
        <v>0</v>
      </c>
      <c r="P62" s="17">
        <v>0</v>
      </c>
      <c r="Q62" s="17">
        <v>0.90867200000000004</v>
      </c>
      <c r="R62" s="17">
        <v>0.14421</v>
      </c>
      <c r="S62" s="17">
        <v>0.225351</v>
      </c>
      <c r="T62" s="17">
        <v>8.1141000000000005E-2</v>
      </c>
      <c r="U62" s="17">
        <v>0.36006500000000002</v>
      </c>
      <c r="V62" s="17">
        <v>592.29999999999995</v>
      </c>
      <c r="W62" s="17">
        <v>0.53500099999999995</v>
      </c>
      <c r="X62" s="17">
        <v>646</v>
      </c>
      <c r="Y62" s="17">
        <v>0</v>
      </c>
      <c r="Z62" s="17">
        <v>0</v>
      </c>
      <c r="AA62" s="17">
        <v>0.55394600000000005</v>
      </c>
      <c r="AB62" s="17">
        <v>0.451372</v>
      </c>
      <c r="AC62" s="17">
        <v>0.180835</v>
      </c>
      <c r="AD62" s="17">
        <v>0.14122799999999999</v>
      </c>
      <c r="AE62" s="17">
        <v>2026.8</v>
      </c>
    </row>
    <row r="63" spans="1:31">
      <c r="A63" s="17">
        <v>50</v>
      </c>
      <c r="B63" s="19">
        <v>0.18417824074074074</v>
      </c>
      <c r="C63" s="17">
        <v>1.5</v>
      </c>
      <c r="D63" s="17">
        <v>204</v>
      </c>
      <c r="E63" s="17">
        <v>0.160243</v>
      </c>
      <c r="F63" s="17">
        <v>7.7539999999999996</v>
      </c>
      <c r="G63" s="17">
        <v>0.80477600000000005</v>
      </c>
      <c r="H63" s="17">
        <v>0.121542</v>
      </c>
      <c r="I63" s="17">
        <v>0.19930500000000001</v>
      </c>
      <c r="J63" s="17">
        <v>7.7762999999999999E-2</v>
      </c>
      <c r="K63" s="17">
        <v>0.39016899999999999</v>
      </c>
      <c r="L63" s="17">
        <v>554.4</v>
      </c>
      <c r="M63" s="17">
        <v>6.0000000000000002E-6</v>
      </c>
      <c r="N63" s="17">
        <v>682</v>
      </c>
      <c r="O63" s="17">
        <v>0</v>
      </c>
      <c r="P63" s="17">
        <v>0</v>
      </c>
      <c r="Q63" s="17">
        <v>0.90458400000000005</v>
      </c>
      <c r="R63" s="17">
        <v>0.11346000000000001</v>
      </c>
      <c r="S63" s="17">
        <v>0.205568</v>
      </c>
      <c r="T63" s="17">
        <v>9.2107999999999995E-2</v>
      </c>
      <c r="U63" s="17">
        <v>0.44806499999999999</v>
      </c>
      <c r="V63" s="17">
        <v>641.20000000000005</v>
      </c>
      <c r="W63" s="17">
        <v>0.241482</v>
      </c>
      <c r="X63" s="17">
        <v>399</v>
      </c>
      <c r="Y63" s="17">
        <v>0</v>
      </c>
      <c r="Z63" s="17">
        <v>0</v>
      </c>
      <c r="AA63" s="17">
        <v>0.68933</v>
      </c>
      <c r="AB63" s="17">
        <v>0.316998</v>
      </c>
      <c r="AC63" s="17">
        <v>0.14265800000000001</v>
      </c>
      <c r="AD63" s="17">
        <v>0.25</v>
      </c>
      <c r="AE63" s="17">
        <v>1498.2</v>
      </c>
    </row>
    <row r="64" spans="1:31">
      <c r="A64" s="17">
        <v>51</v>
      </c>
      <c r="B64" s="19">
        <v>0.18423611111111113</v>
      </c>
      <c r="C64" s="17">
        <v>1.6</v>
      </c>
      <c r="D64" s="17">
        <v>204.8</v>
      </c>
      <c r="E64" s="17">
        <v>0.142347</v>
      </c>
      <c r="F64" s="17">
        <v>6.8879999999999999</v>
      </c>
      <c r="G64" s="17">
        <v>0.86272700000000002</v>
      </c>
      <c r="H64" s="17">
        <v>0.13658500000000001</v>
      </c>
      <c r="I64" s="17">
        <v>0.21185599999999999</v>
      </c>
      <c r="J64" s="17">
        <v>7.5271000000000005E-2</v>
      </c>
      <c r="K64" s="17">
        <v>0.35529500000000003</v>
      </c>
      <c r="L64" s="17">
        <v>478.4</v>
      </c>
      <c r="M64" s="17">
        <v>1.7E-5</v>
      </c>
      <c r="N64" s="17">
        <v>579</v>
      </c>
      <c r="O64" s="17">
        <v>0</v>
      </c>
      <c r="P64" s="17">
        <v>0</v>
      </c>
      <c r="Q64" s="17">
        <v>0.86090800000000001</v>
      </c>
      <c r="R64" s="17">
        <v>0.11998399999999999</v>
      </c>
      <c r="S64" s="17">
        <v>0.20719000000000001</v>
      </c>
      <c r="T64" s="17">
        <v>8.7206000000000006E-2</v>
      </c>
      <c r="U64" s="17">
        <v>0.42089799999999999</v>
      </c>
      <c r="V64" s="17">
        <v>546</v>
      </c>
      <c r="W64" s="17">
        <v>0.30325099999999999</v>
      </c>
      <c r="X64" s="17">
        <v>531</v>
      </c>
      <c r="Y64" s="17">
        <v>0</v>
      </c>
      <c r="Z64" s="17">
        <v>0</v>
      </c>
      <c r="AA64" s="17">
        <v>0.64753499999999997</v>
      </c>
      <c r="AB64" s="17">
        <v>0.254778</v>
      </c>
      <c r="AC64" s="17">
        <v>0.142202</v>
      </c>
      <c r="AD64" s="17">
        <v>0.25</v>
      </c>
      <c r="AE64" s="17">
        <v>1736.1</v>
      </c>
    </row>
    <row r="65" spans="1:31">
      <c r="A65" s="17">
        <v>52</v>
      </c>
      <c r="B65" s="19">
        <v>0.18429398148148149</v>
      </c>
      <c r="C65" s="17">
        <v>1.5</v>
      </c>
      <c r="D65" s="17">
        <v>208.4</v>
      </c>
      <c r="E65" s="17">
        <v>0.19288</v>
      </c>
      <c r="F65" s="17">
        <v>9.3330000000000002</v>
      </c>
      <c r="G65" s="17">
        <v>0.88067600000000001</v>
      </c>
      <c r="H65" s="17">
        <v>0.12731000000000001</v>
      </c>
      <c r="I65" s="17">
        <v>0.204678</v>
      </c>
      <c r="J65" s="17">
        <v>7.7368000000000006E-2</v>
      </c>
      <c r="K65" s="17">
        <v>0.378</v>
      </c>
      <c r="L65" s="17">
        <v>551</v>
      </c>
      <c r="M65" s="17">
        <v>0.22398899999999999</v>
      </c>
      <c r="N65" s="17">
        <v>446</v>
      </c>
      <c r="O65" s="17">
        <v>0</v>
      </c>
      <c r="P65" s="17">
        <v>0</v>
      </c>
      <c r="Q65" s="17">
        <v>0.94216500000000003</v>
      </c>
      <c r="R65" s="17">
        <v>0.109829</v>
      </c>
      <c r="S65" s="17">
        <v>0.209012</v>
      </c>
      <c r="T65" s="17">
        <v>9.9182000000000006E-2</v>
      </c>
      <c r="U65" s="17">
        <v>0.47453000000000001</v>
      </c>
      <c r="V65" s="17">
        <v>580.5</v>
      </c>
      <c r="W65" s="17">
        <v>0.106013</v>
      </c>
      <c r="X65" s="17">
        <v>712</v>
      </c>
      <c r="Y65" s="17">
        <v>0</v>
      </c>
      <c r="Z65" s="17">
        <v>0</v>
      </c>
      <c r="AA65" s="17">
        <v>0.73004500000000005</v>
      </c>
      <c r="AB65" s="17">
        <v>0.23541500000000001</v>
      </c>
      <c r="AC65" s="17">
        <v>0.13317799999999999</v>
      </c>
      <c r="AD65" s="17">
        <v>0.25</v>
      </c>
      <c r="AE65" s="17">
        <v>1507.5</v>
      </c>
    </row>
    <row r="66" spans="1:31">
      <c r="A66" s="17">
        <v>53</v>
      </c>
      <c r="B66" s="19">
        <v>0.18435185185185185</v>
      </c>
      <c r="C66" s="17">
        <v>2.4</v>
      </c>
      <c r="D66" s="17">
        <v>180.2</v>
      </c>
      <c r="E66" s="17">
        <v>0.14205200000000001</v>
      </c>
      <c r="F66" s="17">
        <v>6.8739999999999997</v>
      </c>
      <c r="G66" s="17">
        <v>0.91511799999999999</v>
      </c>
      <c r="H66" s="17">
        <v>0.123131</v>
      </c>
      <c r="I66" s="17">
        <v>0.20427200000000001</v>
      </c>
      <c r="J66" s="17">
        <v>8.1140000000000004E-2</v>
      </c>
      <c r="K66" s="17">
        <v>0.39721699999999999</v>
      </c>
      <c r="L66" s="17">
        <v>565.4</v>
      </c>
      <c r="M66" s="17">
        <v>0.20549999999999999</v>
      </c>
      <c r="N66" s="17">
        <v>755</v>
      </c>
      <c r="O66" s="17">
        <v>0</v>
      </c>
      <c r="P66" s="17">
        <v>0</v>
      </c>
      <c r="Q66" s="17">
        <v>0.94352000000000003</v>
      </c>
      <c r="R66" s="17">
        <v>0.11625000000000001</v>
      </c>
      <c r="S66" s="17">
        <v>0.20779800000000001</v>
      </c>
      <c r="T66" s="17">
        <v>9.1547000000000003E-2</v>
      </c>
      <c r="U66" s="17">
        <v>0.44056000000000001</v>
      </c>
      <c r="V66" s="17">
        <v>532.4</v>
      </c>
      <c r="W66" s="17">
        <v>1.5999999999999999E-5</v>
      </c>
      <c r="X66" s="17">
        <v>637</v>
      </c>
      <c r="Y66" s="17">
        <v>0</v>
      </c>
      <c r="Z66" s="17">
        <v>0</v>
      </c>
      <c r="AA66" s="17">
        <v>0.67778400000000005</v>
      </c>
      <c r="AB66" s="17">
        <v>0.31667699999999999</v>
      </c>
      <c r="AC66" s="17">
        <v>0.14524100000000001</v>
      </c>
      <c r="AD66" s="17">
        <v>0.25</v>
      </c>
      <c r="AE66" s="17">
        <v>1469.1</v>
      </c>
    </row>
    <row r="67" spans="1:31">
      <c r="A67" s="17">
        <v>54</v>
      </c>
      <c r="B67" s="19">
        <v>0.18440972222222221</v>
      </c>
      <c r="C67" s="17">
        <v>2.2000000000000002</v>
      </c>
      <c r="D67" s="17">
        <v>167</v>
      </c>
      <c r="E67" s="17">
        <v>0.12886900000000001</v>
      </c>
      <c r="F67" s="17">
        <v>6.2359999999999998</v>
      </c>
      <c r="G67" s="17">
        <v>0.86797800000000003</v>
      </c>
      <c r="H67" s="17">
        <v>0.129049</v>
      </c>
      <c r="I67" s="17">
        <v>0.190082</v>
      </c>
      <c r="J67" s="17">
        <v>6.1033999999999998E-2</v>
      </c>
      <c r="K67" s="17">
        <v>0.32109100000000002</v>
      </c>
      <c r="L67" s="17">
        <v>463.9</v>
      </c>
      <c r="M67" s="17">
        <v>0.22917499999999999</v>
      </c>
      <c r="N67" s="17">
        <v>442</v>
      </c>
      <c r="O67" s="17">
        <v>0</v>
      </c>
      <c r="P67" s="17">
        <v>0</v>
      </c>
      <c r="Q67" s="17">
        <v>0.914134</v>
      </c>
      <c r="R67" s="17">
        <v>0.118898</v>
      </c>
      <c r="S67" s="17">
        <v>0.20975099999999999</v>
      </c>
      <c r="T67" s="17">
        <v>9.0853000000000003E-2</v>
      </c>
      <c r="U67" s="17">
        <v>0.433147</v>
      </c>
      <c r="V67" s="17">
        <v>626.1</v>
      </c>
      <c r="W67" s="17">
        <v>6.9999999999999999E-6</v>
      </c>
      <c r="X67" s="17">
        <v>467</v>
      </c>
      <c r="Y67" s="17">
        <v>0</v>
      </c>
      <c r="Z67" s="17">
        <v>0</v>
      </c>
      <c r="AA67" s="17">
        <v>0.66637999999999997</v>
      </c>
      <c r="AB67" s="17">
        <v>0.170907</v>
      </c>
      <c r="AC67" s="17">
        <v>0.13442499999999999</v>
      </c>
      <c r="AD67" s="17">
        <v>0.25</v>
      </c>
      <c r="AE67" s="17">
        <v>1790.4</v>
      </c>
    </row>
    <row r="68" spans="1:31">
      <c r="A68" s="17">
        <v>55</v>
      </c>
      <c r="B68" s="19">
        <v>0.18445601851851853</v>
      </c>
      <c r="C68" s="17">
        <v>3.5</v>
      </c>
      <c r="D68" s="17">
        <v>143.30000000000001</v>
      </c>
      <c r="E68" s="17">
        <v>0.112999</v>
      </c>
      <c r="F68" s="17">
        <v>5.468</v>
      </c>
      <c r="G68" s="17">
        <v>0.927203</v>
      </c>
      <c r="H68" s="17">
        <v>0.134658</v>
      </c>
      <c r="I68" s="17">
        <v>0.21504999999999999</v>
      </c>
      <c r="J68" s="17">
        <v>8.0392000000000005E-2</v>
      </c>
      <c r="K68" s="17">
        <v>0.37383</v>
      </c>
      <c r="L68" s="17">
        <v>497.2</v>
      </c>
      <c r="M68" s="17">
        <v>1.8E-5</v>
      </c>
      <c r="N68" s="17">
        <v>596</v>
      </c>
      <c r="O68" s="17">
        <v>0</v>
      </c>
      <c r="P68" s="17">
        <v>0</v>
      </c>
      <c r="Q68" s="17">
        <v>0.93410400000000005</v>
      </c>
      <c r="R68" s="17">
        <v>0.115882</v>
      </c>
      <c r="S68" s="17">
        <v>0.20333899999999999</v>
      </c>
      <c r="T68" s="17">
        <v>8.7456000000000006E-2</v>
      </c>
      <c r="U68" s="17">
        <v>0.43010199999999998</v>
      </c>
      <c r="V68" s="17">
        <v>632.9</v>
      </c>
      <c r="W68" s="17">
        <v>0.369037</v>
      </c>
      <c r="X68" s="17">
        <v>571</v>
      </c>
      <c r="Y68" s="17">
        <v>0</v>
      </c>
      <c r="Z68" s="17">
        <v>0</v>
      </c>
      <c r="AA68" s="17">
        <v>0.66169500000000003</v>
      </c>
      <c r="AB68" s="17">
        <v>0.203712</v>
      </c>
      <c r="AC68" s="17">
        <v>0.13369800000000001</v>
      </c>
      <c r="AD68" s="17">
        <v>0.25</v>
      </c>
      <c r="AE68" s="17">
        <v>1670.5</v>
      </c>
    </row>
    <row r="69" spans="1:31">
      <c r="A69" s="17">
        <v>56</v>
      </c>
      <c r="B69" s="19">
        <v>0.18451388888888889</v>
      </c>
      <c r="C69" s="17">
        <v>4.9000000000000004</v>
      </c>
      <c r="D69" s="17">
        <v>121.3</v>
      </c>
      <c r="E69" s="17">
        <v>0.12931200000000001</v>
      </c>
      <c r="F69" s="17">
        <v>6.2569999999999997</v>
      </c>
      <c r="G69" s="17">
        <v>0.88349200000000006</v>
      </c>
      <c r="H69" s="17">
        <v>0.119425</v>
      </c>
      <c r="I69" s="17">
        <v>0.198742</v>
      </c>
      <c r="J69" s="17">
        <v>7.9316999999999999E-2</v>
      </c>
      <c r="K69" s="17">
        <v>0.39909600000000001</v>
      </c>
      <c r="L69" s="17">
        <v>598.20000000000005</v>
      </c>
      <c r="M69" s="17">
        <v>1.4E-5</v>
      </c>
      <c r="N69" s="17">
        <v>426</v>
      </c>
      <c r="O69" s="17">
        <v>0</v>
      </c>
      <c r="P69" s="17">
        <v>0</v>
      </c>
      <c r="Q69" s="17">
        <v>0.906142</v>
      </c>
      <c r="R69" s="17">
        <v>0.11325399999999999</v>
      </c>
      <c r="S69" s="17">
        <v>0.20829400000000001</v>
      </c>
      <c r="T69" s="17">
        <v>9.5039999999999999E-2</v>
      </c>
      <c r="U69" s="17">
        <v>0.45627899999999999</v>
      </c>
      <c r="V69" s="17">
        <v>553.20000000000005</v>
      </c>
      <c r="W69" s="17">
        <v>3.9999999999999998E-6</v>
      </c>
      <c r="X69" s="17">
        <v>456</v>
      </c>
      <c r="Y69" s="17">
        <v>0</v>
      </c>
      <c r="Z69" s="17">
        <v>0</v>
      </c>
      <c r="AA69" s="17">
        <v>0.70196700000000001</v>
      </c>
      <c r="AB69" s="17">
        <v>0.15677199999999999</v>
      </c>
      <c r="AC69" s="17">
        <v>0.12815299999999999</v>
      </c>
      <c r="AD69" s="17">
        <v>0.25</v>
      </c>
      <c r="AE69" s="17">
        <v>1388.4</v>
      </c>
    </row>
    <row r="70" spans="1:31">
      <c r="A70" s="17">
        <v>57</v>
      </c>
      <c r="B70" s="19">
        <v>0.18457175925925925</v>
      </c>
      <c r="C70" s="17">
        <v>6</v>
      </c>
      <c r="D70" s="17">
        <v>109</v>
      </c>
      <c r="E70" s="17">
        <v>9.3685000000000004E-2</v>
      </c>
      <c r="F70" s="17">
        <v>4.5330000000000004</v>
      </c>
      <c r="G70" s="17">
        <v>0.89996799999999999</v>
      </c>
      <c r="H70" s="17">
        <v>0.12623899999999999</v>
      </c>
      <c r="I70" s="17">
        <v>0.21210300000000001</v>
      </c>
      <c r="J70" s="17">
        <v>8.5863999999999996E-2</v>
      </c>
      <c r="K70" s="17">
        <v>0.40482200000000002</v>
      </c>
      <c r="L70" s="17">
        <v>456.3</v>
      </c>
      <c r="M70" s="17">
        <v>9.9999999999999995E-7</v>
      </c>
      <c r="N70" s="17">
        <v>421</v>
      </c>
      <c r="O70" s="17">
        <v>0</v>
      </c>
      <c r="P70" s="17">
        <v>0</v>
      </c>
      <c r="Q70" s="17">
        <v>0.92779699999999998</v>
      </c>
      <c r="R70" s="17">
        <v>0.111319</v>
      </c>
      <c r="S70" s="17">
        <v>0.205376</v>
      </c>
      <c r="T70" s="17">
        <v>9.4057000000000002E-2</v>
      </c>
      <c r="U70" s="17">
        <v>0.45797399999999999</v>
      </c>
      <c r="V70" s="17">
        <v>576.5</v>
      </c>
      <c r="W70" s="17">
        <v>0.30488199999999999</v>
      </c>
      <c r="X70" s="17">
        <v>489</v>
      </c>
      <c r="Y70" s="17">
        <v>0</v>
      </c>
      <c r="Z70" s="17">
        <v>0</v>
      </c>
      <c r="AA70" s="17">
        <v>0.70457499999999995</v>
      </c>
      <c r="AB70" s="17">
        <v>0.111914</v>
      </c>
      <c r="AC70" s="17">
        <v>0.12184499999999999</v>
      </c>
      <c r="AD70" s="17">
        <v>0.25</v>
      </c>
      <c r="AE70" s="17">
        <v>1820.3</v>
      </c>
    </row>
    <row r="71" spans="1:31">
      <c r="A71" s="17">
        <v>58</v>
      </c>
      <c r="B71" s="19">
        <v>0.18462962962962962</v>
      </c>
      <c r="C71" s="17">
        <v>6.4</v>
      </c>
      <c r="D71" s="17">
        <v>106.4</v>
      </c>
      <c r="E71" s="17">
        <v>8.5650000000000004E-2</v>
      </c>
      <c r="F71" s="17">
        <v>4.1449999999999996</v>
      </c>
      <c r="G71" s="17">
        <v>0.79129400000000005</v>
      </c>
      <c r="H71" s="17">
        <v>0.126971</v>
      </c>
      <c r="I71" s="17">
        <v>0.197993</v>
      </c>
      <c r="J71" s="17">
        <v>7.1023000000000003E-2</v>
      </c>
      <c r="K71" s="17">
        <v>0.358713</v>
      </c>
      <c r="L71" s="17">
        <v>467.2</v>
      </c>
      <c r="M71" s="17">
        <v>5.0000000000000004E-6</v>
      </c>
      <c r="N71" s="17">
        <v>564</v>
      </c>
      <c r="O71" s="17">
        <v>0</v>
      </c>
      <c r="P71" s="17">
        <v>0</v>
      </c>
      <c r="Q71" s="17">
        <v>0.928589</v>
      </c>
      <c r="R71" s="17">
        <v>0.11652</v>
      </c>
      <c r="S71" s="17">
        <v>0.20619799999999999</v>
      </c>
      <c r="T71" s="17">
        <v>8.9677000000000007E-2</v>
      </c>
      <c r="U71" s="17">
        <v>0.43491099999999999</v>
      </c>
      <c r="V71" s="17">
        <v>503.8</v>
      </c>
      <c r="W71" s="17">
        <v>1.4E-5</v>
      </c>
      <c r="X71" s="17">
        <v>429</v>
      </c>
      <c r="Y71" s="17">
        <v>0</v>
      </c>
      <c r="Z71" s="17">
        <v>0</v>
      </c>
      <c r="AA71" s="17">
        <v>0.66909300000000005</v>
      </c>
      <c r="AB71" s="17">
        <v>0.14439399999999999</v>
      </c>
      <c r="AC71" s="17">
        <v>0.129469</v>
      </c>
      <c r="AD71" s="17">
        <v>0.25</v>
      </c>
      <c r="AE71" s="17">
        <v>1777.6</v>
      </c>
    </row>
    <row r="72" spans="1:31">
      <c r="A72" s="17">
        <v>59</v>
      </c>
      <c r="B72" s="19">
        <v>0.1846875</v>
      </c>
      <c r="C72" s="17">
        <v>7.3</v>
      </c>
      <c r="D72" s="17">
        <v>95.8</v>
      </c>
      <c r="E72" s="17">
        <v>8.7512000000000006E-2</v>
      </c>
      <c r="F72" s="17">
        <v>4.2350000000000003</v>
      </c>
      <c r="G72" s="17">
        <v>0.87014800000000003</v>
      </c>
      <c r="H72" s="17">
        <v>0.12720699999999999</v>
      </c>
      <c r="I72" s="17">
        <v>0.20691699999999999</v>
      </c>
      <c r="J72" s="17">
        <v>7.9710000000000003E-2</v>
      </c>
      <c r="K72" s="17">
        <v>0.38522699999999999</v>
      </c>
      <c r="L72" s="17">
        <v>466.4</v>
      </c>
      <c r="M72" s="17">
        <v>0.100228</v>
      </c>
      <c r="N72" s="17">
        <v>428</v>
      </c>
      <c r="O72" s="17">
        <v>0</v>
      </c>
      <c r="P72" s="17">
        <v>0</v>
      </c>
      <c r="Q72" s="17">
        <v>0.90992499999999998</v>
      </c>
      <c r="R72" s="17">
        <v>0.104963</v>
      </c>
      <c r="S72" s="17">
        <v>0.19863800000000001</v>
      </c>
      <c r="T72" s="17">
        <v>9.3675999999999995E-2</v>
      </c>
      <c r="U72" s="17">
        <v>0.47159000000000001</v>
      </c>
      <c r="V72" s="17">
        <v>579.70000000000005</v>
      </c>
      <c r="W72" s="17">
        <v>0.12870000000000001</v>
      </c>
      <c r="X72" s="17">
        <v>477</v>
      </c>
      <c r="Y72" s="17">
        <v>0</v>
      </c>
      <c r="Z72" s="17">
        <v>0</v>
      </c>
      <c r="AA72" s="17">
        <v>0.72552300000000003</v>
      </c>
      <c r="AB72" s="17">
        <v>0.10333100000000001</v>
      </c>
      <c r="AC72" s="17">
        <v>0.11464199999999999</v>
      </c>
      <c r="AD72" s="17">
        <v>0.25</v>
      </c>
      <c r="AE72" s="17">
        <v>1781</v>
      </c>
    </row>
    <row r="73" spans="1:31">
      <c r="A73" s="17">
        <v>60</v>
      </c>
      <c r="B73" s="19">
        <v>0.1847337962962963</v>
      </c>
      <c r="C73" s="17">
        <v>8.1999999999999993</v>
      </c>
      <c r="D73" s="17">
        <v>88.8</v>
      </c>
      <c r="E73" s="17">
        <v>8.9332999999999996E-2</v>
      </c>
      <c r="F73" s="17">
        <v>4.3230000000000004</v>
      </c>
      <c r="G73" s="17">
        <v>0.93861700000000003</v>
      </c>
      <c r="H73" s="17">
        <v>0.12678500000000001</v>
      </c>
      <c r="I73" s="17">
        <v>0.20834900000000001</v>
      </c>
      <c r="J73" s="17">
        <v>8.1563999999999998E-2</v>
      </c>
      <c r="K73" s="17">
        <v>0.39147999999999999</v>
      </c>
      <c r="L73" s="17">
        <v>518.79999999999995</v>
      </c>
      <c r="M73" s="17">
        <v>0.16067500000000001</v>
      </c>
      <c r="N73" s="17">
        <v>612</v>
      </c>
      <c r="O73" s="17">
        <v>0</v>
      </c>
      <c r="P73" s="17">
        <v>0</v>
      </c>
      <c r="Q73" s="17">
        <v>0.94296599999999997</v>
      </c>
      <c r="R73" s="17">
        <v>0.10600999999999999</v>
      </c>
      <c r="S73" s="17">
        <v>0.207813</v>
      </c>
      <c r="T73" s="17">
        <v>0.101802</v>
      </c>
      <c r="U73" s="17">
        <v>0.489875</v>
      </c>
      <c r="V73" s="17">
        <v>685.2</v>
      </c>
      <c r="W73" s="17">
        <v>0.13678799999999999</v>
      </c>
      <c r="X73" s="17">
        <v>500</v>
      </c>
      <c r="Y73" s="17">
        <v>0</v>
      </c>
      <c r="Z73" s="17">
        <v>0</v>
      </c>
      <c r="AA73" s="17">
        <v>0.75365499999999996</v>
      </c>
      <c r="AB73" s="17">
        <v>0.145179</v>
      </c>
      <c r="AC73" s="17">
        <v>0.12078999999999999</v>
      </c>
      <c r="AD73" s="17">
        <v>0.25</v>
      </c>
      <c r="AE73" s="17">
        <v>1600.9</v>
      </c>
    </row>
    <row r="74" spans="1:31">
      <c r="A74" s="17">
        <v>61</v>
      </c>
      <c r="B74" s="19">
        <v>0.18479166666666666</v>
      </c>
      <c r="C74" s="17">
        <v>9.1</v>
      </c>
      <c r="D74" s="17">
        <v>86.2</v>
      </c>
      <c r="E74" s="17">
        <v>7.9798999999999995E-2</v>
      </c>
      <c r="F74" s="17">
        <v>3.8610000000000002</v>
      </c>
      <c r="G74" s="17">
        <v>0.887768</v>
      </c>
      <c r="H74" s="17">
        <v>0.126467</v>
      </c>
      <c r="I74" s="17">
        <v>0.197884</v>
      </c>
      <c r="J74" s="17">
        <v>7.1416999999999994E-2</v>
      </c>
      <c r="K74" s="17">
        <v>0.360902</v>
      </c>
      <c r="L74" s="17">
        <v>489.6</v>
      </c>
      <c r="M74" s="17">
        <v>0.22919800000000001</v>
      </c>
      <c r="N74" s="17">
        <v>535</v>
      </c>
      <c r="O74" s="17">
        <v>0</v>
      </c>
      <c r="P74" s="17">
        <v>0</v>
      </c>
      <c r="Q74" s="17">
        <v>0.95435999999999999</v>
      </c>
      <c r="R74" s="17">
        <v>0.107942</v>
      </c>
      <c r="S74" s="17">
        <v>0.201381</v>
      </c>
      <c r="T74" s="17">
        <v>9.3438999999999994E-2</v>
      </c>
      <c r="U74" s="17">
        <v>0.46399200000000002</v>
      </c>
      <c r="V74" s="17">
        <v>548.9</v>
      </c>
      <c r="W74" s="17">
        <v>0.22475000000000001</v>
      </c>
      <c r="X74" s="17">
        <v>495</v>
      </c>
      <c r="Y74" s="17">
        <v>0</v>
      </c>
      <c r="Z74" s="17">
        <v>0</v>
      </c>
      <c r="AA74" s="17">
        <v>0.71383300000000005</v>
      </c>
      <c r="AB74" s="17">
        <v>0.119626</v>
      </c>
      <c r="AC74" s="17">
        <v>0.11912</v>
      </c>
      <c r="AD74" s="17">
        <v>0.25</v>
      </c>
      <c r="AE74" s="17">
        <v>1696.3</v>
      </c>
    </row>
    <row r="75" spans="1:31">
      <c r="A75" s="17">
        <v>62</v>
      </c>
      <c r="B75" s="19">
        <v>0.18484953703703702</v>
      </c>
      <c r="C75" s="17">
        <v>9.8000000000000007</v>
      </c>
      <c r="D75" s="17">
        <v>80.900000000000006</v>
      </c>
      <c r="E75" s="17">
        <v>7.8997999999999999E-2</v>
      </c>
      <c r="F75" s="17">
        <v>3.823</v>
      </c>
      <c r="G75" s="17">
        <v>0.86652099999999999</v>
      </c>
      <c r="H75" s="17">
        <v>0.13537399999999999</v>
      </c>
      <c r="I75" s="17">
        <v>0.20683399999999999</v>
      </c>
      <c r="J75" s="17">
        <v>7.1459999999999996E-2</v>
      </c>
      <c r="K75" s="17">
        <v>0.345495</v>
      </c>
      <c r="L75" s="17">
        <v>494.9</v>
      </c>
      <c r="M75" s="17">
        <v>0.29138399999999998</v>
      </c>
      <c r="N75" s="17">
        <v>473</v>
      </c>
      <c r="O75" s="17">
        <v>0</v>
      </c>
      <c r="P75" s="17">
        <v>0</v>
      </c>
      <c r="Q75" s="17">
        <v>0.91825199999999996</v>
      </c>
      <c r="R75" s="17">
        <v>0.108096</v>
      </c>
      <c r="S75" s="17">
        <v>0.205791</v>
      </c>
      <c r="T75" s="17">
        <v>9.7695000000000004E-2</v>
      </c>
      <c r="U75" s="17">
        <v>0.47472700000000001</v>
      </c>
      <c r="V75" s="17">
        <v>583.9</v>
      </c>
      <c r="W75" s="17">
        <v>0.13542799999999999</v>
      </c>
      <c r="X75" s="17">
        <v>472</v>
      </c>
      <c r="Y75" s="17">
        <v>0</v>
      </c>
      <c r="Z75" s="17">
        <v>0</v>
      </c>
      <c r="AA75" s="17">
        <v>0.73034900000000003</v>
      </c>
      <c r="AB75" s="17">
        <v>0.10233299999999999</v>
      </c>
      <c r="AC75" s="17">
        <v>0.118094</v>
      </c>
      <c r="AD75" s="17">
        <v>0.25</v>
      </c>
      <c r="AE75" s="17">
        <v>1678.1</v>
      </c>
    </row>
    <row r="76" spans="1:31">
      <c r="A76" s="17">
        <v>63</v>
      </c>
      <c r="B76" s="19">
        <v>0.18490740740740741</v>
      </c>
      <c r="C76" s="17">
        <v>10.9</v>
      </c>
      <c r="D76" s="17">
        <v>77.400000000000006</v>
      </c>
      <c r="E76" s="17">
        <v>6.6970000000000002E-2</v>
      </c>
      <c r="F76" s="17">
        <v>3.2410000000000001</v>
      </c>
      <c r="G76" s="17">
        <v>0.89360700000000004</v>
      </c>
      <c r="H76" s="17">
        <v>0.113122</v>
      </c>
      <c r="I76" s="17">
        <v>0.19393199999999999</v>
      </c>
      <c r="J76" s="17">
        <v>8.0809000000000006E-2</v>
      </c>
      <c r="K76" s="17">
        <v>0.41668899999999998</v>
      </c>
      <c r="L76" s="17">
        <v>506.6</v>
      </c>
      <c r="M76" s="17">
        <v>0.23582900000000001</v>
      </c>
      <c r="N76" s="17">
        <v>777</v>
      </c>
      <c r="O76" s="17">
        <v>0</v>
      </c>
      <c r="P76" s="17">
        <v>0</v>
      </c>
      <c r="Q76" s="17">
        <v>0.91966300000000001</v>
      </c>
      <c r="R76" s="17">
        <v>0.113894</v>
      </c>
      <c r="S76" s="17">
        <v>0.20216700000000001</v>
      </c>
      <c r="T76" s="17">
        <v>8.8273000000000004E-2</v>
      </c>
      <c r="U76" s="17">
        <v>0.43663200000000002</v>
      </c>
      <c r="V76" s="17">
        <v>508.5</v>
      </c>
      <c r="W76" s="17">
        <v>0.26275799999999999</v>
      </c>
      <c r="X76" s="17">
        <v>586</v>
      </c>
      <c r="Y76" s="17">
        <v>0</v>
      </c>
      <c r="Z76" s="17">
        <v>0</v>
      </c>
      <c r="AA76" s="17">
        <v>0.67174199999999995</v>
      </c>
      <c r="AB76" s="17">
        <v>0.15499399999999999</v>
      </c>
      <c r="AC76" s="17">
        <v>0.12757599999999999</v>
      </c>
      <c r="AD76" s="17">
        <v>0.25</v>
      </c>
      <c r="AE76" s="17">
        <v>1639.4</v>
      </c>
    </row>
    <row r="77" spans="1:31">
      <c r="A77" s="17">
        <v>64</v>
      </c>
      <c r="B77" s="19">
        <v>0.1849537037037037</v>
      </c>
      <c r="C77" s="17">
        <v>12</v>
      </c>
      <c r="D77" s="17">
        <v>71.2</v>
      </c>
      <c r="E77" s="17">
        <v>6.3572000000000004E-2</v>
      </c>
      <c r="F77" s="17">
        <v>3.0760000000000001</v>
      </c>
      <c r="G77" s="17">
        <v>0.860931</v>
      </c>
      <c r="H77" s="17">
        <v>0.118673</v>
      </c>
      <c r="I77" s="17">
        <v>0.19311800000000001</v>
      </c>
      <c r="J77" s="17">
        <v>7.4444999999999997E-2</v>
      </c>
      <c r="K77" s="17">
        <v>0.38549</v>
      </c>
      <c r="L77" s="17">
        <v>460.8</v>
      </c>
      <c r="M77" s="17">
        <v>1.9999999999999999E-6</v>
      </c>
      <c r="N77" s="17">
        <v>592</v>
      </c>
      <c r="O77" s="17">
        <v>0</v>
      </c>
      <c r="P77" s="17">
        <v>0</v>
      </c>
      <c r="Q77" s="17">
        <v>0.93330900000000006</v>
      </c>
      <c r="R77" s="17">
        <v>0.105021</v>
      </c>
      <c r="S77" s="17">
        <v>0.19715299999999999</v>
      </c>
      <c r="T77" s="17">
        <v>9.2132000000000006E-2</v>
      </c>
      <c r="U77" s="17">
        <v>0.46731099999999998</v>
      </c>
      <c r="V77" s="17">
        <v>599.5</v>
      </c>
      <c r="W77" s="17">
        <v>0.24490100000000001</v>
      </c>
      <c r="X77" s="17">
        <v>386</v>
      </c>
      <c r="Y77" s="17">
        <v>0</v>
      </c>
      <c r="Z77" s="17">
        <v>0</v>
      </c>
      <c r="AA77" s="17">
        <v>0.71894000000000002</v>
      </c>
      <c r="AB77" s="17">
        <v>0.10474700000000001</v>
      </c>
      <c r="AC77" s="17">
        <v>0.114672</v>
      </c>
      <c r="AD77" s="17">
        <v>0.25</v>
      </c>
      <c r="AE77" s="17">
        <v>1802.5</v>
      </c>
    </row>
    <row r="78" spans="1:31">
      <c r="A78" s="17">
        <v>65</v>
      </c>
      <c r="B78" s="19">
        <v>0.18501157407407409</v>
      </c>
      <c r="C78" s="17">
        <v>12.9</v>
      </c>
      <c r="D78" s="17">
        <v>68.599999999999994</v>
      </c>
      <c r="E78" s="17">
        <v>6.2793000000000002E-2</v>
      </c>
      <c r="F78" s="17">
        <v>3.0390000000000001</v>
      </c>
      <c r="G78" s="17">
        <v>0.84669099999999997</v>
      </c>
      <c r="H78" s="17">
        <v>0.12560299999999999</v>
      </c>
      <c r="I78" s="17">
        <v>0.19792399999999999</v>
      </c>
      <c r="J78" s="17">
        <v>7.2320999999999996E-2</v>
      </c>
      <c r="K78" s="17">
        <v>0.3654</v>
      </c>
      <c r="L78" s="17">
        <v>505.7</v>
      </c>
      <c r="M78" s="17">
        <v>0.27411600000000003</v>
      </c>
      <c r="N78" s="17">
        <v>620</v>
      </c>
      <c r="O78" s="17">
        <v>0</v>
      </c>
      <c r="P78" s="17">
        <v>0</v>
      </c>
      <c r="Q78" s="17">
        <v>0.95193300000000003</v>
      </c>
      <c r="R78" s="17">
        <v>0.11156099999999999</v>
      </c>
      <c r="S78" s="17">
        <v>0.199818</v>
      </c>
      <c r="T78" s="17">
        <v>8.8258000000000003E-2</v>
      </c>
      <c r="U78" s="17">
        <v>0.441689</v>
      </c>
      <c r="V78" s="17">
        <v>526.4</v>
      </c>
      <c r="W78" s="17">
        <v>0.28033000000000002</v>
      </c>
      <c r="X78" s="17">
        <v>560</v>
      </c>
      <c r="Y78" s="17">
        <v>0</v>
      </c>
      <c r="Z78" s="17">
        <v>0</v>
      </c>
      <c r="AA78" s="17">
        <v>0.67952199999999996</v>
      </c>
      <c r="AB78" s="17">
        <v>0.114649</v>
      </c>
      <c r="AC78" s="17">
        <v>0.121679</v>
      </c>
      <c r="AD78" s="17">
        <v>0.25</v>
      </c>
      <c r="AE78" s="17">
        <v>1642.6</v>
      </c>
    </row>
    <row r="79" spans="1:31">
      <c r="A79" s="17">
        <v>66</v>
      </c>
      <c r="B79" s="19">
        <v>0.18506944444444443</v>
      </c>
      <c r="C79" s="17">
        <v>13.5</v>
      </c>
      <c r="D79" s="17">
        <v>67.7</v>
      </c>
      <c r="E79" s="17">
        <v>7.4462E-2</v>
      </c>
      <c r="F79" s="17">
        <v>3.6030000000000002</v>
      </c>
      <c r="G79" s="17">
        <v>0.93494600000000005</v>
      </c>
      <c r="H79" s="17">
        <v>0.121332</v>
      </c>
      <c r="I79" s="17">
        <v>0.197274</v>
      </c>
      <c r="J79" s="17">
        <v>7.5941999999999996E-2</v>
      </c>
      <c r="K79" s="17">
        <v>0.38495600000000002</v>
      </c>
      <c r="L79" s="17">
        <v>587.6</v>
      </c>
      <c r="M79" s="17">
        <v>0.30851299999999998</v>
      </c>
      <c r="N79" s="17">
        <v>688</v>
      </c>
      <c r="O79" s="17">
        <v>0</v>
      </c>
      <c r="P79" s="17">
        <v>0</v>
      </c>
      <c r="Q79" s="17">
        <v>0.94410799999999995</v>
      </c>
      <c r="R79" s="17">
        <v>0.105224</v>
      </c>
      <c r="S79" s="17">
        <v>0.19886400000000001</v>
      </c>
      <c r="T79" s="17">
        <v>9.3640000000000001E-2</v>
      </c>
      <c r="U79" s="17">
        <v>0.47087299999999999</v>
      </c>
      <c r="V79" s="17">
        <v>645.20000000000005</v>
      </c>
      <c r="W79" s="17">
        <v>0.28327599999999997</v>
      </c>
      <c r="X79" s="17">
        <v>530</v>
      </c>
      <c r="Y79" s="17">
        <v>0</v>
      </c>
      <c r="Z79" s="17">
        <v>0</v>
      </c>
      <c r="AA79" s="17">
        <v>0.72441999999999995</v>
      </c>
      <c r="AB79" s="17">
        <v>0.141457</v>
      </c>
      <c r="AC79" s="17">
        <v>0.11847000000000001</v>
      </c>
      <c r="AD79" s="17">
        <v>0.25</v>
      </c>
      <c r="AE79" s="17">
        <v>1413.6</v>
      </c>
    </row>
    <row r="80" spans="1:31">
      <c r="A80" s="17">
        <v>67</v>
      </c>
      <c r="B80" s="19">
        <v>0.18512731481481481</v>
      </c>
      <c r="C80" s="17">
        <v>14.8</v>
      </c>
      <c r="D80" s="17">
        <v>61.5</v>
      </c>
      <c r="E80" s="17">
        <v>5.3560000000000003E-2</v>
      </c>
      <c r="F80" s="17">
        <v>2.5920000000000001</v>
      </c>
      <c r="G80" s="17">
        <v>0.89145300000000005</v>
      </c>
      <c r="H80" s="17">
        <v>0.11890100000000001</v>
      </c>
      <c r="I80" s="17">
        <v>0.199878</v>
      </c>
      <c r="J80" s="17">
        <v>8.0976999999999993E-2</v>
      </c>
      <c r="K80" s="17">
        <v>0.40513300000000002</v>
      </c>
      <c r="L80" s="17">
        <v>455.7</v>
      </c>
      <c r="M80" s="17">
        <v>6.0000000000000002E-6</v>
      </c>
      <c r="N80" s="17">
        <v>550</v>
      </c>
      <c r="O80" s="17">
        <v>0</v>
      </c>
      <c r="P80" s="17">
        <v>0</v>
      </c>
      <c r="Q80" s="17">
        <v>0.94016500000000003</v>
      </c>
      <c r="R80" s="17">
        <v>0.113263</v>
      </c>
      <c r="S80" s="17">
        <v>0.206206</v>
      </c>
      <c r="T80" s="17">
        <v>9.2943999999999999E-2</v>
      </c>
      <c r="U80" s="17">
        <v>0.45073200000000002</v>
      </c>
      <c r="V80" s="17">
        <v>475.2</v>
      </c>
      <c r="W80" s="17">
        <v>3.0000000000000001E-6</v>
      </c>
      <c r="X80" s="17">
        <v>520</v>
      </c>
      <c r="Y80" s="17">
        <v>0</v>
      </c>
      <c r="Z80" s="17">
        <v>0</v>
      </c>
      <c r="AA80" s="17">
        <v>0.69343299999999997</v>
      </c>
      <c r="AB80" s="17">
        <v>8.4946599999999997E-2</v>
      </c>
      <c r="AC80" s="17">
        <v>0.121158</v>
      </c>
      <c r="AD80" s="17">
        <v>0.25</v>
      </c>
      <c r="AE80" s="17">
        <v>1822.7</v>
      </c>
    </row>
    <row r="81" spans="1:31">
      <c r="A81" s="17">
        <v>68</v>
      </c>
      <c r="B81" s="19">
        <v>0.18517361111111111</v>
      </c>
      <c r="C81" s="17">
        <v>15.5</v>
      </c>
      <c r="D81" s="17">
        <v>59.8</v>
      </c>
      <c r="E81" s="17">
        <v>5.1124000000000003E-2</v>
      </c>
      <c r="F81" s="17">
        <v>2.4740000000000002</v>
      </c>
      <c r="G81" s="17">
        <v>0.87515600000000004</v>
      </c>
      <c r="H81" s="17">
        <v>0.119408</v>
      </c>
      <c r="I81" s="17">
        <v>0.201236</v>
      </c>
      <c r="J81" s="17">
        <v>8.1827999999999998E-2</v>
      </c>
      <c r="K81" s="17">
        <v>0.40662599999999999</v>
      </c>
      <c r="L81" s="17">
        <v>441.6</v>
      </c>
      <c r="M81" s="17">
        <v>1.5699999999999999E-4</v>
      </c>
      <c r="N81" s="17">
        <v>510</v>
      </c>
      <c r="O81" s="17">
        <v>0</v>
      </c>
      <c r="P81" s="17">
        <v>0</v>
      </c>
      <c r="Q81" s="17">
        <v>0.92285200000000001</v>
      </c>
      <c r="R81" s="17">
        <v>0.111938</v>
      </c>
      <c r="S81" s="17">
        <v>0.20430400000000001</v>
      </c>
      <c r="T81" s="17">
        <v>9.2366000000000004E-2</v>
      </c>
      <c r="U81" s="17">
        <v>0.4521</v>
      </c>
      <c r="V81" s="17">
        <v>585.6</v>
      </c>
      <c r="W81" s="17">
        <v>9.4405000000000003E-2</v>
      </c>
      <c r="X81" s="17">
        <v>411</v>
      </c>
      <c r="Y81" s="17">
        <v>0</v>
      </c>
      <c r="Z81" s="17">
        <v>0</v>
      </c>
      <c r="AA81" s="17">
        <v>0.69553900000000002</v>
      </c>
      <c r="AB81" s="17">
        <v>7.4992299999999998E-2</v>
      </c>
      <c r="AC81" s="17">
        <v>0.118865</v>
      </c>
      <c r="AD81" s="17">
        <v>0.25</v>
      </c>
      <c r="AE81" s="17">
        <v>1880.9</v>
      </c>
    </row>
    <row r="82" spans="1:31">
      <c r="A82" s="17">
        <v>69</v>
      </c>
      <c r="B82" s="19">
        <v>0.1852314814814815</v>
      </c>
      <c r="C82" s="17">
        <v>16.399999999999999</v>
      </c>
      <c r="D82" s="17">
        <v>54.5</v>
      </c>
      <c r="E82" s="17">
        <v>6.207E-2</v>
      </c>
      <c r="F82" s="17">
        <v>3.004</v>
      </c>
      <c r="G82" s="17">
        <v>0.905115</v>
      </c>
      <c r="H82" s="17">
        <v>0.108622</v>
      </c>
      <c r="I82" s="17">
        <v>0.19431200000000001</v>
      </c>
      <c r="J82" s="17">
        <v>8.5690000000000002E-2</v>
      </c>
      <c r="K82" s="17">
        <v>0.44099300000000002</v>
      </c>
      <c r="L82" s="17">
        <v>567.20000000000005</v>
      </c>
      <c r="M82" s="17">
        <v>1.9999999999999999E-6</v>
      </c>
      <c r="N82" s="17">
        <v>383</v>
      </c>
      <c r="O82" s="17">
        <v>0</v>
      </c>
      <c r="P82" s="17">
        <v>0</v>
      </c>
      <c r="Q82" s="17">
        <v>0.93782299999999996</v>
      </c>
      <c r="R82" s="17">
        <v>0.107304</v>
      </c>
      <c r="S82" s="17">
        <v>0.20035500000000001</v>
      </c>
      <c r="T82" s="17">
        <v>9.3049999999999994E-2</v>
      </c>
      <c r="U82" s="17">
        <v>0.46442699999999998</v>
      </c>
      <c r="V82" s="17">
        <v>560.5</v>
      </c>
      <c r="W82" s="17">
        <v>0.115686</v>
      </c>
      <c r="X82" s="17">
        <v>578</v>
      </c>
      <c r="Y82" s="17">
        <v>0</v>
      </c>
      <c r="Z82" s="17">
        <v>0</v>
      </c>
      <c r="AA82" s="17">
        <v>0.71450400000000003</v>
      </c>
      <c r="AB82" s="17">
        <v>6.6578200000000004E-2</v>
      </c>
      <c r="AC82" s="17">
        <v>0.1135</v>
      </c>
      <c r="AD82" s="17">
        <v>0.25</v>
      </c>
      <c r="AE82" s="17">
        <v>1464.2</v>
      </c>
    </row>
    <row r="83" spans="1:31">
      <c r="A83" s="17">
        <v>70</v>
      </c>
      <c r="B83" s="19">
        <v>0.18528935185185183</v>
      </c>
      <c r="C83" s="17">
        <v>17.100000000000001</v>
      </c>
      <c r="D83" s="17">
        <v>53.6</v>
      </c>
      <c r="E83" s="17">
        <v>5.0818000000000002E-2</v>
      </c>
      <c r="F83" s="17">
        <v>2.4590000000000001</v>
      </c>
      <c r="G83" s="17">
        <v>0.89480700000000002</v>
      </c>
      <c r="H83" s="17">
        <v>0.11593199999999999</v>
      </c>
      <c r="I83" s="17">
        <v>0.20283499999999999</v>
      </c>
      <c r="J83" s="17">
        <v>8.6902999999999994E-2</v>
      </c>
      <c r="K83" s="17">
        <v>0.42843999999999999</v>
      </c>
      <c r="L83" s="17">
        <v>479.6</v>
      </c>
      <c r="M83" s="17">
        <v>5.0000000000000004E-6</v>
      </c>
      <c r="N83" s="17">
        <v>567</v>
      </c>
      <c r="O83" s="17">
        <v>0</v>
      </c>
      <c r="P83" s="17">
        <v>0</v>
      </c>
      <c r="Q83" s="17">
        <v>0.92296100000000003</v>
      </c>
      <c r="R83" s="17">
        <v>0.104208</v>
      </c>
      <c r="S83" s="17">
        <v>0.19445899999999999</v>
      </c>
      <c r="T83" s="17">
        <v>9.0251999999999999E-2</v>
      </c>
      <c r="U83" s="17">
        <v>0.46411599999999997</v>
      </c>
      <c r="V83" s="17">
        <v>494.3</v>
      </c>
      <c r="W83" s="17">
        <v>1.7E-5</v>
      </c>
      <c r="X83" s="17">
        <v>457</v>
      </c>
      <c r="Y83" s="17">
        <v>0</v>
      </c>
      <c r="Z83" s="17">
        <v>0</v>
      </c>
      <c r="AA83" s="17">
        <v>0.71402500000000002</v>
      </c>
      <c r="AB83" s="17">
        <v>8.0651799999999996E-2</v>
      </c>
      <c r="AC83" s="17">
        <v>0.111487</v>
      </c>
      <c r="AD83" s="17">
        <v>0.25</v>
      </c>
      <c r="AE83" s="17">
        <v>1731.9</v>
      </c>
    </row>
    <row r="84" spans="1:31">
      <c r="A84" s="17">
        <v>71</v>
      </c>
      <c r="B84" s="19">
        <v>0.18534722222222222</v>
      </c>
      <c r="C84" s="17">
        <v>18.399999999999999</v>
      </c>
      <c r="D84" s="17">
        <v>51.9</v>
      </c>
      <c r="E84" s="17">
        <v>5.7099999999999998E-2</v>
      </c>
      <c r="F84" s="17">
        <v>2.7629999999999999</v>
      </c>
      <c r="G84" s="17">
        <v>0.89969200000000005</v>
      </c>
      <c r="H84" s="17">
        <v>0.11120099999999999</v>
      </c>
      <c r="I84" s="17">
        <v>0.187746</v>
      </c>
      <c r="J84" s="17">
        <v>7.6546000000000003E-2</v>
      </c>
      <c r="K84" s="17">
        <v>0.40770699999999999</v>
      </c>
      <c r="L84" s="17">
        <v>583.5</v>
      </c>
      <c r="M84" s="17">
        <v>0.31593300000000002</v>
      </c>
      <c r="N84" s="17">
        <v>641</v>
      </c>
      <c r="O84" s="17">
        <v>0</v>
      </c>
      <c r="P84" s="17">
        <v>0</v>
      </c>
      <c r="Q84" s="17">
        <v>0.93785200000000002</v>
      </c>
      <c r="R84" s="17">
        <v>0.10852000000000001</v>
      </c>
      <c r="S84" s="17">
        <v>0.19910700000000001</v>
      </c>
      <c r="T84" s="17">
        <v>9.0587000000000001E-2</v>
      </c>
      <c r="U84" s="17">
        <v>0.45496599999999998</v>
      </c>
      <c r="V84" s="17">
        <v>586.20000000000005</v>
      </c>
      <c r="W84" s="17">
        <v>0.192492</v>
      </c>
      <c r="X84" s="17">
        <v>535</v>
      </c>
      <c r="Y84" s="17">
        <v>0</v>
      </c>
      <c r="Z84" s="17">
        <v>0</v>
      </c>
      <c r="AA84" s="17">
        <v>0.69994800000000001</v>
      </c>
      <c r="AB84" s="17">
        <v>0.104612</v>
      </c>
      <c r="AC84" s="17">
        <v>0.117997</v>
      </c>
      <c r="AD84" s="17">
        <v>0.25</v>
      </c>
      <c r="AE84" s="17">
        <v>1423.3</v>
      </c>
    </row>
    <row r="85" spans="1:31">
      <c r="A85" s="17">
        <v>72</v>
      </c>
      <c r="B85" s="19">
        <v>0.18540509259259261</v>
      </c>
      <c r="C85" s="17">
        <v>19.5</v>
      </c>
      <c r="D85" s="17">
        <v>50.1</v>
      </c>
      <c r="E85" s="17">
        <v>4.5873999999999998E-2</v>
      </c>
      <c r="F85" s="17">
        <v>2.2200000000000002</v>
      </c>
      <c r="G85" s="17">
        <v>0.91039099999999995</v>
      </c>
      <c r="H85" s="17">
        <v>0.110834</v>
      </c>
      <c r="I85" s="17">
        <v>0.19696900000000001</v>
      </c>
      <c r="J85" s="17">
        <v>8.6135000000000003E-2</v>
      </c>
      <c r="K85" s="17">
        <v>0.43730200000000002</v>
      </c>
      <c r="L85" s="17">
        <v>503.1</v>
      </c>
      <c r="M85" s="17">
        <v>3.0000000000000001E-6</v>
      </c>
      <c r="N85" s="17">
        <v>692</v>
      </c>
      <c r="O85" s="17">
        <v>0</v>
      </c>
      <c r="P85" s="17">
        <v>0</v>
      </c>
      <c r="Q85" s="17">
        <v>0.92529899999999998</v>
      </c>
      <c r="R85" s="17">
        <v>0.11587</v>
      </c>
      <c r="S85" s="17">
        <v>0.204786</v>
      </c>
      <c r="T85" s="17">
        <v>8.8915999999999995E-2</v>
      </c>
      <c r="U85" s="17">
        <v>0.43419099999999999</v>
      </c>
      <c r="V85" s="17">
        <v>557.4</v>
      </c>
      <c r="W85" s="17">
        <v>0.22916900000000001</v>
      </c>
      <c r="X85" s="17">
        <v>442</v>
      </c>
      <c r="Y85" s="17">
        <v>0</v>
      </c>
      <c r="Z85" s="17">
        <v>0</v>
      </c>
      <c r="AA85" s="17">
        <v>0.66798500000000005</v>
      </c>
      <c r="AB85" s="17">
        <v>9.4997999999999999E-2</v>
      </c>
      <c r="AC85" s="17">
        <v>0.124317</v>
      </c>
      <c r="AD85" s="17">
        <v>0.25</v>
      </c>
      <c r="AE85" s="17">
        <v>1651</v>
      </c>
    </row>
    <row r="86" spans="1:31">
      <c r="A86" s="17">
        <v>73</v>
      </c>
      <c r="B86" s="19">
        <v>0.1854513888888889</v>
      </c>
      <c r="C86" s="17">
        <v>20.399999999999999</v>
      </c>
      <c r="D86" s="17">
        <v>48.4</v>
      </c>
      <c r="E86" s="17">
        <v>4.6667E-2</v>
      </c>
      <c r="F86" s="17">
        <v>2.258</v>
      </c>
      <c r="G86" s="17">
        <v>0.88781100000000002</v>
      </c>
      <c r="H86" s="17">
        <v>0.112257</v>
      </c>
      <c r="I86" s="17">
        <v>0.19411800000000001</v>
      </c>
      <c r="J86" s="17">
        <v>8.1860000000000002E-2</v>
      </c>
      <c r="K86" s="17">
        <v>0.42170400000000002</v>
      </c>
      <c r="L86" s="17">
        <v>502.4</v>
      </c>
      <c r="M86" s="17">
        <v>3.3503999999999999E-2</v>
      </c>
      <c r="N86" s="17">
        <v>616</v>
      </c>
      <c r="O86" s="17">
        <v>0</v>
      </c>
      <c r="P86" s="17">
        <v>0</v>
      </c>
      <c r="Q86" s="17">
        <v>0.92534099999999997</v>
      </c>
      <c r="R86" s="17">
        <v>0.109485</v>
      </c>
      <c r="S86" s="17">
        <v>0.19986899999999999</v>
      </c>
      <c r="T86" s="17">
        <v>9.0384000000000006E-2</v>
      </c>
      <c r="U86" s="17">
        <v>0.45221600000000001</v>
      </c>
      <c r="V86" s="17">
        <v>523</v>
      </c>
      <c r="W86" s="17">
        <v>3.4E-5</v>
      </c>
      <c r="X86" s="17">
        <v>520</v>
      </c>
      <c r="Y86" s="17">
        <v>0</v>
      </c>
      <c r="Z86" s="17">
        <v>0</v>
      </c>
      <c r="AA86" s="17">
        <v>0.69571700000000003</v>
      </c>
      <c r="AB86" s="17">
        <v>8.2702800000000007E-2</v>
      </c>
      <c r="AC86" s="17">
        <v>0.11695999999999999</v>
      </c>
      <c r="AD86" s="17">
        <v>0.25</v>
      </c>
      <c r="AE86" s="17">
        <v>1653.1</v>
      </c>
    </row>
    <row r="87" spans="1:31">
      <c r="A87" s="17">
        <v>74</v>
      </c>
      <c r="B87" s="19">
        <v>0.18550925925925923</v>
      </c>
      <c r="C87" s="17">
        <v>21.3</v>
      </c>
      <c r="D87" s="17">
        <v>46.6</v>
      </c>
      <c r="E87" s="17">
        <v>4.3506999999999997E-2</v>
      </c>
      <c r="F87" s="17">
        <v>2.105</v>
      </c>
      <c r="G87" s="17">
        <v>0.920408</v>
      </c>
      <c r="H87" s="17">
        <v>0.11949</v>
      </c>
      <c r="I87" s="17">
        <v>0.19003200000000001</v>
      </c>
      <c r="J87" s="17">
        <v>7.0541999999999994E-2</v>
      </c>
      <c r="K87" s="17">
        <v>0.37121100000000001</v>
      </c>
      <c r="L87" s="17">
        <v>475.1</v>
      </c>
      <c r="M87" s="17">
        <v>0.36033700000000002</v>
      </c>
      <c r="N87" s="17">
        <v>543</v>
      </c>
      <c r="O87" s="17">
        <v>0</v>
      </c>
      <c r="P87" s="17">
        <v>0</v>
      </c>
      <c r="Q87" s="17">
        <v>0.936724</v>
      </c>
      <c r="R87" s="17">
        <v>0.106462</v>
      </c>
      <c r="S87" s="17">
        <v>0.19538</v>
      </c>
      <c r="T87" s="17">
        <v>8.8917999999999997E-2</v>
      </c>
      <c r="U87" s="17">
        <v>0.45510299999999998</v>
      </c>
      <c r="V87" s="17">
        <v>547</v>
      </c>
      <c r="W87" s="17">
        <v>0.22023599999999999</v>
      </c>
      <c r="X87" s="17">
        <v>388</v>
      </c>
      <c r="Y87" s="17">
        <v>0</v>
      </c>
      <c r="Z87" s="17">
        <v>0</v>
      </c>
      <c r="AA87" s="17">
        <v>0.70015799999999995</v>
      </c>
      <c r="AB87" s="17">
        <v>6.7512500000000003E-2</v>
      </c>
      <c r="AC87" s="17">
        <v>0.112465</v>
      </c>
      <c r="AD87" s="17">
        <v>0.25</v>
      </c>
      <c r="AE87" s="17">
        <v>1748.1</v>
      </c>
    </row>
    <row r="88" spans="1:31">
      <c r="A88" s="17">
        <v>75</v>
      </c>
      <c r="B88" s="19">
        <v>0.18556712962962962</v>
      </c>
      <c r="C88" s="17">
        <v>22.2</v>
      </c>
      <c r="D88" s="17">
        <v>44</v>
      </c>
      <c r="E88" s="17">
        <v>3.9996999999999998E-2</v>
      </c>
      <c r="F88" s="17">
        <v>1.9350000000000001</v>
      </c>
      <c r="G88" s="17">
        <v>0.90112599999999998</v>
      </c>
      <c r="H88" s="17">
        <v>0.117713</v>
      </c>
      <c r="I88" s="17">
        <v>0.193296</v>
      </c>
      <c r="J88" s="17">
        <v>7.5582999999999997E-2</v>
      </c>
      <c r="K88" s="17">
        <v>0.39101999999999998</v>
      </c>
      <c r="L88" s="17">
        <v>456.6</v>
      </c>
      <c r="M88" s="17">
        <v>0.22917699999999999</v>
      </c>
      <c r="N88" s="17">
        <v>423</v>
      </c>
      <c r="O88" s="17">
        <v>0</v>
      </c>
      <c r="P88" s="17">
        <v>0</v>
      </c>
      <c r="Q88" s="17">
        <v>0.92027499999999995</v>
      </c>
      <c r="R88" s="17">
        <v>0.104825</v>
      </c>
      <c r="S88" s="17">
        <v>0.19142000000000001</v>
      </c>
      <c r="T88" s="17">
        <v>8.6594000000000004E-2</v>
      </c>
      <c r="U88" s="17">
        <v>0.45237899999999998</v>
      </c>
      <c r="V88" s="17">
        <v>653.4</v>
      </c>
      <c r="W88" s="17">
        <v>0.37081999999999998</v>
      </c>
      <c r="X88" s="17">
        <v>271</v>
      </c>
      <c r="Y88" s="17">
        <v>0</v>
      </c>
      <c r="Z88" s="17">
        <v>0</v>
      </c>
      <c r="AA88" s="17">
        <v>0.695967</v>
      </c>
      <c r="AB88" s="17">
        <v>4.8665E-2</v>
      </c>
      <c r="AC88" s="17">
        <v>0.10904</v>
      </c>
      <c r="AD88" s="17">
        <v>0.25</v>
      </c>
      <c r="AE88" s="17">
        <v>1819.2</v>
      </c>
    </row>
    <row r="89" spans="1:31">
      <c r="A89" s="17">
        <v>76</v>
      </c>
      <c r="B89" s="19">
        <v>0.18562500000000001</v>
      </c>
      <c r="C89" s="17">
        <v>23.1</v>
      </c>
      <c r="D89" s="17">
        <v>43.1</v>
      </c>
      <c r="E89" s="17">
        <v>3.7758E-2</v>
      </c>
      <c r="F89" s="17">
        <v>1.827</v>
      </c>
      <c r="G89" s="17">
        <v>0.91765099999999999</v>
      </c>
      <c r="H89" s="17">
        <v>0.114011</v>
      </c>
      <c r="I89" s="17">
        <v>0.19369900000000001</v>
      </c>
      <c r="J89" s="17">
        <v>7.9687999999999995E-2</v>
      </c>
      <c r="K89" s="17">
        <v>0.41140100000000002</v>
      </c>
      <c r="L89" s="17">
        <v>449.4</v>
      </c>
      <c r="M89" s="17">
        <v>0.13153799999999999</v>
      </c>
      <c r="N89" s="17">
        <v>623</v>
      </c>
      <c r="O89" s="17">
        <v>0</v>
      </c>
      <c r="P89" s="17">
        <v>0</v>
      </c>
      <c r="Q89" s="17">
        <v>0.95007399999999997</v>
      </c>
      <c r="R89" s="17">
        <v>0.11301600000000001</v>
      </c>
      <c r="S89" s="17">
        <v>0.20613799999999999</v>
      </c>
      <c r="T89" s="17">
        <v>9.3122999999999997E-2</v>
      </c>
      <c r="U89" s="17">
        <v>0.45174900000000001</v>
      </c>
      <c r="V89" s="17">
        <v>602</v>
      </c>
      <c r="W89" s="17">
        <v>0.31631599999999999</v>
      </c>
      <c r="X89" s="17">
        <v>416</v>
      </c>
      <c r="Y89" s="17">
        <v>0</v>
      </c>
      <c r="Z89" s="17">
        <v>0</v>
      </c>
      <c r="AA89" s="17">
        <v>0.69499900000000003</v>
      </c>
      <c r="AB89" s="17">
        <v>6.7700999999999997E-2</v>
      </c>
      <c r="AC89" s="17">
        <v>0.11932</v>
      </c>
      <c r="AD89" s="17">
        <v>0.25</v>
      </c>
      <c r="AE89" s="17">
        <v>1848.1</v>
      </c>
    </row>
    <row r="90" spans="1:31">
      <c r="A90" s="17">
        <v>77</v>
      </c>
      <c r="B90" s="19">
        <v>0.18568287037037037</v>
      </c>
      <c r="C90" s="17">
        <v>24.4</v>
      </c>
      <c r="D90" s="17">
        <v>43.1</v>
      </c>
      <c r="E90" s="17">
        <v>4.2749000000000002E-2</v>
      </c>
      <c r="F90" s="17">
        <v>2.069</v>
      </c>
      <c r="G90" s="17">
        <v>0.91944400000000004</v>
      </c>
      <c r="H90" s="17">
        <v>0.116497</v>
      </c>
      <c r="I90" s="17">
        <v>0.19931599999999999</v>
      </c>
      <c r="J90" s="17">
        <v>8.2820000000000005E-2</v>
      </c>
      <c r="K90" s="17">
        <v>0.415518</v>
      </c>
      <c r="L90" s="17">
        <v>522.29999999999995</v>
      </c>
      <c r="M90" s="17">
        <v>0.39491199999999999</v>
      </c>
      <c r="N90" s="17">
        <v>582</v>
      </c>
      <c r="O90" s="17">
        <v>0</v>
      </c>
      <c r="P90" s="17">
        <v>0</v>
      </c>
      <c r="Q90" s="17">
        <v>0.92925500000000005</v>
      </c>
      <c r="R90" s="17">
        <v>0.112937</v>
      </c>
      <c r="S90" s="17">
        <v>0.20263500000000001</v>
      </c>
      <c r="T90" s="17">
        <v>8.9698E-2</v>
      </c>
      <c r="U90" s="17">
        <v>0.442658</v>
      </c>
      <c r="V90" s="17">
        <v>539.5</v>
      </c>
      <c r="W90" s="17">
        <v>0.186385</v>
      </c>
      <c r="X90" s="17">
        <v>463</v>
      </c>
      <c r="Y90" s="17">
        <v>0</v>
      </c>
      <c r="Z90" s="17">
        <v>0</v>
      </c>
      <c r="AA90" s="17">
        <v>0.68101199999999995</v>
      </c>
      <c r="AB90" s="17">
        <v>7.3067400000000005E-2</v>
      </c>
      <c r="AC90" s="17">
        <v>0.119491</v>
      </c>
      <c r="AD90" s="17">
        <v>0.25</v>
      </c>
      <c r="AE90" s="17">
        <v>1590.3</v>
      </c>
    </row>
    <row r="91" spans="1:31">
      <c r="A91" s="17">
        <v>78</v>
      </c>
      <c r="B91" s="19">
        <v>0.18572916666666664</v>
      </c>
      <c r="C91" s="17">
        <v>25.3</v>
      </c>
      <c r="D91" s="17">
        <v>42.2</v>
      </c>
      <c r="E91" s="17">
        <v>4.0550999999999997E-2</v>
      </c>
      <c r="F91" s="17">
        <v>1.962</v>
      </c>
      <c r="G91" s="17">
        <v>0.94100600000000001</v>
      </c>
      <c r="H91" s="17">
        <v>0.10853400000000001</v>
      </c>
      <c r="I91" s="17">
        <v>0.19830700000000001</v>
      </c>
      <c r="J91" s="17">
        <v>8.9773000000000006E-2</v>
      </c>
      <c r="K91" s="17">
        <v>0.45269799999999999</v>
      </c>
      <c r="L91" s="17">
        <v>497.8</v>
      </c>
      <c r="M91" s="17">
        <v>5.0000000000000004E-6</v>
      </c>
      <c r="N91" s="17">
        <v>485</v>
      </c>
      <c r="O91" s="17">
        <v>0</v>
      </c>
      <c r="P91" s="17">
        <v>0</v>
      </c>
      <c r="Q91" s="17">
        <v>0.932778</v>
      </c>
      <c r="R91" s="17">
        <v>0.117436</v>
      </c>
      <c r="S91" s="17">
        <v>0.210616</v>
      </c>
      <c r="T91" s="17">
        <v>9.3178999999999998E-2</v>
      </c>
      <c r="U91" s="17">
        <v>0.44241399999999997</v>
      </c>
      <c r="V91" s="17">
        <v>472.1</v>
      </c>
      <c r="W91" s="17">
        <v>3.9999999999999998E-6</v>
      </c>
      <c r="X91" s="17">
        <v>366</v>
      </c>
      <c r="Y91" s="17">
        <v>0</v>
      </c>
      <c r="Z91" s="17">
        <v>0</v>
      </c>
      <c r="AA91" s="17">
        <v>0.68063600000000002</v>
      </c>
      <c r="AB91" s="17">
        <v>5.7784599999999998E-2</v>
      </c>
      <c r="AC91" s="17">
        <v>0.122821</v>
      </c>
      <c r="AD91" s="17">
        <v>0.25</v>
      </c>
      <c r="AE91" s="17">
        <v>1668.5</v>
      </c>
    </row>
    <row r="92" spans="1:31">
      <c r="A92" s="17">
        <v>79</v>
      </c>
      <c r="B92" s="19">
        <v>0.18578703703703703</v>
      </c>
      <c r="C92" s="17">
        <v>26.2</v>
      </c>
      <c r="D92" s="17">
        <v>39.6</v>
      </c>
      <c r="E92" s="17">
        <v>4.4576999999999999E-2</v>
      </c>
      <c r="F92" s="17">
        <v>2.157</v>
      </c>
      <c r="G92" s="17">
        <v>0.90617199999999998</v>
      </c>
      <c r="H92" s="17">
        <v>0.112571</v>
      </c>
      <c r="I92" s="17">
        <v>0.196608</v>
      </c>
      <c r="J92" s="17">
        <v>8.4037000000000001E-2</v>
      </c>
      <c r="K92" s="17">
        <v>0.42743399999999998</v>
      </c>
      <c r="L92" s="17">
        <v>552.79999999999995</v>
      </c>
      <c r="M92" s="17">
        <v>0.24449499999999999</v>
      </c>
      <c r="N92" s="17">
        <v>483</v>
      </c>
      <c r="O92" s="17">
        <v>0</v>
      </c>
      <c r="P92" s="17">
        <v>0</v>
      </c>
      <c r="Q92" s="17">
        <v>0.94986000000000004</v>
      </c>
      <c r="R92" s="17">
        <v>0.106935</v>
      </c>
      <c r="S92" s="17">
        <v>0.201048</v>
      </c>
      <c r="T92" s="17">
        <v>9.4113000000000002E-2</v>
      </c>
      <c r="U92" s="17">
        <v>0.468113</v>
      </c>
      <c r="V92" s="17">
        <v>549.79999999999995</v>
      </c>
      <c r="W92" s="17">
        <v>8.0340999999999996E-2</v>
      </c>
      <c r="X92" s="17">
        <v>530</v>
      </c>
      <c r="Y92" s="17">
        <v>0</v>
      </c>
      <c r="Z92" s="17">
        <v>0</v>
      </c>
      <c r="AA92" s="17">
        <v>0.72017299999999995</v>
      </c>
      <c r="AB92" s="17">
        <v>5.9793600000000002E-2</v>
      </c>
      <c r="AC92" s="17">
        <v>0.112562</v>
      </c>
      <c r="AD92" s="17">
        <v>0.25</v>
      </c>
      <c r="AE92" s="17">
        <v>1502.4</v>
      </c>
    </row>
    <row r="93" spans="1:31">
      <c r="A93" s="17">
        <v>80</v>
      </c>
      <c r="B93" s="19">
        <v>0.18584490740740742</v>
      </c>
      <c r="C93" s="17">
        <v>26.8</v>
      </c>
      <c r="D93" s="17">
        <v>39.6</v>
      </c>
      <c r="E93" s="17">
        <v>4.3535999999999998E-2</v>
      </c>
      <c r="F93" s="17">
        <v>2.1070000000000002</v>
      </c>
      <c r="G93" s="17">
        <v>0.95636299999999996</v>
      </c>
      <c r="H93" s="17">
        <v>0.13422799999999999</v>
      </c>
      <c r="I93" s="17">
        <v>0.23392499999999999</v>
      </c>
      <c r="J93" s="17">
        <v>9.9696999999999994E-2</v>
      </c>
      <c r="K93" s="17">
        <v>0.42619299999999999</v>
      </c>
      <c r="L93" s="17">
        <v>510.2</v>
      </c>
      <c r="M93" s="17">
        <v>0.31827800000000001</v>
      </c>
      <c r="N93" s="17">
        <v>374</v>
      </c>
      <c r="O93" s="17">
        <v>0</v>
      </c>
      <c r="P93" s="17">
        <v>0</v>
      </c>
      <c r="Q93" s="17">
        <v>0.92975600000000003</v>
      </c>
      <c r="R93" s="17">
        <v>0.105533</v>
      </c>
      <c r="S93" s="17">
        <v>0.20569999999999999</v>
      </c>
      <c r="T93" s="17">
        <v>0.10016600000000001</v>
      </c>
      <c r="U93" s="17">
        <v>0.486954</v>
      </c>
      <c r="V93" s="17">
        <v>577.1</v>
      </c>
      <c r="W93" s="17">
        <v>7.2566000000000005E-2</v>
      </c>
      <c r="X93" s="17">
        <v>499</v>
      </c>
      <c r="Y93" s="17">
        <v>0</v>
      </c>
      <c r="Z93" s="17">
        <v>0</v>
      </c>
      <c r="AA93" s="17">
        <v>0.74916099999999997</v>
      </c>
      <c r="AB93" s="17">
        <v>4.3488800000000001E-2</v>
      </c>
      <c r="AC93" s="17">
        <v>0.109889</v>
      </c>
      <c r="AD93" s="17">
        <v>0.25</v>
      </c>
      <c r="AE93" s="17">
        <v>1628</v>
      </c>
    </row>
    <row r="94" spans="1:31">
      <c r="A94" s="17">
        <v>81</v>
      </c>
      <c r="B94" s="19">
        <v>0.18590277777777778</v>
      </c>
      <c r="C94" s="17">
        <v>28.6</v>
      </c>
      <c r="D94" s="17">
        <v>36.9</v>
      </c>
      <c r="E94" s="17">
        <v>4.2318000000000001E-2</v>
      </c>
      <c r="F94" s="17">
        <v>2.048</v>
      </c>
      <c r="G94" s="17">
        <v>0.92265200000000003</v>
      </c>
      <c r="H94" s="17">
        <v>0.118612</v>
      </c>
      <c r="I94" s="17">
        <v>0.20352100000000001</v>
      </c>
      <c r="J94" s="17">
        <v>8.4909999999999999E-2</v>
      </c>
      <c r="K94" s="17">
        <v>0.41720299999999999</v>
      </c>
      <c r="L94" s="17">
        <v>563.79999999999995</v>
      </c>
      <c r="M94" s="17">
        <v>0.37081999999999998</v>
      </c>
      <c r="N94" s="17">
        <v>564</v>
      </c>
      <c r="O94" s="17">
        <v>0</v>
      </c>
      <c r="P94" s="17">
        <v>0</v>
      </c>
      <c r="Q94" s="17">
        <v>0.95095499999999999</v>
      </c>
      <c r="R94" s="17">
        <v>0.109102</v>
      </c>
      <c r="S94" s="17">
        <v>0.20583899999999999</v>
      </c>
      <c r="T94" s="17">
        <v>9.6737000000000004E-2</v>
      </c>
      <c r="U94" s="17">
        <v>0.46996500000000002</v>
      </c>
      <c r="V94" s="17">
        <v>584.1</v>
      </c>
      <c r="W94" s="17">
        <v>0.15332499999999999</v>
      </c>
      <c r="X94" s="17">
        <v>485</v>
      </c>
      <c r="Y94" s="17">
        <v>0</v>
      </c>
      <c r="Z94" s="17">
        <v>0</v>
      </c>
      <c r="AA94" s="17">
        <v>0.72302200000000005</v>
      </c>
      <c r="AB94" s="17">
        <v>6.5972600000000006E-2</v>
      </c>
      <c r="AC94" s="17">
        <v>0.115484</v>
      </c>
      <c r="AD94" s="17">
        <v>0.25</v>
      </c>
      <c r="AE94" s="17">
        <v>1473.1</v>
      </c>
    </row>
    <row r="95" spans="1:31">
      <c r="A95" s="17">
        <v>82</v>
      </c>
      <c r="B95" s="19">
        <v>0.18596064814814817</v>
      </c>
      <c r="C95" s="17">
        <v>28.8</v>
      </c>
      <c r="D95" s="17">
        <v>36.9</v>
      </c>
      <c r="E95" s="17">
        <v>3.3031999999999999E-2</v>
      </c>
      <c r="F95" s="17">
        <v>1.5980000000000001</v>
      </c>
      <c r="G95" s="17">
        <v>0.91549400000000003</v>
      </c>
      <c r="H95" s="17">
        <v>0.11518</v>
      </c>
      <c r="I95" s="17">
        <v>0.206237</v>
      </c>
      <c r="J95" s="17">
        <v>9.1056999999999999E-2</v>
      </c>
      <c r="K95" s="17">
        <v>0.44151699999999999</v>
      </c>
      <c r="L95" s="17">
        <v>471</v>
      </c>
      <c r="M95" s="17">
        <v>0.116726</v>
      </c>
      <c r="N95" s="17">
        <v>499</v>
      </c>
      <c r="O95" s="17">
        <v>0</v>
      </c>
      <c r="P95" s="17">
        <v>0</v>
      </c>
      <c r="Q95" s="17">
        <v>0.92702899999999999</v>
      </c>
      <c r="R95" s="17">
        <v>0.119517</v>
      </c>
      <c r="S95" s="17">
        <v>0.21026500000000001</v>
      </c>
      <c r="T95" s="17">
        <v>9.0747999999999995E-2</v>
      </c>
      <c r="U95" s="17">
        <v>0.431589</v>
      </c>
      <c r="V95" s="17">
        <v>487.8</v>
      </c>
      <c r="W95" s="17">
        <v>0.10038</v>
      </c>
      <c r="X95" s="17">
        <v>498</v>
      </c>
      <c r="Y95" s="17">
        <v>0</v>
      </c>
      <c r="Z95" s="17">
        <v>0</v>
      </c>
      <c r="AA95" s="17">
        <v>0.66398299999999999</v>
      </c>
      <c r="AB95" s="17">
        <v>4.9612900000000001E-2</v>
      </c>
      <c r="AC95" s="17">
        <v>0.124019</v>
      </c>
      <c r="AD95" s="17">
        <v>0.25</v>
      </c>
      <c r="AE95" s="17">
        <v>1763.6</v>
      </c>
    </row>
    <row r="96" spans="1:31">
      <c r="A96" s="17">
        <v>83</v>
      </c>
      <c r="B96" s="19">
        <v>0.1860185185185185</v>
      </c>
      <c r="C96" s="17">
        <v>30.2</v>
      </c>
      <c r="D96" s="17">
        <v>35.200000000000003</v>
      </c>
      <c r="E96" s="17">
        <v>3.6159999999999998E-2</v>
      </c>
      <c r="F96" s="17">
        <v>1.75</v>
      </c>
      <c r="G96" s="17">
        <v>0.91847299999999998</v>
      </c>
      <c r="H96" s="17">
        <v>0.11794399999999999</v>
      </c>
      <c r="I96" s="17">
        <v>0.19819999999999999</v>
      </c>
      <c r="J96" s="17">
        <v>8.0255999999999994E-2</v>
      </c>
      <c r="K96" s="17">
        <v>0.40492400000000001</v>
      </c>
      <c r="L96" s="17">
        <v>490.3</v>
      </c>
      <c r="M96" s="17">
        <v>0.15539800000000001</v>
      </c>
      <c r="N96" s="17">
        <v>472</v>
      </c>
      <c r="O96" s="17">
        <v>0</v>
      </c>
      <c r="P96" s="17">
        <v>0</v>
      </c>
      <c r="Q96" s="17">
        <v>0.933585</v>
      </c>
      <c r="R96" s="17">
        <v>0.11175499999999999</v>
      </c>
      <c r="S96" s="17">
        <v>0.212892</v>
      </c>
      <c r="T96" s="17">
        <v>0.101137</v>
      </c>
      <c r="U96" s="17">
        <v>0.47506199999999998</v>
      </c>
      <c r="V96" s="17">
        <v>482.2</v>
      </c>
      <c r="W96" s="17">
        <v>1.2999999999999999E-5</v>
      </c>
      <c r="X96" s="17">
        <v>362</v>
      </c>
      <c r="Y96" s="17">
        <v>0</v>
      </c>
      <c r="Z96" s="17">
        <v>0</v>
      </c>
      <c r="AA96" s="17">
        <v>0.73086499999999999</v>
      </c>
      <c r="AB96" s="17">
        <v>4.66735E-2</v>
      </c>
      <c r="AC96" s="17">
        <v>0.116475</v>
      </c>
      <c r="AD96" s="17">
        <v>0.25</v>
      </c>
      <c r="AE96" s="17">
        <v>1694.1</v>
      </c>
    </row>
    <row r="97" spans="1:31">
      <c r="A97" s="17">
        <v>84</v>
      </c>
      <c r="B97" s="19">
        <v>0.18606481481481482</v>
      </c>
      <c r="C97" s="17">
        <v>31.1</v>
      </c>
      <c r="D97" s="17">
        <v>34.299999999999997</v>
      </c>
      <c r="E97" s="17">
        <v>3.4227E-2</v>
      </c>
      <c r="F97" s="17">
        <v>1.6559999999999999</v>
      </c>
      <c r="G97" s="17">
        <v>0.92538500000000001</v>
      </c>
      <c r="H97" s="17">
        <v>0.114438</v>
      </c>
      <c r="I97" s="17">
        <v>0.20008699999999999</v>
      </c>
      <c r="J97" s="17">
        <v>8.5649000000000003E-2</v>
      </c>
      <c r="K97" s="17">
        <v>0.42805900000000002</v>
      </c>
      <c r="L97" s="17">
        <v>496.1</v>
      </c>
      <c r="M97" s="17">
        <v>0.25638100000000003</v>
      </c>
      <c r="N97" s="17">
        <v>699</v>
      </c>
      <c r="O97" s="17">
        <v>0</v>
      </c>
      <c r="P97" s="17">
        <v>0</v>
      </c>
      <c r="Q97" s="17">
        <v>0.94044499999999998</v>
      </c>
      <c r="R97" s="17">
        <v>0.10893600000000001</v>
      </c>
      <c r="S97" s="17">
        <v>0.203849</v>
      </c>
      <c r="T97" s="17">
        <v>9.4911999999999996E-2</v>
      </c>
      <c r="U97" s="17">
        <v>0.46560200000000002</v>
      </c>
      <c r="V97" s="17">
        <v>608.70000000000005</v>
      </c>
      <c r="W97" s="17">
        <v>6.9999999999999999E-6</v>
      </c>
      <c r="X97" s="17">
        <v>445</v>
      </c>
      <c r="Y97" s="17">
        <v>0</v>
      </c>
      <c r="Z97" s="17">
        <v>0</v>
      </c>
      <c r="AA97" s="17">
        <v>0.71631100000000003</v>
      </c>
      <c r="AB97" s="17">
        <v>6.67682E-2</v>
      </c>
      <c r="AC97" s="17">
        <v>0.115274</v>
      </c>
      <c r="AD97" s="17">
        <v>0.25</v>
      </c>
      <c r="AE97" s="17">
        <v>1674.2</v>
      </c>
    </row>
    <row r="98" spans="1:31">
      <c r="A98" s="17">
        <v>85</v>
      </c>
      <c r="B98" s="19">
        <v>0.18612268518518518</v>
      </c>
      <c r="C98" s="17">
        <v>32.1</v>
      </c>
      <c r="D98" s="17">
        <v>32.5</v>
      </c>
      <c r="E98" s="17">
        <v>3.2791000000000001E-2</v>
      </c>
      <c r="F98" s="17">
        <v>1.587</v>
      </c>
      <c r="G98" s="17">
        <v>0.88347799999999999</v>
      </c>
      <c r="H98" s="17">
        <v>0.11509900000000001</v>
      </c>
      <c r="I98" s="17">
        <v>0.20048299999999999</v>
      </c>
      <c r="J98" s="17">
        <v>8.5384000000000002E-2</v>
      </c>
      <c r="K98" s="17">
        <v>0.42589100000000002</v>
      </c>
      <c r="L98" s="17">
        <v>460.2</v>
      </c>
      <c r="M98" s="17">
        <v>9.0000000000000002E-6</v>
      </c>
      <c r="N98" s="17">
        <v>415</v>
      </c>
      <c r="O98" s="17">
        <v>0</v>
      </c>
      <c r="P98" s="17">
        <v>0</v>
      </c>
      <c r="Q98" s="17">
        <v>0.95614900000000003</v>
      </c>
      <c r="R98" s="17">
        <v>0.104028</v>
      </c>
      <c r="S98" s="17">
        <v>0.20427100000000001</v>
      </c>
      <c r="T98" s="17">
        <v>0.100243</v>
      </c>
      <c r="U98" s="17">
        <v>0.49073299999999997</v>
      </c>
      <c r="V98" s="17">
        <v>573.9</v>
      </c>
      <c r="W98" s="17">
        <v>1.56E-4</v>
      </c>
      <c r="X98" s="17">
        <v>455</v>
      </c>
      <c r="Y98" s="17">
        <v>0</v>
      </c>
      <c r="Z98" s="17">
        <v>0</v>
      </c>
      <c r="AA98" s="17">
        <v>0.75497400000000003</v>
      </c>
      <c r="AB98" s="17">
        <v>3.60626E-2</v>
      </c>
      <c r="AC98" s="17">
        <v>0.107643</v>
      </c>
      <c r="AD98" s="17">
        <v>0.25</v>
      </c>
      <c r="AE98" s="17">
        <v>1804.9</v>
      </c>
    </row>
    <row r="99" spans="1:31">
      <c r="A99" s="17">
        <v>86</v>
      </c>
      <c r="B99" s="19">
        <v>0.18618055555555557</v>
      </c>
      <c r="C99" s="17">
        <v>32.799999999999997</v>
      </c>
      <c r="D99" s="17">
        <v>32.5</v>
      </c>
      <c r="E99" s="17">
        <v>3.1198E-2</v>
      </c>
      <c r="F99" s="17">
        <v>1.51</v>
      </c>
      <c r="G99" s="17">
        <v>0.93096400000000001</v>
      </c>
      <c r="H99" s="17">
        <v>0.117857</v>
      </c>
      <c r="I99" s="17">
        <v>0.202014</v>
      </c>
      <c r="J99" s="17">
        <v>8.4156999999999996E-2</v>
      </c>
      <c r="K99" s="17">
        <v>0.41659000000000002</v>
      </c>
      <c r="L99" s="17">
        <v>474.3</v>
      </c>
      <c r="M99" s="17">
        <v>0.14163700000000001</v>
      </c>
      <c r="N99" s="17">
        <v>428</v>
      </c>
      <c r="O99" s="17">
        <v>0</v>
      </c>
      <c r="P99" s="17">
        <v>0</v>
      </c>
      <c r="Q99" s="17">
        <v>0.94451799999999997</v>
      </c>
      <c r="R99" s="17">
        <v>0.111556</v>
      </c>
      <c r="S99" s="17">
        <v>0.20433599999999999</v>
      </c>
      <c r="T99" s="17">
        <v>9.2781000000000002E-2</v>
      </c>
      <c r="U99" s="17">
        <v>0.45405800000000002</v>
      </c>
      <c r="V99" s="17">
        <v>542.4</v>
      </c>
      <c r="W99" s="17">
        <v>8.7539000000000006E-2</v>
      </c>
      <c r="X99" s="17">
        <v>479</v>
      </c>
      <c r="Y99" s="17">
        <v>0</v>
      </c>
      <c r="Z99" s="17">
        <v>0</v>
      </c>
      <c r="AA99" s="17">
        <v>0.69855100000000003</v>
      </c>
      <c r="AB99" s="17">
        <v>3.8228600000000001E-2</v>
      </c>
      <c r="AC99" s="17">
        <v>0.115103</v>
      </c>
      <c r="AD99" s="17">
        <v>0.25</v>
      </c>
      <c r="AE99" s="17">
        <v>1751.3</v>
      </c>
    </row>
    <row r="100" spans="1:31">
      <c r="A100" s="17">
        <v>87</v>
      </c>
      <c r="B100" s="19">
        <v>0.1862384259259259</v>
      </c>
      <c r="C100" s="17">
        <v>34.1</v>
      </c>
      <c r="D100" s="17">
        <v>30.8</v>
      </c>
      <c r="E100" s="17">
        <v>3.0037000000000001E-2</v>
      </c>
      <c r="F100" s="17">
        <v>1.4530000000000001</v>
      </c>
      <c r="G100" s="17">
        <v>0.92119799999999996</v>
      </c>
      <c r="H100" s="17">
        <v>0.109414</v>
      </c>
      <c r="I100" s="17">
        <v>0.19845499999999999</v>
      </c>
      <c r="J100" s="17">
        <v>8.9040999999999995E-2</v>
      </c>
      <c r="K100" s="17">
        <v>0.44867200000000002</v>
      </c>
      <c r="L100" s="17">
        <v>482.4</v>
      </c>
      <c r="M100" s="17">
        <v>0.118496</v>
      </c>
      <c r="N100" s="17">
        <v>416</v>
      </c>
      <c r="O100" s="17">
        <v>0</v>
      </c>
      <c r="P100" s="17">
        <v>0</v>
      </c>
      <c r="Q100" s="17">
        <v>0.95191199999999998</v>
      </c>
      <c r="R100" s="17">
        <v>0.11076800000000001</v>
      </c>
      <c r="S100" s="17">
        <v>0.202596</v>
      </c>
      <c r="T100" s="17">
        <v>9.1828000000000007E-2</v>
      </c>
      <c r="U100" s="17">
        <v>0.45325500000000002</v>
      </c>
      <c r="V100" s="17">
        <v>535.29999999999995</v>
      </c>
      <c r="W100" s="17">
        <v>0.22402900000000001</v>
      </c>
      <c r="X100" s="17">
        <v>472</v>
      </c>
      <c r="Y100" s="17">
        <v>0</v>
      </c>
      <c r="Z100" s="17">
        <v>0</v>
      </c>
      <c r="AA100" s="17">
        <v>0.69731600000000005</v>
      </c>
      <c r="AB100" s="17">
        <v>3.5874499999999997E-2</v>
      </c>
      <c r="AC100" s="17">
        <v>0.114062</v>
      </c>
      <c r="AD100" s="17">
        <v>0.25</v>
      </c>
      <c r="AE100" s="17">
        <v>1721.8</v>
      </c>
    </row>
    <row r="101" spans="1:31">
      <c r="A101" s="17">
        <v>88</v>
      </c>
      <c r="B101" s="19">
        <v>0.18628472222222223</v>
      </c>
      <c r="C101" s="17">
        <v>35</v>
      </c>
      <c r="D101" s="17">
        <v>29.9</v>
      </c>
      <c r="E101" s="17">
        <v>2.9197000000000001E-2</v>
      </c>
      <c r="F101" s="17">
        <v>1.413</v>
      </c>
      <c r="G101" s="17">
        <v>0.94573799999999997</v>
      </c>
      <c r="H101" s="17">
        <v>0.114956</v>
      </c>
      <c r="I101" s="17">
        <v>0.194325</v>
      </c>
      <c r="J101" s="17">
        <v>7.9368999999999995E-2</v>
      </c>
      <c r="K101" s="17">
        <v>0.40843499999999999</v>
      </c>
      <c r="L101" s="17">
        <v>535.79999999999995</v>
      </c>
      <c r="M101" s="17">
        <v>0.22917999999999999</v>
      </c>
      <c r="N101" s="17">
        <v>575</v>
      </c>
      <c r="O101" s="17">
        <v>0</v>
      </c>
      <c r="P101" s="17">
        <v>0</v>
      </c>
      <c r="Q101" s="17">
        <v>0.93542199999999998</v>
      </c>
      <c r="R101" s="17">
        <v>0.117127</v>
      </c>
      <c r="S101" s="17">
        <v>0.20038600000000001</v>
      </c>
      <c r="T101" s="17">
        <v>8.3259E-2</v>
      </c>
      <c r="U101" s="17">
        <v>0.41549199999999997</v>
      </c>
      <c r="V101" s="17">
        <v>543.9</v>
      </c>
      <c r="W101" s="17">
        <v>0.36583500000000002</v>
      </c>
      <c r="X101" s="17">
        <v>328</v>
      </c>
      <c r="Y101" s="17">
        <v>0</v>
      </c>
      <c r="Z101" s="17">
        <v>0</v>
      </c>
      <c r="AA101" s="17">
        <v>0.63921899999999998</v>
      </c>
      <c r="AB101" s="17">
        <v>5.2516800000000002E-2</v>
      </c>
      <c r="AC101" s="17">
        <v>0.1215</v>
      </c>
      <c r="AD101" s="17">
        <v>0.25</v>
      </c>
      <c r="AE101" s="17">
        <v>1550.2</v>
      </c>
    </row>
    <row r="102" spans="1:31">
      <c r="A102" s="17">
        <v>89</v>
      </c>
      <c r="B102" s="19">
        <v>0.18634259259259259</v>
      </c>
      <c r="C102" s="17">
        <v>35.5</v>
      </c>
      <c r="D102" s="17">
        <v>29.9</v>
      </c>
      <c r="E102" s="17">
        <v>3.2308000000000003E-2</v>
      </c>
      <c r="F102" s="17">
        <v>1.5629999999999999</v>
      </c>
      <c r="G102" s="17">
        <v>0.90312199999999998</v>
      </c>
      <c r="H102" s="17">
        <v>0.121389</v>
      </c>
      <c r="I102" s="17">
        <v>0.19165699999999999</v>
      </c>
      <c r="J102" s="17">
        <v>7.0267999999999997E-2</v>
      </c>
      <c r="K102" s="17">
        <v>0.36663600000000002</v>
      </c>
      <c r="L102" s="17">
        <v>512.20000000000005</v>
      </c>
      <c r="M102" s="17">
        <v>0.42320200000000002</v>
      </c>
      <c r="N102" s="17">
        <v>775</v>
      </c>
      <c r="O102" s="17">
        <v>0</v>
      </c>
      <c r="P102" s="17">
        <v>0</v>
      </c>
      <c r="Q102" s="17">
        <v>0.92676499999999995</v>
      </c>
      <c r="R102" s="17">
        <v>0.10738</v>
      </c>
      <c r="S102" s="17">
        <v>0.20982300000000001</v>
      </c>
      <c r="T102" s="17">
        <v>0.10244300000000001</v>
      </c>
      <c r="U102" s="17">
        <v>0.48823499999999997</v>
      </c>
      <c r="V102" s="17">
        <v>550.20000000000005</v>
      </c>
      <c r="W102" s="17">
        <v>1.5E-5</v>
      </c>
      <c r="X102" s="17">
        <v>338</v>
      </c>
      <c r="Y102" s="17">
        <v>0</v>
      </c>
      <c r="Z102" s="17">
        <v>0</v>
      </c>
      <c r="AA102" s="17">
        <v>0.75113099999999999</v>
      </c>
      <c r="AB102" s="17">
        <v>6.6638799999999998E-2</v>
      </c>
      <c r="AC102" s="17">
        <v>0.114207</v>
      </c>
      <c r="AD102" s="17">
        <v>0.25</v>
      </c>
      <c r="AE102" s="17">
        <v>1621.6</v>
      </c>
    </row>
    <row r="103" spans="1:31">
      <c r="A103" s="17">
        <v>90</v>
      </c>
      <c r="B103" s="19">
        <v>0.18640046296296298</v>
      </c>
      <c r="C103" s="17">
        <v>36.6</v>
      </c>
      <c r="D103" s="17">
        <v>29</v>
      </c>
      <c r="E103" s="17">
        <v>2.4906999999999999E-2</v>
      </c>
      <c r="F103" s="17">
        <v>1.2050000000000001</v>
      </c>
      <c r="G103" s="17">
        <v>0.89340799999999998</v>
      </c>
      <c r="H103" s="17">
        <v>0.122513</v>
      </c>
      <c r="I103" s="17">
        <v>0.20255899999999999</v>
      </c>
      <c r="J103" s="17">
        <v>8.0046000000000006E-2</v>
      </c>
      <c r="K103" s="17">
        <v>0.39517400000000003</v>
      </c>
      <c r="L103" s="17">
        <v>433.5</v>
      </c>
      <c r="M103" s="17">
        <v>0.14097100000000001</v>
      </c>
      <c r="N103" s="17">
        <v>476</v>
      </c>
      <c r="O103" s="17">
        <v>0</v>
      </c>
      <c r="P103" s="17">
        <v>0</v>
      </c>
      <c r="Q103" s="17">
        <v>0.95455500000000004</v>
      </c>
      <c r="R103" s="17">
        <v>0.11684</v>
      </c>
      <c r="S103" s="17">
        <v>0.209783</v>
      </c>
      <c r="T103" s="17">
        <v>9.2941999999999997E-2</v>
      </c>
      <c r="U103" s="17">
        <v>0.44304199999999999</v>
      </c>
      <c r="V103" s="17">
        <v>483.4</v>
      </c>
      <c r="W103" s="17">
        <v>0.221132</v>
      </c>
      <c r="X103" s="17">
        <v>571</v>
      </c>
      <c r="Y103" s="17">
        <v>0</v>
      </c>
      <c r="Z103" s="17">
        <v>0</v>
      </c>
      <c r="AA103" s="17">
        <v>0.68160200000000004</v>
      </c>
      <c r="AB103" s="17">
        <v>3.4783700000000001E-2</v>
      </c>
      <c r="AC103" s="17">
        <v>0.120073</v>
      </c>
      <c r="AD103" s="17">
        <v>0.25</v>
      </c>
      <c r="AE103" s="17">
        <v>1915.9</v>
      </c>
    </row>
    <row r="104" spans="1:31">
      <c r="A104" s="17">
        <v>91</v>
      </c>
      <c r="B104" s="19">
        <v>0.18645833333333331</v>
      </c>
      <c r="C104" s="17">
        <v>37.9</v>
      </c>
      <c r="D104" s="17">
        <v>27.3</v>
      </c>
      <c r="E104" s="17">
        <v>3.2460000000000003E-2</v>
      </c>
      <c r="F104" s="17">
        <v>1.571</v>
      </c>
      <c r="G104" s="17">
        <v>0.93911800000000001</v>
      </c>
      <c r="H104" s="17">
        <v>0.115314</v>
      </c>
      <c r="I104" s="17">
        <v>0.20380999999999999</v>
      </c>
      <c r="J104" s="17">
        <v>8.8496000000000005E-2</v>
      </c>
      <c r="K104" s="17">
        <v>0.43420999999999998</v>
      </c>
      <c r="L104" s="17">
        <v>567.79999999999995</v>
      </c>
      <c r="M104" s="17">
        <v>0.28279700000000002</v>
      </c>
      <c r="N104" s="17">
        <v>349</v>
      </c>
      <c r="O104" s="17">
        <v>0</v>
      </c>
      <c r="P104" s="17">
        <v>0</v>
      </c>
      <c r="Q104" s="17">
        <v>0.95714500000000002</v>
      </c>
      <c r="R104" s="17">
        <v>0.111127</v>
      </c>
      <c r="S104" s="17">
        <v>0.20875299999999999</v>
      </c>
      <c r="T104" s="17">
        <v>9.7626000000000004E-2</v>
      </c>
      <c r="U104" s="17">
        <v>0.46766400000000002</v>
      </c>
      <c r="V104" s="17">
        <v>602.20000000000005</v>
      </c>
      <c r="W104" s="17">
        <v>0.22298100000000001</v>
      </c>
      <c r="X104" s="17">
        <v>357</v>
      </c>
      <c r="Y104" s="17">
        <v>0</v>
      </c>
      <c r="Z104" s="17">
        <v>0</v>
      </c>
      <c r="AA104" s="17">
        <v>0.71948299999999998</v>
      </c>
      <c r="AB104" s="17">
        <v>3.14966E-2</v>
      </c>
      <c r="AC104" s="17">
        <v>0.114202</v>
      </c>
      <c r="AD104" s="17">
        <v>0.25</v>
      </c>
      <c r="AE104" s="17">
        <v>1462.7</v>
      </c>
    </row>
    <row r="105" spans="1:31">
      <c r="A105" s="17">
        <v>92</v>
      </c>
      <c r="B105" s="19">
        <v>0.1865162037037037</v>
      </c>
      <c r="C105" s="17">
        <v>38.4</v>
      </c>
      <c r="D105" s="17">
        <v>27.3</v>
      </c>
      <c r="E105" s="17">
        <v>2.8524999999999998E-2</v>
      </c>
      <c r="F105" s="17">
        <v>1.38</v>
      </c>
      <c r="G105" s="17">
        <v>0.87919700000000001</v>
      </c>
      <c r="H105" s="17">
        <v>0.123546</v>
      </c>
      <c r="I105" s="17">
        <v>0.21079600000000001</v>
      </c>
      <c r="J105" s="17">
        <v>8.7249999999999994E-2</v>
      </c>
      <c r="K105" s="17">
        <v>0.41390900000000003</v>
      </c>
      <c r="L105" s="17">
        <v>482.8</v>
      </c>
      <c r="M105" s="17">
        <v>0.14164399999999999</v>
      </c>
      <c r="N105" s="17">
        <v>547</v>
      </c>
      <c r="O105" s="17">
        <v>0</v>
      </c>
      <c r="P105" s="17">
        <v>0</v>
      </c>
      <c r="Q105" s="17">
        <v>0.95918800000000004</v>
      </c>
      <c r="R105" s="17">
        <v>0.111321</v>
      </c>
      <c r="S105" s="17">
        <v>0.21761800000000001</v>
      </c>
      <c r="T105" s="17">
        <v>0.106298</v>
      </c>
      <c r="U105" s="17">
        <v>0.48845899999999998</v>
      </c>
      <c r="V105" s="17">
        <v>539</v>
      </c>
      <c r="W105" s="17">
        <v>6.7417000000000005E-2</v>
      </c>
      <c r="X105" s="17">
        <v>483</v>
      </c>
      <c r="Y105" s="17">
        <v>0</v>
      </c>
      <c r="Z105" s="17">
        <v>0</v>
      </c>
      <c r="AA105" s="17">
        <v>0.75147600000000003</v>
      </c>
      <c r="AB105" s="17">
        <v>4.1524800000000001E-2</v>
      </c>
      <c r="AC105" s="17">
        <v>0.115735</v>
      </c>
      <c r="AD105" s="17">
        <v>0.25</v>
      </c>
      <c r="AE105" s="17">
        <v>1720.5</v>
      </c>
    </row>
    <row r="106" spans="1:31">
      <c r="A106" s="17">
        <v>93</v>
      </c>
      <c r="B106" s="19">
        <v>0.18657407407407409</v>
      </c>
      <c r="C106" s="17">
        <v>39.9</v>
      </c>
      <c r="D106" s="17">
        <v>26.4</v>
      </c>
      <c r="E106" s="17">
        <v>2.3934E-2</v>
      </c>
      <c r="F106" s="17">
        <v>1.1579999999999999</v>
      </c>
      <c r="G106" s="17">
        <v>0.90272799999999997</v>
      </c>
      <c r="H106" s="17">
        <v>0.121105</v>
      </c>
      <c r="I106" s="17">
        <v>0.21373200000000001</v>
      </c>
      <c r="J106" s="17">
        <v>9.2627000000000001E-2</v>
      </c>
      <c r="K106" s="17">
        <v>0.43337900000000001</v>
      </c>
      <c r="L106" s="17">
        <v>444.7</v>
      </c>
      <c r="M106" s="17">
        <v>3.0000000000000001E-6</v>
      </c>
      <c r="N106" s="17">
        <v>519</v>
      </c>
      <c r="O106" s="17">
        <v>0</v>
      </c>
      <c r="P106" s="17">
        <v>0</v>
      </c>
      <c r="Q106" s="17">
        <v>0.93655100000000002</v>
      </c>
      <c r="R106" s="17">
        <v>0.116299</v>
      </c>
      <c r="S106" s="17">
        <v>0.21408099999999999</v>
      </c>
      <c r="T106" s="17">
        <v>9.7781999999999994E-2</v>
      </c>
      <c r="U106" s="17">
        <v>0.45675199999999999</v>
      </c>
      <c r="V106" s="17">
        <v>555.79999999999995</v>
      </c>
      <c r="W106" s="17">
        <v>0.276814</v>
      </c>
      <c r="X106" s="17">
        <v>447</v>
      </c>
      <c r="Y106" s="17">
        <v>0</v>
      </c>
      <c r="Z106" s="17">
        <v>0</v>
      </c>
      <c r="AA106" s="17">
        <v>0.70269599999999999</v>
      </c>
      <c r="AB106" s="17">
        <v>3.5341299999999999E-2</v>
      </c>
      <c r="AC106" s="17">
        <v>0.119755</v>
      </c>
      <c r="AD106" s="17">
        <v>0.25</v>
      </c>
      <c r="AE106" s="17">
        <v>1867.5</v>
      </c>
    </row>
    <row r="107" spans="1:31">
      <c r="A107" s="17">
        <v>94</v>
      </c>
      <c r="B107" s="19">
        <v>0.18662037037037038</v>
      </c>
      <c r="C107" s="17">
        <v>40.4</v>
      </c>
      <c r="D107" s="17">
        <v>26.4</v>
      </c>
      <c r="E107" s="17">
        <v>2.6862E-2</v>
      </c>
      <c r="F107" s="17">
        <v>1.3</v>
      </c>
      <c r="G107" s="17">
        <v>0.91069100000000003</v>
      </c>
      <c r="H107" s="17">
        <v>0.12189800000000001</v>
      </c>
      <c r="I107" s="17">
        <v>0.20738100000000001</v>
      </c>
      <c r="J107" s="17">
        <v>8.5483000000000003E-2</v>
      </c>
      <c r="K107" s="17">
        <v>0.41220299999999999</v>
      </c>
      <c r="L107" s="17">
        <v>490</v>
      </c>
      <c r="M107" s="17">
        <v>2.0999999999999999E-5</v>
      </c>
      <c r="N107" s="17">
        <v>455</v>
      </c>
      <c r="O107" s="17">
        <v>0</v>
      </c>
      <c r="P107" s="17">
        <v>0</v>
      </c>
      <c r="Q107" s="17">
        <v>0.95486700000000002</v>
      </c>
      <c r="R107" s="17">
        <v>0.118368</v>
      </c>
      <c r="S107" s="17">
        <v>0.22112100000000001</v>
      </c>
      <c r="T107" s="17">
        <v>0.102753</v>
      </c>
      <c r="U107" s="17">
        <v>0.46469100000000002</v>
      </c>
      <c r="V107" s="17">
        <v>557</v>
      </c>
      <c r="W107" s="17">
        <v>3.2908E-2</v>
      </c>
      <c r="X107" s="17">
        <v>537</v>
      </c>
      <c r="Y107" s="17">
        <v>0</v>
      </c>
      <c r="Z107" s="17">
        <v>0</v>
      </c>
      <c r="AA107" s="17">
        <v>0.71490900000000002</v>
      </c>
      <c r="AB107" s="17">
        <v>3.4168999999999998E-2</v>
      </c>
      <c r="AC107" s="17">
        <v>0.121879</v>
      </c>
      <c r="AD107" s="17">
        <v>0.25</v>
      </c>
      <c r="AE107" s="17">
        <v>1694.9</v>
      </c>
    </row>
    <row r="108" spans="1:31">
      <c r="A108" s="17">
        <v>95</v>
      </c>
      <c r="B108" s="19">
        <v>0.18667824074074071</v>
      </c>
      <c r="C108" s="17">
        <v>41.7</v>
      </c>
      <c r="D108" s="17">
        <v>24.6</v>
      </c>
      <c r="E108" s="17">
        <v>2.298E-2</v>
      </c>
      <c r="F108" s="17">
        <v>1.1120000000000001</v>
      </c>
      <c r="G108" s="17">
        <v>0.91826099999999999</v>
      </c>
      <c r="H108" s="17">
        <v>0.124594</v>
      </c>
      <c r="I108" s="17">
        <v>0.20893100000000001</v>
      </c>
      <c r="J108" s="17">
        <v>8.4336999999999995E-2</v>
      </c>
      <c r="K108" s="17">
        <v>0.40365800000000002</v>
      </c>
      <c r="L108" s="17">
        <v>424.9</v>
      </c>
      <c r="M108" s="17">
        <v>0.17507700000000001</v>
      </c>
      <c r="N108" s="17">
        <v>511</v>
      </c>
      <c r="O108" s="17">
        <v>0</v>
      </c>
      <c r="P108" s="17">
        <v>0</v>
      </c>
      <c r="Q108" s="17">
        <v>0.94781599999999999</v>
      </c>
      <c r="R108" s="17">
        <v>0.109293</v>
      </c>
      <c r="S108" s="17">
        <v>0.21417600000000001</v>
      </c>
      <c r="T108" s="17">
        <v>0.104883</v>
      </c>
      <c r="U108" s="17">
        <v>0.48970399999999997</v>
      </c>
      <c r="V108" s="17">
        <v>562.6</v>
      </c>
      <c r="W108" s="17">
        <v>3.4E-5</v>
      </c>
      <c r="X108" s="17">
        <v>568</v>
      </c>
      <c r="Y108" s="17">
        <v>0</v>
      </c>
      <c r="Z108" s="17">
        <v>0</v>
      </c>
      <c r="AA108" s="17">
        <v>0.75339100000000003</v>
      </c>
      <c r="AB108" s="17">
        <v>3.11951E-2</v>
      </c>
      <c r="AC108" s="17">
        <v>0.112565</v>
      </c>
      <c r="AD108" s="17">
        <v>0.25</v>
      </c>
      <c r="AE108" s="17">
        <v>1954.7</v>
      </c>
    </row>
    <row r="109" spans="1:31">
      <c r="A109" s="17">
        <v>96</v>
      </c>
      <c r="B109" s="19">
        <v>0.1867361111111111</v>
      </c>
      <c r="C109" s="17">
        <v>42.4</v>
      </c>
      <c r="D109" s="17">
        <v>24.6</v>
      </c>
      <c r="E109" s="17">
        <v>2.4431000000000001E-2</v>
      </c>
      <c r="F109" s="17">
        <v>1.1819999999999999</v>
      </c>
      <c r="G109" s="17">
        <v>0.94368399999999997</v>
      </c>
      <c r="H109" s="17">
        <v>0.12636800000000001</v>
      </c>
      <c r="I109" s="17">
        <v>0.21054100000000001</v>
      </c>
      <c r="J109" s="17">
        <v>8.4172999999999998E-2</v>
      </c>
      <c r="K109" s="17">
        <v>0.39979500000000001</v>
      </c>
      <c r="L109" s="17">
        <v>464.7</v>
      </c>
      <c r="M109" s="17">
        <v>0.18593100000000001</v>
      </c>
      <c r="N109" s="17">
        <v>543</v>
      </c>
      <c r="O109" s="17">
        <v>0</v>
      </c>
      <c r="P109" s="17">
        <v>0</v>
      </c>
      <c r="Q109" s="17">
        <v>0.94968600000000003</v>
      </c>
      <c r="R109" s="17">
        <v>0.112386</v>
      </c>
      <c r="S109" s="17">
        <v>0.21548800000000001</v>
      </c>
      <c r="T109" s="17">
        <v>0.103102</v>
      </c>
      <c r="U109" s="17">
        <v>0.47846</v>
      </c>
      <c r="V109" s="17">
        <v>550.1</v>
      </c>
      <c r="W109" s="17">
        <v>0.342503</v>
      </c>
      <c r="X109" s="17">
        <v>480</v>
      </c>
      <c r="Y109" s="17">
        <v>0</v>
      </c>
      <c r="Z109" s="17">
        <v>0</v>
      </c>
      <c r="AA109" s="17">
        <v>0.73609199999999997</v>
      </c>
      <c r="AB109" s="17">
        <v>3.6057100000000002E-2</v>
      </c>
      <c r="AC109" s="17">
        <v>0.116103</v>
      </c>
      <c r="AD109" s="17">
        <v>0.25</v>
      </c>
      <c r="AE109" s="17">
        <v>1787.3</v>
      </c>
    </row>
    <row r="110" spans="1:31">
      <c r="A110" s="17">
        <v>97</v>
      </c>
      <c r="B110" s="19">
        <v>0.18679398148148149</v>
      </c>
      <c r="C110" s="17">
        <v>43.7</v>
      </c>
      <c r="D110" s="17">
        <v>23.7</v>
      </c>
      <c r="E110" s="17">
        <v>2.8802000000000001E-2</v>
      </c>
      <c r="F110" s="17">
        <v>1.3939999999999999</v>
      </c>
      <c r="G110" s="17">
        <v>0.92267999999999994</v>
      </c>
      <c r="H110" s="17">
        <v>0.117395</v>
      </c>
      <c r="I110" s="17">
        <v>0.20507300000000001</v>
      </c>
      <c r="J110" s="17">
        <v>8.7678000000000006E-2</v>
      </c>
      <c r="K110" s="17">
        <v>0.42754599999999998</v>
      </c>
      <c r="L110" s="17">
        <v>544.6</v>
      </c>
      <c r="M110" s="17">
        <v>0.20372399999999999</v>
      </c>
      <c r="N110" s="17">
        <v>508</v>
      </c>
      <c r="O110" s="17">
        <v>0</v>
      </c>
      <c r="P110" s="17">
        <v>0</v>
      </c>
      <c r="Q110" s="17">
        <v>0.95904</v>
      </c>
      <c r="R110" s="17">
        <v>0.105062</v>
      </c>
      <c r="S110" s="17">
        <v>0.21018700000000001</v>
      </c>
      <c r="T110" s="17">
        <v>0.105126</v>
      </c>
      <c r="U110" s="17">
        <v>0.50015200000000004</v>
      </c>
      <c r="V110" s="17">
        <v>626.70000000000005</v>
      </c>
      <c r="W110" s="17">
        <v>0.14164099999999999</v>
      </c>
      <c r="X110" s="17">
        <v>353</v>
      </c>
      <c r="Y110" s="17">
        <v>0</v>
      </c>
      <c r="Z110" s="17">
        <v>0</v>
      </c>
      <c r="AA110" s="17">
        <v>0.76946400000000004</v>
      </c>
      <c r="AB110" s="17">
        <v>3.8024200000000001E-2</v>
      </c>
      <c r="AC110" s="17">
        <v>0.109059</v>
      </c>
      <c r="AD110" s="17">
        <v>0.25</v>
      </c>
      <c r="AE110" s="17">
        <v>1525.2</v>
      </c>
    </row>
    <row r="111" spans="1:31">
      <c r="A111" s="17">
        <v>98</v>
      </c>
      <c r="B111" s="19">
        <v>0.18684027777777779</v>
      </c>
      <c r="C111" s="17">
        <v>44.3</v>
      </c>
      <c r="D111" s="17">
        <v>22.9</v>
      </c>
      <c r="E111" s="17">
        <v>2.6993E-2</v>
      </c>
      <c r="F111" s="17">
        <v>1.306</v>
      </c>
      <c r="G111" s="17">
        <v>0.93649300000000002</v>
      </c>
      <c r="H111" s="17">
        <v>0.117442</v>
      </c>
      <c r="I111" s="17">
        <v>0.20912600000000001</v>
      </c>
      <c r="J111" s="17">
        <v>9.1684000000000002E-2</v>
      </c>
      <c r="K111" s="17">
        <v>0.438415</v>
      </c>
      <c r="L111" s="17">
        <v>532.79999999999995</v>
      </c>
      <c r="M111" s="17">
        <v>0.37081999999999998</v>
      </c>
      <c r="N111" s="17">
        <v>565</v>
      </c>
      <c r="O111" s="17">
        <v>0</v>
      </c>
      <c r="P111" s="17">
        <v>0</v>
      </c>
      <c r="Q111" s="17">
        <v>0.95393499999999998</v>
      </c>
      <c r="R111" s="17">
        <v>0.106944</v>
      </c>
      <c r="S111" s="17">
        <v>0.21323700000000001</v>
      </c>
      <c r="T111" s="17">
        <v>0.106292</v>
      </c>
      <c r="U111" s="17">
        <v>0.498471</v>
      </c>
      <c r="V111" s="17">
        <v>648.5</v>
      </c>
      <c r="W111" s="17">
        <v>1.8E-5</v>
      </c>
      <c r="X111" s="17">
        <v>384</v>
      </c>
      <c r="Y111" s="17">
        <v>0</v>
      </c>
      <c r="Z111" s="17">
        <v>0</v>
      </c>
      <c r="AA111" s="17">
        <v>0.76687899999999998</v>
      </c>
      <c r="AB111" s="17">
        <v>3.9756800000000002E-2</v>
      </c>
      <c r="AC111" s="17">
        <v>0.11117</v>
      </c>
      <c r="AD111" s="17">
        <v>0.25</v>
      </c>
      <c r="AE111" s="17">
        <v>1559</v>
      </c>
    </row>
    <row r="112" spans="1:31">
      <c r="A112" s="17">
        <v>99</v>
      </c>
      <c r="B112" s="19">
        <v>0.18689814814814817</v>
      </c>
      <c r="C112" s="17">
        <v>45.5</v>
      </c>
      <c r="D112" s="17">
        <v>22.9</v>
      </c>
      <c r="E112" s="17">
        <v>2.2605E-2</v>
      </c>
      <c r="F112" s="17">
        <v>1.0940000000000001</v>
      </c>
      <c r="G112" s="17">
        <v>0.90038099999999999</v>
      </c>
      <c r="H112" s="17">
        <v>0.119061</v>
      </c>
      <c r="I112" s="17">
        <v>0.20960999999999999</v>
      </c>
      <c r="J112" s="17">
        <v>9.0549000000000004E-2</v>
      </c>
      <c r="K112" s="17">
        <v>0.43198900000000001</v>
      </c>
      <c r="L112" s="17">
        <v>499.3</v>
      </c>
      <c r="M112" s="17">
        <v>0.117298</v>
      </c>
      <c r="N112" s="17">
        <v>550</v>
      </c>
      <c r="O112" s="17">
        <v>0</v>
      </c>
      <c r="P112" s="17">
        <v>0</v>
      </c>
      <c r="Q112" s="17">
        <v>0.93093000000000004</v>
      </c>
      <c r="R112" s="17">
        <v>0.12084399999999999</v>
      </c>
      <c r="S112" s="17">
        <v>0.217307</v>
      </c>
      <c r="T112" s="17">
        <v>9.6462999999999993E-2</v>
      </c>
      <c r="U112" s="17">
        <v>0.44390200000000002</v>
      </c>
      <c r="V112" s="17">
        <v>508.1</v>
      </c>
      <c r="W112" s="17">
        <v>5.8948E-2</v>
      </c>
      <c r="X112" s="17">
        <v>499</v>
      </c>
      <c r="Y112" s="17">
        <v>0</v>
      </c>
      <c r="Z112" s="17">
        <v>0</v>
      </c>
      <c r="AA112" s="17">
        <v>0.68292699999999995</v>
      </c>
      <c r="AB112" s="17">
        <v>3.6429299999999998E-2</v>
      </c>
      <c r="AC112" s="17">
        <v>0.124358</v>
      </c>
      <c r="AD112" s="17">
        <v>0.25</v>
      </c>
      <c r="AE112" s="17">
        <v>1663.6</v>
      </c>
    </row>
    <row r="113" spans="1:31">
      <c r="A113" s="17">
        <v>100</v>
      </c>
      <c r="B113" s="19">
        <v>0.18695601851851851</v>
      </c>
      <c r="C113" s="17">
        <v>46.1</v>
      </c>
      <c r="D113" s="17">
        <v>22</v>
      </c>
      <c r="E113" s="17">
        <v>2.8105999999999999E-2</v>
      </c>
      <c r="F113" s="17">
        <v>1.36</v>
      </c>
      <c r="G113" s="17">
        <v>0.90899200000000002</v>
      </c>
      <c r="H113" s="17">
        <v>0.120588</v>
      </c>
      <c r="I113" s="17">
        <v>0.212175</v>
      </c>
      <c r="J113" s="17">
        <v>9.1587000000000002E-2</v>
      </c>
      <c r="K113" s="17">
        <v>0.43165700000000001</v>
      </c>
      <c r="L113" s="17">
        <v>588.6</v>
      </c>
      <c r="M113" s="17">
        <v>0.37081999999999998</v>
      </c>
      <c r="N113" s="17">
        <v>400</v>
      </c>
      <c r="O113" s="17">
        <v>0</v>
      </c>
      <c r="P113" s="17">
        <v>0</v>
      </c>
      <c r="Q113" s="17">
        <v>0.95579599999999998</v>
      </c>
      <c r="R113" s="17">
        <v>0.11594699999999999</v>
      </c>
      <c r="S113" s="17">
        <v>0.22459100000000001</v>
      </c>
      <c r="T113" s="17">
        <v>0.108643</v>
      </c>
      <c r="U113" s="17">
        <v>0.48373899999999997</v>
      </c>
      <c r="V113" s="17">
        <v>616.70000000000005</v>
      </c>
      <c r="W113" s="17">
        <v>0.17227000000000001</v>
      </c>
      <c r="X113" s="17">
        <v>444</v>
      </c>
      <c r="Y113" s="17">
        <v>0</v>
      </c>
      <c r="Z113" s="17">
        <v>0</v>
      </c>
      <c r="AA113" s="17">
        <v>0.74421300000000001</v>
      </c>
      <c r="AB113" s="17">
        <v>3.0242399999999999E-2</v>
      </c>
      <c r="AC113" s="17">
        <v>0.11923300000000001</v>
      </c>
      <c r="AD113" s="17">
        <v>0.25</v>
      </c>
      <c r="AE113" s="17">
        <v>1411</v>
      </c>
    </row>
    <row r="114" spans="1:31">
      <c r="A114" s="17">
        <v>101</v>
      </c>
      <c r="B114" s="19">
        <v>0.1870138888888889</v>
      </c>
      <c r="C114" s="17">
        <v>47.2</v>
      </c>
      <c r="D114" s="17">
        <v>22</v>
      </c>
      <c r="E114" s="17">
        <v>2.2532E-2</v>
      </c>
      <c r="F114" s="17">
        <v>1.0900000000000001</v>
      </c>
      <c r="G114" s="17">
        <v>0.88535399999999997</v>
      </c>
      <c r="H114" s="17">
        <v>0.12717400000000001</v>
      </c>
      <c r="I114" s="17">
        <v>0.21638499999999999</v>
      </c>
      <c r="J114" s="17">
        <v>8.9210999999999999E-2</v>
      </c>
      <c r="K114" s="17">
        <v>0.41227999999999998</v>
      </c>
      <c r="L114" s="17">
        <v>476.8</v>
      </c>
      <c r="M114" s="17">
        <v>0.22917899999999999</v>
      </c>
      <c r="N114" s="17">
        <v>639</v>
      </c>
      <c r="O114" s="17">
        <v>0</v>
      </c>
      <c r="P114" s="17">
        <v>0</v>
      </c>
      <c r="Q114" s="17">
        <v>0.94484500000000005</v>
      </c>
      <c r="R114" s="17">
        <v>0.11740100000000001</v>
      </c>
      <c r="S114" s="17">
        <v>0.227099</v>
      </c>
      <c r="T114" s="17">
        <v>0.109698</v>
      </c>
      <c r="U114" s="17">
        <v>0.483041</v>
      </c>
      <c r="V114" s="17">
        <v>539.9</v>
      </c>
      <c r="W114" s="17">
        <v>3.3149999999999999E-2</v>
      </c>
      <c r="X114" s="17">
        <v>413</v>
      </c>
      <c r="Y114" s="17">
        <v>0</v>
      </c>
      <c r="Z114" s="17">
        <v>0</v>
      </c>
      <c r="AA114" s="17">
        <v>0.74314000000000002</v>
      </c>
      <c r="AB114" s="17">
        <v>3.8732700000000002E-2</v>
      </c>
      <c r="AC114" s="17">
        <v>0.12164999999999999</v>
      </c>
      <c r="AD114" s="17">
        <v>0.25</v>
      </c>
      <c r="AE114" s="17">
        <v>1742.1</v>
      </c>
    </row>
    <row r="115" spans="1:31">
      <c r="A115" s="17">
        <v>102</v>
      </c>
      <c r="B115" s="19">
        <v>0.18707175925925926</v>
      </c>
      <c r="C115" s="17">
        <v>48.6</v>
      </c>
      <c r="D115" s="17">
        <v>21.1</v>
      </c>
      <c r="E115" s="17">
        <v>2.4905E-2</v>
      </c>
      <c r="F115" s="17">
        <v>1.2050000000000001</v>
      </c>
      <c r="G115" s="17">
        <v>0.94033100000000003</v>
      </c>
      <c r="H115" s="17">
        <v>0.12114900000000001</v>
      </c>
      <c r="I115" s="17">
        <v>0.21776200000000001</v>
      </c>
      <c r="J115" s="17">
        <v>9.6613000000000004E-2</v>
      </c>
      <c r="K115" s="17">
        <v>0.443664</v>
      </c>
      <c r="L115" s="17">
        <v>552.4</v>
      </c>
      <c r="M115" s="17">
        <v>1.1578E-2</v>
      </c>
      <c r="N115" s="17">
        <v>485</v>
      </c>
      <c r="O115" s="17">
        <v>0</v>
      </c>
      <c r="P115" s="17">
        <v>0</v>
      </c>
      <c r="Q115" s="17">
        <v>0.92484699999999997</v>
      </c>
      <c r="R115" s="17">
        <v>0.118795</v>
      </c>
      <c r="S115" s="17">
        <v>0.22720399999999999</v>
      </c>
      <c r="T115" s="17">
        <v>0.10840900000000001</v>
      </c>
      <c r="U115" s="17">
        <v>0.47714499999999999</v>
      </c>
      <c r="V115" s="17">
        <v>567.29999999999995</v>
      </c>
      <c r="W115" s="17">
        <v>7.9999999999999996E-6</v>
      </c>
      <c r="X115" s="17">
        <v>377</v>
      </c>
      <c r="Y115" s="17">
        <v>0</v>
      </c>
      <c r="Z115" s="17">
        <v>0</v>
      </c>
      <c r="AA115" s="17">
        <v>0.73406899999999997</v>
      </c>
      <c r="AB115" s="17">
        <v>3.2937899999999999E-2</v>
      </c>
      <c r="AC115" s="17">
        <v>0.122365</v>
      </c>
      <c r="AD115" s="17">
        <v>0.25</v>
      </c>
      <c r="AE115" s="17">
        <v>1503.6</v>
      </c>
    </row>
    <row r="116" spans="1:31">
      <c r="A116" s="17">
        <v>103</v>
      </c>
      <c r="B116" s="19">
        <v>0.18712962962962965</v>
      </c>
      <c r="C116" s="17">
        <v>49</v>
      </c>
      <c r="D116" s="17">
        <v>21.1</v>
      </c>
      <c r="E116" s="17">
        <v>2.0521999999999999E-2</v>
      </c>
      <c r="F116" s="17">
        <v>0.99299999999999999</v>
      </c>
      <c r="G116" s="17">
        <v>0.94500499999999998</v>
      </c>
      <c r="H116" s="17">
        <v>0.13594300000000001</v>
      </c>
      <c r="I116" s="17">
        <v>0.243843</v>
      </c>
      <c r="J116" s="17">
        <v>0.10789899999999999</v>
      </c>
      <c r="K116" s="17">
        <v>0.44249699999999997</v>
      </c>
      <c r="L116" s="17">
        <v>505.6</v>
      </c>
      <c r="M116" s="17">
        <v>6.8513000000000004E-2</v>
      </c>
      <c r="N116" s="17">
        <v>446</v>
      </c>
      <c r="O116" s="17">
        <v>0</v>
      </c>
      <c r="P116" s="17">
        <v>0</v>
      </c>
      <c r="Q116" s="17">
        <v>0.953596</v>
      </c>
      <c r="R116" s="17">
        <v>0.14901400000000001</v>
      </c>
      <c r="S116" s="17">
        <v>0.260216</v>
      </c>
      <c r="T116" s="17">
        <v>0.111202</v>
      </c>
      <c r="U116" s="17">
        <v>0.427346</v>
      </c>
      <c r="V116" s="17">
        <v>542.79999999999995</v>
      </c>
      <c r="W116" s="17">
        <v>0.31040200000000001</v>
      </c>
      <c r="X116" s="17">
        <v>401</v>
      </c>
      <c r="Y116" s="17">
        <v>0</v>
      </c>
      <c r="Z116" s="17">
        <v>0</v>
      </c>
      <c r="AA116" s="17">
        <v>0.65745500000000001</v>
      </c>
      <c r="AB116" s="17">
        <v>2.7843E-2</v>
      </c>
      <c r="AC116" s="17">
        <v>0.15211</v>
      </c>
      <c r="AD116" s="17">
        <v>0.25</v>
      </c>
      <c r="AE116" s="17">
        <v>1642.9</v>
      </c>
    </row>
    <row r="117" spans="1:31">
      <c r="A117" s="17">
        <v>104</v>
      </c>
      <c r="B117" s="19">
        <v>0.18717592592592591</v>
      </c>
      <c r="C117" s="17">
        <v>50.4</v>
      </c>
      <c r="D117" s="17">
        <v>19.3</v>
      </c>
      <c r="E117" s="17">
        <v>2.1961999999999999E-2</v>
      </c>
      <c r="F117" s="17">
        <v>1.0629999999999999</v>
      </c>
      <c r="G117" s="17">
        <v>0.96220300000000003</v>
      </c>
      <c r="H117" s="17">
        <v>0.144814</v>
      </c>
      <c r="I117" s="17">
        <v>0.26104100000000002</v>
      </c>
      <c r="J117" s="17">
        <v>0.116227</v>
      </c>
      <c r="K117" s="17">
        <v>0.445243</v>
      </c>
      <c r="L117" s="17">
        <v>541</v>
      </c>
      <c r="M117" s="17">
        <v>0.316718</v>
      </c>
      <c r="N117" s="17">
        <v>668</v>
      </c>
      <c r="O117" s="17">
        <v>0</v>
      </c>
      <c r="P117" s="17">
        <v>0</v>
      </c>
      <c r="Q117" s="17">
        <v>0.96365599999999996</v>
      </c>
      <c r="R117" s="17">
        <v>0.14207500000000001</v>
      </c>
      <c r="S117" s="17">
        <v>0.26923900000000001</v>
      </c>
      <c r="T117" s="17">
        <v>0.127164</v>
      </c>
      <c r="U117" s="17">
        <v>0.47230899999999998</v>
      </c>
      <c r="V117" s="17">
        <v>639.9</v>
      </c>
      <c r="W117" s="17">
        <v>0.18365400000000001</v>
      </c>
      <c r="X117" s="17">
        <v>371</v>
      </c>
      <c r="Y117" s="17">
        <v>0</v>
      </c>
      <c r="Z117" s="17">
        <v>0</v>
      </c>
      <c r="AA117" s="17">
        <v>0.72662899999999997</v>
      </c>
      <c r="AB117" s="17">
        <v>4.0369200000000001E-2</v>
      </c>
      <c r="AC117" s="17">
        <v>0.14720900000000001</v>
      </c>
      <c r="AD117" s="17">
        <v>0.25</v>
      </c>
      <c r="AE117" s="17">
        <v>1535.3</v>
      </c>
    </row>
    <row r="118" spans="1:31">
      <c r="A118" s="17">
        <v>105</v>
      </c>
      <c r="B118" s="19">
        <v>0.1872337962962963</v>
      </c>
      <c r="C118" s="17">
        <v>51</v>
      </c>
      <c r="D118" s="17">
        <v>20.2</v>
      </c>
      <c r="E118" s="17">
        <v>2.3691E-2</v>
      </c>
      <c r="F118" s="17">
        <v>1.1459999999999999</v>
      </c>
      <c r="G118" s="17">
        <v>0.95376399999999995</v>
      </c>
      <c r="H118" s="17">
        <v>0.15204599999999999</v>
      </c>
      <c r="I118" s="17">
        <v>0.28332400000000002</v>
      </c>
      <c r="J118" s="17">
        <v>0.13127800000000001</v>
      </c>
      <c r="K118" s="17">
        <v>0.46334900000000001</v>
      </c>
      <c r="L118" s="17">
        <v>559.70000000000005</v>
      </c>
      <c r="M118" s="17">
        <v>8.9885000000000007E-2</v>
      </c>
      <c r="N118" s="17">
        <v>384</v>
      </c>
      <c r="O118" s="17">
        <v>0</v>
      </c>
      <c r="P118" s="17">
        <v>0</v>
      </c>
      <c r="Q118" s="17">
        <v>0.97065999999999997</v>
      </c>
      <c r="R118" s="17">
        <v>0.15837699999999999</v>
      </c>
      <c r="S118" s="17">
        <v>0.29539799999999999</v>
      </c>
      <c r="T118" s="17">
        <v>0.137021</v>
      </c>
      <c r="U118" s="17">
        <v>0.46385199999999999</v>
      </c>
      <c r="V118" s="17">
        <v>633.20000000000005</v>
      </c>
      <c r="W118" s="17">
        <v>0.19247</v>
      </c>
      <c r="X118" s="17">
        <v>393</v>
      </c>
      <c r="Y118" s="17">
        <v>0</v>
      </c>
      <c r="Z118" s="17">
        <v>0</v>
      </c>
      <c r="AA118" s="17">
        <v>0.71361799999999997</v>
      </c>
      <c r="AB118" s="17">
        <v>2.5469599999999998E-2</v>
      </c>
      <c r="AC118" s="17">
        <v>0.16186700000000001</v>
      </c>
      <c r="AD118" s="17">
        <v>0.25</v>
      </c>
      <c r="AE118" s="17">
        <v>1483.9</v>
      </c>
    </row>
    <row r="119" spans="1:31">
      <c r="A119" s="17">
        <v>106</v>
      </c>
      <c r="B119" s="19">
        <v>0.18729166666666666</v>
      </c>
      <c r="C119" s="17">
        <v>51.9</v>
      </c>
      <c r="D119" s="17">
        <v>19.3</v>
      </c>
      <c r="E119" s="17">
        <v>2.1360000000000001E-2</v>
      </c>
      <c r="F119" s="17">
        <v>1.034</v>
      </c>
      <c r="G119" s="17">
        <v>0.96431299999999998</v>
      </c>
      <c r="H119" s="17">
        <v>0.17482700000000001</v>
      </c>
      <c r="I119" s="17">
        <v>0.31012200000000001</v>
      </c>
      <c r="J119" s="17">
        <v>0.135295</v>
      </c>
      <c r="K119" s="17">
        <v>0.43626399999999999</v>
      </c>
      <c r="L119" s="17">
        <v>503.2</v>
      </c>
      <c r="M119" s="17">
        <v>8.7601999999999999E-2</v>
      </c>
      <c r="N119" s="17">
        <v>482</v>
      </c>
      <c r="O119" s="17">
        <v>0</v>
      </c>
      <c r="P119" s="17">
        <v>0</v>
      </c>
      <c r="Q119" s="17">
        <v>0.96104699999999998</v>
      </c>
      <c r="R119" s="17">
        <v>0.16092799999999999</v>
      </c>
      <c r="S119" s="17">
        <v>0.31385999999999997</v>
      </c>
      <c r="T119" s="17">
        <v>0.15293200000000001</v>
      </c>
      <c r="U119" s="17">
        <v>0.487263</v>
      </c>
      <c r="V119" s="17">
        <v>575</v>
      </c>
      <c r="W119" s="17">
        <v>0.115633</v>
      </c>
      <c r="X119" s="17">
        <v>373</v>
      </c>
      <c r="Y119" s="17">
        <v>0</v>
      </c>
      <c r="Z119" s="17">
        <v>0</v>
      </c>
      <c r="AA119" s="17">
        <v>0.74963500000000005</v>
      </c>
      <c r="AB119" s="17">
        <v>2.74398E-2</v>
      </c>
      <c r="AC119" s="17">
        <v>0.16512399999999999</v>
      </c>
      <c r="AD119" s="17">
        <v>0.25</v>
      </c>
      <c r="AE119" s="17">
        <v>1650.5</v>
      </c>
    </row>
    <row r="120" spans="1:31">
      <c r="A120" s="17">
        <v>107</v>
      </c>
      <c r="B120" s="19">
        <v>0.18734953703703705</v>
      </c>
      <c r="C120" s="17">
        <v>52.5</v>
      </c>
      <c r="D120" s="17">
        <v>18.5</v>
      </c>
      <c r="E120" s="17">
        <v>2.0833999999999998E-2</v>
      </c>
      <c r="F120" s="17">
        <v>1.008</v>
      </c>
      <c r="G120" s="17">
        <v>0.95541299999999996</v>
      </c>
      <c r="H120" s="17">
        <v>0.17278499999999999</v>
      </c>
      <c r="I120" s="17">
        <v>0.31656600000000001</v>
      </c>
      <c r="J120" s="17">
        <v>0.14378099999999999</v>
      </c>
      <c r="K120" s="17">
        <v>0.45418999999999998</v>
      </c>
      <c r="L120" s="17">
        <v>520.6</v>
      </c>
      <c r="M120" s="17">
        <v>0.16814200000000001</v>
      </c>
      <c r="N120" s="17">
        <v>541</v>
      </c>
      <c r="O120" s="17">
        <v>0</v>
      </c>
      <c r="P120" s="17">
        <v>0</v>
      </c>
      <c r="Q120" s="17">
        <v>0.97007100000000002</v>
      </c>
      <c r="R120" s="17">
        <v>0.16713500000000001</v>
      </c>
      <c r="S120" s="17">
        <v>0.32313399999999998</v>
      </c>
      <c r="T120" s="17">
        <v>0.155999</v>
      </c>
      <c r="U120" s="17">
        <v>0.482769</v>
      </c>
      <c r="V120" s="17">
        <v>642.5</v>
      </c>
      <c r="W120" s="17">
        <v>6.4625000000000002E-2</v>
      </c>
      <c r="X120" s="17">
        <v>390</v>
      </c>
      <c r="Y120" s="17">
        <v>0</v>
      </c>
      <c r="Z120" s="17">
        <v>0</v>
      </c>
      <c r="AA120" s="17">
        <v>0.74272099999999996</v>
      </c>
      <c r="AB120" s="17">
        <v>3.0368900000000001E-2</v>
      </c>
      <c r="AC120" s="17">
        <v>0.171872</v>
      </c>
      <c r="AD120" s="17">
        <v>0.25</v>
      </c>
      <c r="AE120" s="17">
        <v>1595.5</v>
      </c>
    </row>
    <row r="121" spans="1:31">
      <c r="A121" s="17">
        <v>108</v>
      </c>
      <c r="B121" s="19">
        <v>0.18740740740740738</v>
      </c>
      <c r="C121" s="17">
        <v>53.9</v>
      </c>
      <c r="D121" s="17">
        <v>17.600000000000001</v>
      </c>
      <c r="E121" s="17">
        <v>1.9852000000000002E-2</v>
      </c>
      <c r="F121" s="17">
        <v>0.96099999999999997</v>
      </c>
      <c r="G121" s="17">
        <v>0.94252100000000005</v>
      </c>
      <c r="H121" s="17">
        <v>0.19009699999999999</v>
      </c>
      <c r="I121" s="17">
        <v>0.33963100000000002</v>
      </c>
      <c r="J121" s="17">
        <v>0.149534</v>
      </c>
      <c r="K121" s="17">
        <v>0.44028400000000001</v>
      </c>
      <c r="L121" s="17">
        <v>532.4</v>
      </c>
      <c r="M121" s="17">
        <v>3.9999999999999998E-6</v>
      </c>
      <c r="N121" s="17">
        <v>418</v>
      </c>
      <c r="O121" s="17">
        <v>0</v>
      </c>
      <c r="P121" s="17">
        <v>0</v>
      </c>
      <c r="Q121" s="17">
        <v>0.97184800000000005</v>
      </c>
      <c r="R121" s="17">
        <v>0.18949199999999999</v>
      </c>
      <c r="S121" s="17">
        <v>0.35669800000000002</v>
      </c>
      <c r="T121" s="17">
        <v>0.16720599999999999</v>
      </c>
      <c r="U121" s="17">
        <v>0.46876099999999998</v>
      </c>
      <c r="V121" s="17">
        <v>613.29999999999995</v>
      </c>
      <c r="W121" s="17">
        <v>0.14141699999999999</v>
      </c>
      <c r="X121" s="17">
        <v>382</v>
      </c>
      <c r="Y121" s="17">
        <v>0</v>
      </c>
      <c r="Z121" s="17">
        <v>0</v>
      </c>
      <c r="AA121" s="17">
        <v>0.72117100000000001</v>
      </c>
      <c r="AB121" s="17">
        <v>2.3001899999999999E-2</v>
      </c>
      <c r="AC121" s="17">
        <v>0.19333800000000001</v>
      </c>
      <c r="AD121" s="17">
        <v>0.25</v>
      </c>
      <c r="AE121" s="17">
        <v>1560.2</v>
      </c>
    </row>
    <row r="122" spans="1:31">
      <c r="A122" s="17">
        <v>109</v>
      </c>
      <c r="B122" s="19">
        <v>0.18745370370370371</v>
      </c>
      <c r="C122" s="17">
        <v>54.8</v>
      </c>
      <c r="D122" s="17">
        <v>17.600000000000001</v>
      </c>
      <c r="E122" s="17">
        <v>2.2110999999999999E-2</v>
      </c>
      <c r="F122" s="17">
        <v>1.07</v>
      </c>
      <c r="G122" s="17">
        <v>0.94580500000000001</v>
      </c>
      <c r="H122" s="17">
        <v>0.18848999999999999</v>
      </c>
      <c r="I122" s="17">
        <v>0.34281200000000001</v>
      </c>
      <c r="J122" s="17">
        <v>0.15432199999999999</v>
      </c>
      <c r="K122" s="17">
        <v>0.45016600000000001</v>
      </c>
      <c r="L122" s="17">
        <v>562.4</v>
      </c>
      <c r="M122" s="17">
        <v>0.28580499999999998</v>
      </c>
      <c r="N122" s="17">
        <v>433</v>
      </c>
      <c r="O122" s="17">
        <v>0</v>
      </c>
      <c r="P122" s="17">
        <v>0</v>
      </c>
      <c r="Q122" s="17">
        <v>0.97287900000000005</v>
      </c>
      <c r="R122" s="17">
        <v>0.18363399999999999</v>
      </c>
      <c r="S122" s="17">
        <v>0.36382900000000001</v>
      </c>
      <c r="T122" s="17">
        <v>0.18019499999999999</v>
      </c>
      <c r="U122" s="17">
        <v>0.49527399999999999</v>
      </c>
      <c r="V122" s="17">
        <v>633.20000000000005</v>
      </c>
      <c r="W122" s="17">
        <v>1.5999999999999999E-5</v>
      </c>
      <c r="X122" s="17">
        <v>452</v>
      </c>
      <c r="Y122" s="17">
        <v>0</v>
      </c>
      <c r="Z122" s="17">
        <v>0</v>
      </c>
      <c r="AA122" s="17">
        <v>0.76195900000000005</v>
      </c>
      <c r="AB122" s="17">
        <v>2.5153700000000001E-2</v>
      </c>
      <c r="AC122" s="17">
        <v>0.188167</v>
      </c>
      <c r="AD122" s="17">
        <v>0.25</v>
      </c>
      <c r="AE122" s="17">
        <v>1476.8</v>
      </c>
    </row>
    <row r="123" spans="1:31">
      <c r="A123" s="17">
        <v>110</v>
      </c>
      <c r="B123" s="19">
        <v>0.18751157407407407</v>
      </c>
      <c r="C123" s="17">
        <v>55.4</v>
      </c>
      <c r="D123" s="17">
        <v>16.7</v>
      </c>
      <c r="E123" s="17">
        <v>2.0629000000000002E-2</v>
      </c>
      <c r="F123" s="17">
        <v>0.998</v>
      </c>
      <c r="G123" s="17">
        <v>0.97726199999999996</v>
      </c>
      <c r="H123" s="17">
        <v>0.19350800000000001</v>
      </c>
      <c r="I123" s="17">
        <v>0.353937</v>
      </c>
      <c r="J123" s="17">
        <v>0.16042799999999999</v>
      </c>
      <c r="K123" s="17">
        <v>0.453268</v>
      </c>
      <c r="L123" s="17">
        <v>576.1</v>
      </c>
      <c r="M123" s="17">
        <v>0.25234400000000001</v>
      </c>
      <c r="N123" s="17">
        <v>496</v>
      </c>
      <c r="O123" s="17">
        <v>0</v>
      </c>
      <c r="P123" s="17">
        <v>0</v>
      </c>
      <c r="Q123" s="17">
        <v>0.963063</v>
      </c>
      <c r="R123" s="17">
        <v>0.19336200000000001</v>
      </c>
      <c r="S123" s="17">
        <v>0.36916500000000002</v>
      </c>
      <c r="T123" s="17">
        <v>0.17580399999999999</v>
      </c>
      <c r="U123" s="17">
        <v>0.476219</v>
      </c>
      <c r="V123" s="17">
        <v>648.29999999999995</v>
      </c>
      <c r="W123" s="17">
        <v>0.179956</v>
      </c>
      <c r="X123" s="17">
        <v>413</v>
      </c>
      <c r="Y123" s="17">
        <v>0</v>
      </c>
      <c r="Z123" s="17">
        <v>0</v>
      </c>
      <c r="AA123" s="17">
        <v>0.73264499999999999</v>
      </c>
      <c r="AB123" s="17">
        <v>2.79283E-2</v>
      </c>
      <c r="AC123" s="17">
        <v>0.198272</v>
      </c>
      <c r="AD123" s="17">
        <v>0.25</v>
      </c>
      <c r="AE123" s="17">
        <v>1441.7</v>
      </c>
    </row>
    <row r="124" spans="1:31">
      <c r="A124" s="17">
        <v>111</v>
      </c>
      <c r="B124" s="19">
        <v>0.18756944444444446</v>
      </c>
      <c r="C124" s="17">
        <v>56.6</v>
      </c>
      <c r="D124" s="17">
        <v>15.8</v>
      </c>
      <c r="E124" s="17">
        <v>1.9309E-2</v>
      </c>
      <c r="F124" s="17">
        <v>0.93400000000000005</v>
      </c>
      <c r="G124" s="17">
        <v>0.96372400000000003</v>
      </c>
      <c r="H124" s="17">
        <v>0.20292099999999999</v>
      </c>
      <c r="I124" s="17">
        <v>0.36083100000000001</v>
      </c>
      <c r="J124" s="17">
        <v>0.15790899999999999</v>
      </c>
      <c r="K124" s="17">
        <v>0.43762699999999999</v>
      </c>
      <c r="L124" s="17">
        <v>558.1</v>
      </c>
      <c r="M124" s="17">
        <v>0.30040299999999998</v>
      </c>
      <c r="N124" s="17">
        <v>462</v>
      </c>
      <c r="O124" s="17">
        <v>0</v>
      </c>
      <c r="P124" s="17">
        <v>0</v>
      </c>
      <c r="Q124" s="17">
        <v>0.96874499999999997</v>
      </c>
      <c r="R124" s="17">
        <v>0.191723</v>
      </c>
      <c r="S124" s="17">
        <v>0.371338</v>
      </c>
      <c r="T124" s="17">
        <v>0.179615</v>
      </c>
      <c r="U124" s="17">
        <v>0.48369699999999999</v>
      </c>
      <c r="V124" s="17">
        <v>684.5</v>
      </c>
      <c r="W124" s="17">
        <v>0.195742</v>
      </c>
      <c r="X124" s="17">
        <v>345</v>
      </c>
      <c r="Y124" s="17">
        <v>0</v>
      </c>
      <c r="Z124" s="17">
        <v>0</v>
      </c>
      <c r="AA124" s="17">
        <v>0.74414999999999998</v>
      </c>
      <c r="AB124" s="17">
        <v>2.39732E-2</v>
      </c>
      <c r="AC124" s="17">
        <v>0.19602900000000001</v>
      </c>
      <c r="AD124" s="17">
        <v>0.25</v>
      </c>
      <c r="AE124" s="17">
        <v>1488.1</v>
      </c>
    </row>
    <row r="125" spans="1:31">
      <c r="A125" s="17">
        <v>112</v>
      </c>
      <c r="B125" s="19">
        <v>0.18762731481481479</v>
      </c>
      <c r="C125" s="17">
        <v>57.6</v>
      </c>
      <c r="D125" s="17">
        <v>15.8</v>
      </c>
      <c r="E125" s="17">
        <v>2.0643999999999999E-2</v>
      </c>
      <c r="F125" s="17">
        <v>0.999</v>
      </c>
      <c r="G125" s="17">
        <v>0.95939200000000002</v>
      </c>
      <c r="H125" s="17">
        <v>0.20230999999999999</v>
      </c>
      <c r="I125" s="17">
        <v>0.35336200000000001</v>
      </c>
      <c r="J125" s="17">
        <v>0.15105199999999999</v>
      </c>
      <c r="K125" s="17">
        <v>0.42747200000000002</v>
      </c>
      <c r="L125" s="17">
        <v>582.9</v>
      </c>
      <c r="M125" s="17">
        <v>0.30668299999999998</v>
      </c>
      <c r="N125" s="17">
        <v>373</v>
      </c>
      <c r="O125" s="17">
        <v>0</v>
      </c>
      <c r="P125" s="17">
        <v>0</v>
      </c>
      <c r="Q125" s="17">
        <v>0.97728099999999996</v>
      </c>
      <c r="R125" s="17">
        <v>0.187724</v>
      </c>
      <c r="S125" s="17">
        <v>0.37046899999999999</v>
      </c>
      <c r="T125" s="17">
        <v>0.18274499999999999</v>
      </c>
      <c r="U125" s="17">
        <v>0.49328</v>
      </c>
      <c r="V125" s="17">
        <v>622.4</v>
      </c>
      <c r="W125" s="17">
        <v>5.8E-5</v>
      </c>
      <c r="X125" s="17">
        <v>403</v>
      </c>
      <c r="Y125" s="17">
        <v>0</v>
      </c>
      <c r="Z125" s="17">
        <v>0</v>
      </c>
      <c r="AA125" s="17">
        <v>0.75889300000000004</v>
      </c>
      <c r="AB125" s="17">
        <v>2.0312899999999998E-2</v>
      </c>
      <c r="AC125" s="17">
        <v>0.191436</v>
      </c>
      <c r="AD125" s="17">
        <v>0.25</v>
      </c>
      <c r="AE125" s="17">
        <v>1424.8</v>
      </c>
    </row>
    <row r="126" spans="1:31">
      <c r="A126" s="17">
        <v>113</v>
      </c>
      <c r="B126" s="19">
        <v>0.18768518518518518</v>
      </c>
      <c r="C126" s="17">
        <v>58.5</v>
      </c>
      <c r="D126" s="17">
        <v>14.9</v>
      </c>
      <c r="E126" s="17">
        <v>1.7118999999999999E-2</v>
      </c>
      <c r="F126" s="17">
        <v>0.82799999999999996</v>
      </c>
      <c r="G126" s="17">
        <v>0.95773900000000001</v>
      </c>
      <c r="H126" s="17">
        <v>0.19559399999999999</v>
      </c>
      <c r="I126" s="17">
        <v>0.35462900000000003</v>
      </c>
      <c r="J126" s="17">
        <v>0.15903500000000001</v>
      </c>
      <c r="K126" s="17">
        <v>0.44845400000000002</v>
      </c>
      <c r="L126" s="17">
        <v>555.70000000000005</v>
      </c>
      <c r="M126" s="17">
        <v>0.17368800000000001</v>
      </c>
      <c r="N126" s="17">
        <v>468</v>
      </c>
      <c r="O126" s="17">
        <v>0</v>
      </c>
      <c r="P126" s="17">
        <v>0</v>
      </c>
      <c r="Q126" s="17">
        <v>0.97519800000000001</v>
      </c>
      <c r="R126" s="17">
        <v>0.20002200000000001</v>
      </c>
      <c r="S126" s="17">
        <v>0.36738500000000002</v>
      </c>
      <c r="T126" s="17">
        <v>0.16736300000000001</v>
      </c>
      <c r="U126" s="17">
        <v>0.45555299999999999</v>
      </c>
      <c r="V126" s="17">
        <v>631</v>
      </c>
      <c r="W126" s="17">
        <v>0.25732300000000002</v>
      </c>
      <c r="X126" s="17">
        <v>373</v>
      </c>
      <c r="Y126" s="17">
        <v>0</v>
      </c>
      <c r="Z126" s="17">
        <v>0</v>
      </c>
      <c r="AA126" s="17">
        <v>0.70084999999999997</v>
      </c>
      <c r="AB126" s="17">
        <v>2.2868300000000001E-2</v>
      </c>
      <c r="AC126" s="17">
        <v>0.203849</v>
      </c>
      <c r="AD126" s="17">
        <v>0.25</v>
      </c>
      <c r="AE126" s="17">
        <v>1494.7</v>
      </c>
    </row>
    <row r="127" spans="1:31">
      <c r="A127" s="17">
        <v>114</v>
      </c>
      <c r="B127" s="19">
        <v>0.18773148148148147</v>
      </c>
      <c r="C127" s="17">
        <v>59.4</v>
      </c>
      <c r="D127" s="17">
        <v>14.9</v>
      </c>
      <c r="E127" s="17">
        <v>1.7777999999999999E-2</v>
      </c>
      <c r="F127" s="17">
        <v>0.86</v>
      </c>
      <c r="G127" s="17">
        <v>0.96718000000000004</v>
      </c>
      <c r="H127" s="17">
        <v>0.21087</v>
      </c>
      <c r="I127" s="17">
        <v>0.37806899999999999</v>
      </c>
      <c r="J127" s="17">
        <v>0.16719800000000001</v>
      </c>
      <c r="K127" s="17">
        <v>0.442243</v>
      </c>
      <c r="L127" s="17">
        <v>563.9</v>
      </c>
      <c r="M127" s="17">
        <v>0.10539900000000001</v>
      </c>
      <c r="N127" s="17">
        <v>293</v>
      </c>
      <c r="O127" s="17">
        <v>0</v>
      </c>
      <c r="P127" s="17">
        <v>0</v>
      </c>
      <c r="Q127" s="17">
        <v>0.96148699999999998</v>
      </c>
      <c r="R127" s="17">
        <v>0.210586</v>
      </c>
      <c r="S127" s="17">
        <v>0.39159699999999997</v>
      </c>
      <c r="T127" s="17">
        <v>0.18101100000000001</v>
      </c>
      <c r="U127" s="17">
        <v>0.46223900000000001</v>
      </c>
      <c r="V127" s="17">
        <v>605</v>
      </c>
      <c r="W127" s="17">
        <v>0.101419</v>
      </c>
      <c r="X127" s="17">
        <v>410</v>
      </c>
      <c r="Y127" s="17">
        <v>0</v>
      </c>
      <c r="Z127" s="17">
        <v>0</v>
      </c>
      <c r="AA127" s="17">
        <v>0.71113700000000002</v>
      </c>
      <c r="AB127" s="17">
        <v>1.4634599999999999E-2</v>
      </c>
      <c r="AC127" s="17">
        <v>0.21323500000000001</v>
      </c>
      <c r="AD127" s="17">
        <v>0.25</v>
      </c>
      <c r="AE127" s="17">
        <v>1472.8</v>
      </c>
    </row>
    <row r="128" spans="1:31">
      <c r="A128" s="17">
        <v>115</v>
      </c>
      <c r="B128" s="19">
        <v>0.18778935185185186</v>
      </c>
      <c r="C128" s="17">
        <v>60.6</v>
      </c>
      <c r="D128" s="17">
        <v>14.1</v>
      </c>
      <c r="E128" s="17">
        <v>1.6891E-2</v>
      </c>
      <c r="F128" s="17">
        <v>0.81699999999999995</v>
      </c>
      <c r="G128" s="17">
        <v>0.97139299999999995</v>
      </c>
      <c r="H128" s="17">
        <v>0.211761</v>
      </c>
      <c r="I128" s="17">
        <v>0.36840299999999998</v>
      </c>
      <c r="J128" s="17">
        <v>0.156643</v>
      </c>
      <c r="K128" s="17">
        <v>0.42519299999999999</v>
      </c>
      <c r="L128" s="17">
        <v>556</v>
      </c>
      <c r="M128" s="17">
        <v>0.26186300000000001</v>
      </c>
      <c r="N128" s="17">
        <v>367</v>
      </c>
      <c r="O128" s="17">
        <v>0</v>
      </c>
      <c r="P128" s="17">
        <v>0</v>
      </c>
      <c r="Q128" s="17">
        <v>0.974244</v>
      </c>
      <c r="R128" s="17">
        <v>0.20492199999999999</v>
      </c>
      <c r="S128" s="17">
        <v>0.38992399999999999</v>
      </c>
      <c r="T128" s="17">
        <v>0.185002</v>
      </c>
      <c r="U128" s="17">
        <v>0.47445700000000002</v>
      </c>
      <c r="V128" s="17">
        <v>632.5</v>
      </c>
      <c r="W128" s="17">
        <v>0.142653</v>
      </c>
      <c r="X128" s="17">
        <v>377</v>
      </c>
      <c r="Y128" s="17">
        <v>0</v>
      </c>
      <c r="Z128" s="17">
        <v>0</v>
      </c>
      <c r="AA128" s="17">
        <v>0.72993399999999997</v>
      </c>
      <c r="AB128" s="17">
        <v>1.6982000000000001E-2</v>
      </c>
      <c r="AC128" s="17">
        <v>0.208063</v>
      </c>
      <c r="AD128" s="17">
        <v>0.25</v>
      </c>
      <c r="AE128" s="17">
        <v>1493.9</v>
      </c>
    </row>
    <row r="129" spans="1:31">
      <c r="A129" s="17">
        <v>116</v>
      </c>
      <c r="B129" s="19">
        <v>0.18784722222222219</v>
      </c>
      <c r="C129" s="17">
        <v>61</v>
      </c>
      <c r="D129" s="17">
        <v>14.1</v>
      </c>
      <c r="E129" s="17">
        <v>1.5209E-2</v>
      </c>
      <c r="F129" s="17">
        <v>0.73599999999999999</v>
      </c>
      <c r="G129" s="17">
        <v>0.97073299999999996</v>
      </c>
      <c r="H129" s="17">
        <v>0.218859</v>
      </c>
      <c r="I129" s="17">
        <v>0.39377499999999999</v>
      </c>
      <c r="J129" s="17">
        <v>0.17491599999999999</v>
      </c>
      <c r="K129" s="17">
        <v>0.44420300000000001</v>
      </c>
      <c r="L129" s="17">
        <v>528.6</v>
      </c>
      <c r="M129" s="17">
        <v>8.7528999999999996E-2</v>
      </c>
      <c r="N129" s="17">
        <v>413</v>
      </c>
      <c r="O129" s="17">
        <v>0</v>
      </c>
      <c r="P129" s="17">
        <v>0</v>
      </c>
      <c r="Q129" s="17">
        <v>0.96081399999999995</v>
      </c>
      <c r="R129" s="17">
        <v>0.226684</v>
      </c>
      <c r="S129" s="17">
        <v>0.41203699999999999</v>
      </c>
      <c r="T129" s="17">
        <v>0.18535299999999999</v>
      </c>
      <c r="U129" s="17">
        <v>0.44984600000000002</v>
      </c>
      <c r="V129" s="17">
        <v>643.70000000000005</v>
      </c>
      <c r="W129" s="17">
        <v>0.20654</v>
      </c>
      <c r="X129" s="17">
        <v>513</v>
      </c>
      <c r="Y129" s="17">
        <v>0</v>
      </c>
      <c r="Z129" s="17">
        <v>0</v>
      </c>
      <c r="AA129" s="17">
        <v>0.69207099999999999</v>
      </c>
      <c r="AB129" s="17">
        <v>1.81704E-2</v>
      </c>
      <c r="AC129" s="17">
        <v>0.23005200000000001</v>
      </c>
      <c r="AD129" s="17">
        <v>0.25</v>
      </c>
      <c r="AE129" s="17">
        <v>1571.1</v>
      </c>
    </row>
    <row r="130" spans="1:31">
      <c r="A130" s="17">
        <v>117</v>
      </c>
      <c r="B130" s="19">
        <v>0.18790509259259258</v>
      </c>
      <c r="C130" s="17">
        <v>62.1</v>
      </c>
      <c r="D130" s="17">
        <v>13.2</v>
      </c>
      <c r="E130" s="17">
        <v>1.542E-2</v>
      </c>
      <c r="F130" s="17">
        <v>0.746</v>
      </c>
      <c r="G130" s="17">
        <v>0.97459300000000004</v>
      </c>
      <c r="H130" s="17">
        <v>0.23227100000000001</v>
      </c>
      <c r="I130" s="17">
        <v>0.42066300000000001</v>
      </c>
      <c r="J130" s="17">
        <v>0.188392</v>
      </c>
      <c r="K130" s="17">
        <v>0.44784600000000002</v>
      </c>
      <c r="L130" s="17">
        <v>549.70000000000005</v>
      </c>
      <c r="M130" s="17">
        <v>0.128465</v>
      </c>
      <c r="N130" s="17">
        <v>473</v>
      </c>
      <c r="O130" s="17">
        <v>0</v>
      </c>
      <c r="P130" s="17">
        <v>0</v>
      </c>
      <c r="Q130" s="17">
        <v>0.97777800000000004</v>
      </c>
      <c r="R130" s="17">
        <v>0.22830500000000001</v>
      </c>
      <c r="S130" s="17">
        <v>0.42985200000000001</v>
      </c>
      <c r="T130" s="17">
        <v>0.201547</v>
      </c>
      <c r="U130" s="17">
        <v>0.46887600000000001</v>
      </c>
      <c r="V130" s="17">
        <v>641</v>
      </c>
      <c r="W130" s="17">
        <v>1.7E-5</v>
      </c>
      <c r="X130" s="17">
        <v>408</v>
      </c>
      <c r="Y130" s="17">
        <v>0</v>
      </c>
      <c r="Z130" s="17">
        <v>0</v>
      </c>
      <c r="AA130" s="17">
        <v>0.72134799999999999</v>
      </c>
      <c r="AB130" s="17">
        <v>2.02414E-2</v>
      </c>
      <c r="AC130" s="17">
        <v>0.23238400000000001</v>
      </c>
      <c r="AD130" s="17">
        <v>0.25</v>
      </c>
      <c r="AE130" s="17">
        <v>1511</v>
      </c>
    </row>
    <row r="131" spans="1:31">
      <c r="A131" s="17">
        <v>118</v>
      </c>
      <c r="B131" s="19">
        <v>0.18796296296296297</v>
      </c>
      <c r="C131" s="17">
        <v>63</v>
      </c>
      <c r="D131" s="17">
        <v>13.2</v>
      </c>
      <c r="E131" s="17">
        <v>1.4507000000000001E-2</v>
      </c>
      <c r="F131" s="17">
        <v>0.70199999999999996</v>
      </c>
      <c r="G131" s="17">
        <v>0.97332799999999997</v>
      </c>
      <c r="H131" s="17">
        <v>0.24274499999999999</v>
      </c>
      <c r="I131" s="17">
        <v>0.43265700000000001</v>
      </c>
      <c r="J131" s="17">
        <v>0.189912</v>
      </c>
      <c r="K131" s="17">
        <v>0.438944</v>
      </c>
      <c r="L131" s="17">
        <v>538</v>
      </c>
      <c r="M131" s="17">
        <v>0.121488</v>
      </c>
      <c r="N131" s="17">
        <v>395</v>
      </c>
      <c r="O131" s="17">
        <v>0</v>
      </c>
      <c r="P131" s="17">
        <v>0</v>
      </c>
      <c r="Q131" s="17">
        <v>0.97745700000000002</v>
      </c>
      <c r="R131" s="17">
        <v>0.242143</v>
      </c>
      <c r="S131" s="17">
        <v>0.43949100000000002</v>
      </c>
      <c r="T131" s="17">
        <v>0.197348</v>
      </c>
      <c r="U131" s="17">
        <v>0.44903799999999999</v>
      </c>
      <c r="V131" s="17">
        <v>683.2</v>
      </c>
      <c r="W131" s="17">
        <v>0.217391</v>
      </c>
      <c r="X131" s="17">
        <v>427</v>
      </c>
      <c r="Y131" s="17">
        <v>0</v>
      </c>
      <c r="Z131" s="17">
        <v>0</v>
      </c>
      <c r="AA131" s="17">
        <v>0.690828</v>
      </c>
      <c r="AB131" s="17">
        <v>1.6601100000000001E-2</v>
      </c>
      <c r="AC131" s="17">
        <v>0.245419</v>
      </c>
      <c r="AD131" s="17">
        <v>0.25</v>
      </c>
      <c r="AE131" s="17">
        <v>1543.9</v>
      </c>
    </row>
    <row r="132" spans="1:31">
      <c r="A132" s="17">
        <v>119</v>
      </c>
      <c r="B132" s="19">
        <v>0.18802083333333333</v>
      </c>
      <c r="C132" s="17">
        <v>64.3</v>
      </c>
      <c r="D132" s="17">
        <v>12.3</v>
      </c>
      <c r="E132" s="17">
        <v>1.3724E-2</v>
      </c>
      <c r="F132" s="17">
        <v>0.66400000000000003</v>
      </c>
      <c r="G132" s="17">
        <v>0.97134200000000004</v>
      </c>
      <c r="H132" s="17">
        <v>0.246531</v>
      </c>
      <c r="I132" s="17">
        <v>0.43258999999999997</v>
      </c>
      <c r="J132" s="17">
        <v>0.186059</v>
      </c>
      <c r="K132" s="17">
        <v>0.43010500000000002</v>
      </c>
      <c r="L132" s="17">
        <v>554.79999999999995</v>
      </c>
      <c r="M132" s="17">
        <v>0.26085700000000001</v>
      </c>
      <c r="N132" s="17">
        <v>455</v>
      </c>
      <c r="O132" s="17">
        <v>0</v>
      </c>
      <c r="P132" s="17">
        <v>0</v>
      </c>
      <c r="Q132" s="17">
        <v>0.980765</v>
      </c>
      <c r="R132" s="17">
        <v>0.25048799999999999</v>
      </c>
      <c r="S132" s="17">
        <v>0.44898399999999999</v>
      </c>
      <c r="T132" s="17">
        <v>0.19849600000000001</v>
      </c>
      <c r="U132" s="17">
        <v>0.44209999999999999</v>
      </c>
      <c r="V132" s="17">
        <v>577.9</v>
      </c>
      <c r="W132" s="17">
        <v>0.18925500000000001</v>
      </c>
      <c r="X132" s="17">
        <v>381</v>
      </c>
      <c r="Y132" s="17">
        <v>0</v>
      </c>
      <c r="Z132" s="17">
        <v>0</v>
      </c>
      <c r="AA132" s="17">
        <v>0.68015300000000001</v>
      </c>
      <c r="AB132" s="17">
        <v>1.83445E-2</v>
      </c>
      <c r="AC132" s="17">
        <v>0.25413000000000002</v>
      </c>
      <c r="AD132" s="17">
        <v>0.25</v>
      </c>
      <c r="AE132" s="17">
        <v>1497</v>
      </c>
    </row>
    <row r="133" spans="1:31">
      <c r="A133" s="17">
        <v>120</v>
      </c>
      <c r="B133" s="19">
        <v>0.18806712962962965</v>
      </c>
      <c r="C133" s="17">
        <v>65</v>
      </c>
      <c r="D133" s="17">
        <v>12.3</v>
      </c>
      <c r="E133" s="17">
        <v>1.3672E-2</v>
      </c>
      <c r="F133" s="17">
        <v>0.66200000000000003</v>
      </c>
      <c r="G133" s="17">
        <v>0.97485900000000003</v>
      </c>
      <c r="H133" s="17">
        <v>0.25456600000000001</v>
      </c>
      <c r="I133" s="17">
        <v>0.44574599999999998</v>
      </c>
      <c r="J133" s="17">
        <v>0.19117999999999999</v>
      </c>
      <c r="K133" s="17">
        <v>0.428898</v>
      </c>
      <c r="L133" s="17">
        <v>532.6</v>
      </c>
      <c r="M133" s="17">
        <v>0.185471</v>
      </c>
      <c r="N133" s="17">
        <v>396</v>
      </c>
      <c r="O133" s="17">
        <v>0</v>
      </c>
      <c r="P133" s="17">
        <v>0</v>
      </c>
      <c r="Q133" s="17">
        <v>0.98706099999999997</v>
      </c>
      <c r="R133" s="17">
        <v>0.24935599999999999</v>
      </c>
      <c r="S133" s="17">
        <v>0.45956399999999997</v>
      </c>
      <c r="T133" s="17">
        <v>0.21020800000000001</v>
      </c>
      <c r="U133" s="17">
        <v>0.45740799999999998</v>
      </c>
      <c r="V133" s="17">
        <v>616.1</v>
      </c>
      <c r="W133" s="17">
        <v>0.129936</v>
      </c>
      <c r="X133" s="17">
        <v>346</v>
      </c>
      <c r="Y133" s="17">
        <v>0</v>
      </c>
      <c r="Z133" s="17">
        <v>0</v>
      </c>
      <c r="AA133" s="17">
        <v>0.703704</v>
      </c>
      <c r="AB133" s="17">
        <v>1.54021E-2</v>
      </c>
      <c r="AC133" s="17">
        <v>0.25259399999999999</v>
      </c>
      <c r="AD133" s="17">
        <v>0.25</v>
      </c>
      <c r="AE133" s="17">
        <v>1559.4</v>
      </c>
    </row>
    <row r="134" spans="1:31">
      <c r="A134" s="17">
        <v>121</v>
      </c>
      <c r="B134" s="19">
        <v>0.18812499999999999</v>
      </c>
      <c r="C134" s="17">
        <v>65.900000000000006</v>
      </c>
      <c r="D134" s="17">
        <v>11.4</v>
      </c>
      <c r="E134" s="17">
        <v>1.3042E-2</v>
      </c>
      <c r="F134" s="17">
        <v>0.63100000000000001</v>
      </c>
      <c r="G134" s="17">
        <v>0.97694599999999998</v>
      </c>
      <c r="H134" s="17">
        <v>0.23946100000000001</v>
      </c>
      <c r="I134" s="17">
        <v>0.45000699999999999</v>
      </c>
      <c r="J134" s="17">
        <v>0.21054600000000001</v>
      </c>
      <c r="K134" s="17">
        <v>0.46787299999999998</v>
      </c>
      <c r="L134" s="17">
        <v>531.70000000000005</v>
      </c>
      <c r="M134" s="17">
        <v>0.133578</v>
      </c>
      <c r="N134" s="17">
        <v>413</v>
      </c>
      <c r="O134" s="17">
        <v>0</v>
      </c>
      <c r="P134" s="17">
        <v>0</v>
      </c>
      <c r="Q134" s="17">
        <v>0.98308300000000004</v>
      </c>
      <c r="R134" s="17">
        <v>0.24998400000000001</v>
      </c>
      <c r="S134" s="17">
        <v>0.472051</v>
      </c>
      <c r="T134" s="17">
        <v>0.22206699999999999</v>
      </c>
      <c r="U134" s="17">
        <v>0.47043099999999999</v>
      </c>
      <c r="V134" s="17">
        <v>650.1</v>
      </c>
      <c r="W134" s="17">
        <v>0.236762</v>
      </c>
      <c r="X134" s="17">
        <v>412</v>
      </c>
      <c r="Y134" s="17">
        <v>0</v>
      </c>
      <c r="Z134" s="17">
        <v>0</v>
      </c>
      <c r="AA134" s="17">
        <v>0.72373900000000002</v>
      </c>
      <c r="AB134" s="17">
        <v>1.4896100000000001E-2</v>
      </c>
      <c r="AC134" s="17">
        <v>0.25329200000000002</v>
      </c>
      <c r="AD134" s="17">
        <v>0.25</v>
      </c>
      <c r="AE134" s="17">
        <v>1562</v>
      </c>
    </row>
    <row r="135" spans="1:31">
      <c r="A135" s="17">
        <v>122</v>
      </c>
      <c r="B135" s="19">
        <v>0.18818287037037038</v>
      </c>
      <c r="C135" s="17">
        <v>67</v>
      </c>
      <c r="D135" s="17">
        <v>11.4</v>
      </c>
      <c r="E135" s="17">
        <v>1.3613E-2</v>
      </c>
      <c r="F135" s="17">
        <v>0.65900000000000003</v>
      </c>
      <c r="G135" s="17">
        <v>0.96740300000000001</v>
      </c>
      <c r="H135" s="17">
        <v>0.26667000000000002</v>
      </c>
      <c r="I135" s="17">
        <v>0.47706300000000001</v>
      </c>
      <c r="J135" s="17">
        <v>0.210393</v>
      </c>
      <c r="K135" s="17">
        <v>0.44101800000000002</v>
      </c>
      <c r="L135" s="17">
        <v>555.79999999999995</v>
      </c>
      <c r="M135" s="17">
        <v>0.283273</v>
      </c>
      <c r="N135" s="17">
        <v>443</v>
      </c>
      <c r="O135" s="17">
        <v>0</v>
      </c>
      <c r="P135" s="17">
        <v>0</v>
      </c>
      <c r="Q135" s="17">
        <v>0.97350499999999995</v>
      </c>
      <c r="R135" s="17">
        <v>0.26486399999999999</v>
      </c>
      <c r="S135" s="17">
        <v>0.50036000000000003</v>
      </c>
      <c r="T135" s="17">
        <v>0.23549600000000001</v>
      </c>
      <c r="U135" s="17">
        <v>0.47065299999999999</v>
      </c>
      <c r="V135" s="17">
        <v>647</v>
      </c>
      <c r="W135" s="17">
        <v>0.24990899999999999</v>
      </c>
      <c r="X135" s="17">
        <v>405</v>
      </c>
      <c r="Y135" s="17">
        <v>0</v>
      </c>
      <c r="Z135" s="17">
        <v>0</v>
      </c>
      <c r="AA135" s="17">
        <v>0.72408099999999997</v>
      </c>
      <c r="AB135" s="17">
        <v>1.6651900000000001E-2</v>
      </c>
      <c r="AC135" s="17">
        <v>0.26878600000000002</v>
      </c>
      <c r="AD135" s="17">
        <v>0.25</v>
      </c>
      <c r="AE135" s="17">
        <v>1494.5</v>
      </c>
    </row>
    <row r="136" spans="1:31">
      <c r="A136" s="17">
        <v>123</v>
      </c>
      <c r="B136" s="19">
        <v>0.18824074074074074</v>
      </c>
      <c r="C136" s="17">
        <v>67.900000000000006</v>
      </c>
      <c r="D136" s="17">
        <v>10.6</v>
      </c>
      <c r="E136" s="17">
        <v>1.2319999999999999E-2</v>
      </c>
      <c r="F136" s="17">
        <v>0.59599999999999997</v>
      </c>
      <c r="G136" s="17">
        <v>0.98029299999999997</v>
      </c>
      <c r="H136" s="17">
        <v>0.29672999999999999</v>
      </c>
      <c r="I136" s="17">
        <v>0.52855799999999997</v>
      </c>
      <c r="J136" s="17">
        <v>0.23182800000000001</v>
      </c>
      <c r="K136" s="17">
        <v>0.43860500000000002</v>
      </c>
      <c r="L136" s="17">
        <v>534.29999999999995</v>
      </c>
      <c r="M136" s="17">
        <v>0.277202</v>
      </c>
      <c r="N136" s="17">
        <v>479</v>
      </c>
      <c r="O136" s="17">
        <v>0</v>
      </c>
      <c r="P136" s="17">
        <v>0</v>
      </c>
      <c r="Q136" s="17">
        <v>0.97934100000000002</v>
      </c>
      <c r="R136" s="17">
        <v>0.291018</v>
      </c>
      <c r="S136" s="17">
        <v>0.55926600000000004</v>
      </c>
      <c r="T136" s="17">
        <v>0.26824799999999999</v>
      </c>
      <c r="U136" s="17">
        <v>0.47964200000000001</v>
      </c>
      <c r="V136" s="17">
        <v>629.79999999999995</v>
      </c>
      <c r="W136" s="17">
        <v>0.14164099999999999</v>
      </c>
      <c r="X136" s="17">
        <v>472</v>
      </c>
      <c r="Y136" s="17">
        <v>0</v>
      </c>
      <c r="Z136" s="17">
        <v>0</v>
      </c>
      <c r="AA136" s="17">
        <v>0.73791099999999998</v>
      </c>
      <c r="AB136" s="17">
        <v>1.5979899999999998E-2</v>
      </c>
      <c r="AC136" s="17">
        <v>0.29530499999999998</v>
      </c>
      <c r="AD136" s="17">
        <v>0.25</v>
      </c>
      <c r="AE136" s="17">
        <v>1554.5</v>
      </c>
    </row>
    <row r="137" spans="1:31">
      <c r="A137" s="17">
        <v>124</v>
      </c>
      <c r="B137" s="19">
        <v>0.18829861111111112</v>
      </c>
      <c r="C137" s="17">
        <v>69</v>
      </c>
      <c r="D137" s="17">
        <v>10.6</v>
      </c>
      <c r="E137" s="17">
        <v>1.2226000000000001E-2</v>
      </c>
      <c r="F137" s="17">
        <v>0.59199999999999997</v>
      </c>
      <c r="G137" s="17">
        <v>0.97326199999999996</v>
      </c>
      <c r="H137" s="17">
        <v>0.33072299999999999</v>
      </c>
      <c r="I137" s="17">
        <v>0.58601599999999998</v>
      </c>
      <c r="J137" s="17">
        <v>0.25529299999999999</v>
      </c>
      <c r="K137" s="17">
        <v>0.43564199999999997</v>
      </c>
      <c r="L137" s="17">
        <v>545.70000000000005</v>
      </c>
      <c r="M137" s="17">
        <v>0.28387200000000001</v>
      </c>
      <c r="N137" s="17">
        <v>332</v>
      </c>
      <c r="O137" s="17">
        <v>0</v>
      </c>
      <c r="P137" s="17">
        <v>0</v>
      </c>
      <c r="Q137" s="17">
        <v>0.98754699999999995</v>
      </c>
      <c r="R137" s="17">
        <v>0.33156600000000003</v>
      </c>
      <c r="S137" s="17">
        <v>0.61848700000000001</v>
      </c>
      <c r="T137" s="17">
        <v>0.28692000000000001</v>
      </c>
      <c r="U137" s="17">
        <v>0.46390700000000001</v>
      </c>
      <c r="V137" s="17">
        <v>596</v>
      </c>
      <c r="W137" s="17">
        <v>0.24191399999999999</v>
      </c>
      <c r="X137" s="17">
        <v>550</v>
      </c>
      <c r="Y137" s="17">
        <v>0</v>
      </c>
      <c r="Z137" s="17">
        <v>0</v>
      </c>
      <c r="AA137" s="17">
        <v>0.71370400000000001</v>
      </c>
      <c r="AB137" s="17">
        <v>1.1372E-2</v>
      </c>
      <c r="AC137" s="17">
        <v>0.33482899999999999</v>
      </c>
      <c r="AD137" s="17">
        <v>0.25</v>
      </c>
      <c r="AE137" s="17">
        <v>1522.1</v>
      </c>
    </row>
    <row r="138" spans="1:31">
      <c r="A138" s="17">
        <v>125</v>
      </c>
      <c r="B138" s="19">
        <v>0.18834490740740739</v>
      </c>
      <c r="C138" s="17">
        <v>69.8</v>
      </c>
      <c r="D138" s="17">
        <v>10.6</v>
      </c>
      <c r="E138" s="17">
        <v>1.3122E-2</v>
      </c>
      <c r="F138" s="17">
        <v>0.63500000000000001</v>
      </c>
      <c r="G138" s="17">
        <v>0.98965400000000003</v>
      </c>
      <c r="H138" s="17">
        <v>0.36791800000000002</v>
      </c>
      <c r="I138" s="17">
        <v>0.68018699999999999</v>
      </c>
      <c r="J138" s="17">
        <v>0.31226799999999999</v>
      </c>
      <c r="K138" s="17">
        <v>0.459092</v>
      </c>
      <c r="L138" s="17">
        <v>586.6</v>
      </c>
      <c r="M138" s="17">
        <v>0.16148399999999999</v>
      </c>
      <c r="N138" s="17">
        <v>451</v>
      </c>
      <c r="O138" s="17">
        <v>0</v>
      </c>
      <c r="P138" s="17">
        <v>0</v>
      </c>
      <c r="Q138" s="17">
        <v>0.98631599999999997</v>
      </c>
      <c r="R138" s="17">
        <v>0.37286399999999997</v>
      </c>
      <c r="S138" s="17">
        <v>0.69772299999999998</v>
      </c>
      <c r="T138" s="17">
        <v>0.32485900000000001</v>
      </c>
      <c r="U138" s="17">
        <v>0.46559899999999999</v>
      </c>
      <c r="V138" s="17">
        <v>649.6</v>
      </c>
      <c r="W138" s="17">
        <v>0.26591300000000001</v>
      </c>
      <c r="X138" s="17">
        <v>331</v>
      </c>
      <c r="Y138" s="17">
        <v>0</v>
      </c>
      <c r="Z138" s="17">
        <v>0</v>
      </c>
      <c r="AA138" s="17">
        <v>0.716306</v>
      </c>
      <c r="AB138" s="17">
        <v>1.6515800000000001E-2</v>
      </c>
      <c r="AC138" s="17">
        <v>0.37822899999999998</v>
      </c>
      <c r="AD138" s="17">
        <v>0.25</v>
      </c>
      <c r="AE138" s="17">
        <v>1416</v>
      </c>
    </row>
    <row r="139" spans="1:31">
      <c r="A139" s="17">
        <v>126</v>
      </c>
      <c r="B139" s="19">
        <v>0.18840277777777778</v>
      </c>
      <c r="C139" s="17">
        <v>70.5</v>
      </c>
      <c r="D139" s="17">
        <v>9.6999999999999993</v>
      </c>
      <c r="E139" s="17">
        <v>1.201E-2</v>
      </c>
      <c r="F139" s="17">
        <v>0.58099999999999996</v>
      </c>
      <c r="G139" s="17">
        <v>0.98765800000000004</v>
      </c>
      <c r="H139" s="17">
        <v>0.364925</v>
      </c>
      <c r="I139" s="17">
        <v>0.68682500000000002</v>
      </c>
      <c r="J139" s="17">
        <v>0.32190000000000002</v>
      </c>
      <c r="K139" s="17">
        <v>0.46867900000000001</v>
      </c>
      <c r="L139" s="17">
        <v>561.9</v>
      </c>
      <c r="M139" s="17">
        <v>0.228903</v>
      </c>
      <c r="N139" s="17">
        <v>552</v>
      </c>
      <c r="O139" s="17">
        <v>0</v>
      </c>
      <c r="P139" s="17">
        <v>0</v>
      </c>
      <c r="Q139" s="17">
        <v>0.98851900000000004</v>
      </c>
      <c r="R139" s="17">
        <v>0.36424899999999999</v>
      </c>
      <c r="S139" s="17">
        <v>0.70848900000000004</v>
      </c>
      <c r="T139" s="17">
        <v>0.34423999999999999</v>
      </c>
      <c r="U139" s="17">
        <v>0.48587999999999998</v>
      </c>
      <c r="V139" s="17">
        <v>642.9</v>
      </c>
      <c r="W139" s="17">
        <v>0.19003200000000001</v>
      </c>
      <c r="X139" s="17">
        <v>436</v>
      </c>
      <c r="Y139" s="17">
        <v>0</v>
      </c>
      <c r="Z139" s="17">
        <v>0</v>
      </c>
      <c r="AA139" s="17">
        <v>0.74750700000000003</v>
      </c>
      <c r="AB139" s="17">
        <v>1.77299E-2</v>
      </c>
      <c r="AC139" s="17">
        <v>0.37035200000000001</v>
      </c>
      <c r="AD139" s="17">
        <v>0.25</v>
      </c>
      <c r="AE139" s="17">
        <v>1478.1</v>
      </c>
    </row>
    <row r="140" spans="1:31">
      <c r="A140" s="17">
        <v>127</v>
      </c>
      <c r="B140" s="19">
        <v>0.18846064814814814</v>
      </c>
      <c r="C140" s="17">
        <v>71.900000000000006</v>
      </c>
      <c r="D140" s="17">
        <v>9.6999999999999993</v>
      </c>
      <c r="E140" s="17">
        <v>1.0914999999999999E-2</v>
      </c>
      <c r="F140" s="17">
        <v>0.52800000000000002</v>
      </c>
      <c r="G140" s="17">
        <v>0.99100699999999997</v>
      </c>
      <c r="H140" s="17">
        <v>0.379075</v>
      </c>
      <c r="I140" s="17">
        <v>0.70505099999999998</v>
      </c>
      <c r="J140" s="17">
        <v>0.32597599999999999</v>
      </c>
      <c r="K140" s="17">
        <v>0.46234399999999998</v>
      </c>
      <c r="L140" s="17">
        <v>528.20000000000005</v>
      </c>
      <c r="M140" s="17">
        <v>0.149088</v>
      </c>
      <c r="N140" s="17">
        <v>425</v>
      </c>
      <c r="O140" s="17">
        <v>0</v>
      </c>
      <c r="P140" s="17">
        <v>0</v>
      </c>
      <c r="Q140" s="17">
        <v>0.98478900000000003</v>
      </c>
      <c r="R140" s="17">
        <v>0.40277499999999999</v>
      </c>
      <c r="S140" s="17">
        <v>0.75627999999999995</v>
      </c>
      <c r="T140" s="17">
        <v>0.35350500000000001</v>
      </c>
      <c r="U140" s="17">
        <v>0.46742600000000001</v>
      </c>
      <c r="V140" s="17">
        <v>653.9</v>
      </c>
      <c r="W140" s="17">
        <v>0.22329299999999999</v>
      </c>
      <c r="X140" s="17">
        <v>466</v>
      </c>
      <c r="Y140" s="17">
        <v>0</v>
      </c>
      <c r="Z140" s="17">
        <v>0</v>
      </c>
      <c r="AA140" s="17">
        <v>0.71911700000000001</v>
      </c>
      <c r="AB140" s="17">
        <v>1.29082E-2</v>
      </c>
      <c r="AC140" s="17">
        <v>0.40733799999999998</v>
      </c>
      <c r="AD140" s="17">
        <v>0.25</v>
      </c>
      <c r="AE140" s="17">
        <v>1572.3</v>
      </c>
    </row>
    <row r="141" spans="1:31">
      <c r="A141" s="17">
        <v>128</v>
      </c>
      <c r="B141" s="19">
        <v>0.18851851851851853</v>
      </c>
      <c r="C141" s="17">
        <v>72.7</v>
      </c>
      <c r="D141" s="17">
        <v>8.8000000000000007</v>
      </c>
      <c r="E141" s="17">
        <v>1.0921999999999999E-2</v>
      </c>
      <c r="F141" s="17">
        <v>0.52800000000000002</v>
      </c>
      <c r="G141" s="17">
        <v>0.98715399999999998</v>
      </c>
      <c r="H141" s="17">
        <v>0.375718</v>
      </c>
      <c r="I141" s="17">
        <v>0.70026200000000005</v>
      </c>
      <c r="J141" s="17">
        <v>0.32454300000000003</v>
      </c>
      <c r="K141" s="17">
        <v>0.46345999999999998</v>
      </c>
      <c r="L141" s="17">
        <v>567.79999999999995</v>
      </c>
      <c r="M141" s="17">
        <v>0.27192100000000002</v>
      </c>
      <c r="N141" s="17">
        <v>392</v>
      </c>
      <c r="O141" s="17">
        <v>0</v>
      </c>
      <c r="P141" s="17">
        <v>0</v>
      </c>
      <c r="Q141" s="17">
        <v>0.99035799999999996</v>
      </c>
      <c r="R141" s="17">
        <v>0.37879600000000002</v>
      </c>
      <c r="S141" s="17">
        <v>0.72570800000000002</v>
      </c>
      <c r="T141" s="17">
        <v>0.346912</v>
      </c>
      <c r="U141" s="17">
        <v>0.47803200000000001</v>
      </c>
      <c r="V141" s="17">
        <v>663.6</v>
      </c>
      <c r="W141" s="17">
        <v>0.217528</v>
      </c>
      <c r="X141" s="17">
        <v>420</v>
      </c>
      <c r="Y141" s="17">
        <v>0</v>
      </c>
      <c r="Z141" s="17">
        <v>0</v>
      </c>
      <c r="AA141" s="17">
        <v>0.73543499999999995</v>
      </c>
      <c r="AB141" s="17">
        <v>1.1635E-2</v>
      </c>
      <c r="AC141" s="17">
        <v>0.38283200000000001</v>
      </c>
      <c r="AD141" s="17">
        <v>0.25</v>
      </c>
      <c r="AE141" s="17">
        <v>1462.8</v>
      </c>
    </row>
    <row r="142" spans="1:31">
      <c r="A142" s="17">
        <v>129</v>
      </c>
      <c r="B142" s="19">
        <v>0.18857638888888886</v>
      </c>
      <c r="C142" s="17">
        <v>73.8</v>
      </c>
      <c r="D142" s="17">
        <v>8.8000000000000007</v>
      </c>
      <c r="E142" s="17">
        <v>1.1221E-2</v>
      </c>
      <c r="F142" s="17">
        <v>0.54300000000000004</v>
      </c>
      <c r="G142" s="17">
        <v>0.98551699999999998</v>
      </c>
      <c r="H142" s="17">
        <v>0.37460300000000002</v>
      </c>
      <c r="I142" s="17">
        <v>0.71097299999999997</v>
      </c>
      <c r="J142" s="17">
        <v>0.33636899999999997</v>
      </c>
      <c r="K142" s="17">
        <v>0.47311199999999998</v>
      </c>
      <c r="L142" s="17">
        <v>574</v>
      </c>
      <c r="M142" s="17">
        <v>0.213396</v>
      </c>
      <c r="N142" s="17">
        <v>435</v>
      </c>
      <c r="O142" s="17">
        <v>0</v>
      </c>
      <c r="P142" s="17">
        <v>0</v>
      </c>
      <c r="Q142" s="17">
        <v>0.98297100000000004</v>
      </c>
      <c r="R142" s="17">
        <v>0.38425500000000001</v>
      </c>
      <c r="S142" s="17">
        <v>0.748367</v>
      </c>
      <c r="T142" s="17">
        <v>0.36411199999999999</v>
      </c>
      <c r="U142" s="17">
        <v>0.48654199999999997</v>
      </c>
      <c r="V142" s="17">
        <v>650.5</v>
      </c>
      <c r="W142" s="17">
        <v>0.19973399999999999</v>
      </c>
      <c r="X142" s="17">
        <v>409</v>
      </c>
      <c r="Y142" s="17">
        <v>0</v>
      </c>
      <c r="Z142" s="17">
        <v>0</v>
      </c>
      <c r="AA142" s="17">
        <v>0.74852600000000002</v>
      </c>
      <c r="AB142" s="17">
        <v>1.3047E-2</v>
      </c>
      <c r="AC142" s="17">
        <v>0.38900600000000002</v>
      </c>
      <c r="AD142" s="17">
        <v>0.25</v>
      </c>
      <c r="AE142" s="17">
        <v>1447</v>
      </c>
    </row>
    <row r="143" spans="1:31">
      <c r="A143" s="17">
        <v>130</v>
      </c>
      <c r="B143" s="19">
        <v>0.18863425925925925</v>
      </c>
      <c r="C143" s="17">
        <v>74.5</v>
      </c>
      <c r="D143" s="17">
        <v>8.8000000000000007</v>
      </c>
      <c r="E143" s="17">
        <v>1.0874E-2</v>
      </c>
      <c r="F143" s="17">
        <v>0.52600000000000002</v>
      </c>
      <c r="G143" s="17">
        <v>0.98794199999999999</v>
      </c>
      <c r="H143" s="17">
        <v>0.369836</v>
      </c>
      <c r="I143" s="17">
        <v>0.70009900000000003</v>
      </c>
      <c r="J143" s="17">
        <v>0.33026299999999997</v>
      </c>
      <c r="K143" s="17">
        <v>0.47173799999999999</v>
      </c>
      <c r="L143" s="17">
        <v>548.9</v>
      </c>
      <c r="M143" s="17">
        <v>0.250247</v>
      </c>
      <c r="N143" s="17">
        <v>538</v>
      </c>
      <c r="O143" s="17">
        <v>0</v>
      </c>
      <c r="P143" s="17">
        <v>0</v>
      </c>
      <c r="Q143" s="17">
        <v>0.98620699999999994</v>
      </c>
      <c r="R143" s="17">
        <v>0.37292799999999998</v>
      </c>
      <c r="S143" s="17">
        <v>0.73727699999999996</v>
      </c>
      <c r="T143" s="17">
        <v>0.36434899999999998</v>
      </c>
      <c r="U143" s="17">
        <v>0.49418200000000001</v>
      </c>
      <c r="V143" s="17">
        <v>652.1</v>
      </c>
      <c r="W143" s="17">
        <v>8.5869000000000001E-2</v>
      </c>
      <c r="X143" s="17">
        <v>381</v>
      </c>
      <c r="Y143" s="17">
        <v>0</v>
      </c>
      <c r="Z143" s="17">
        <v>0</v>
      </c>
      <c r="AA143" s="17">
        <v>0.76027999999999996</v>
      </c>
      <c r="AB143" s="17">
        <v>1.53957E-2</v>
      </c>
      <c r="AC143" s="17">
        <v>0.37853700000000001</v>
      </c>
      <c r="AD143" s="17">
        <v>0.25</v>
      </c>
      <c r="AE143" s="17">
        <v>1513.1</v>
      </c>
    </row>
    <row r="144" spans="1:31">
      <c r="A144" s="17">
        <v>131</v>
      </c>
      <c r="B144" s="19">
        <v>0.18868055555555555</v>
      </c>
      <c r="C144" s="17">
        <v>75.599999999999994</v>
      </c>
      <c r="D144" s="17">
        <v>8.8000000000000007</v>
      </c>
      <c r="E144" s="17">
        <v>1.098E-2</v>
      </c>
      <c r="F144" s="17">
        <v>0.53100000000000003</v>
      </c>
      <c r="G144" s="17">
        <v>0.98799199999999998</v>
      </c>
      <c r="H144" s="17">
        <v>0.34413899999999997</v>
      </c>
      <c r="I144" s="17">
        <v>0.67892699999999995</v>
      </c>
      <c r="J144" s="17">
        <v>0.33478799999999997</v>
      </c>
      <c r="K144" s="17">
        <v>0.493114</v>
      </c>
      <c r="L144" s="17">
        <v>557.5</v>
      </c>
      <c r="M144" s="17">
        <v>8.0248E-2</v>
      </c>
      <c r="N144" s="17">
        <v>377</v>
      </c>
      <c r="O144" s="17">
        <v>0</v>
      </c>
      <c r="P144" s="17">
        <v>0</v>
      </c>
      <c r="Q144" s="17">
        <v>0.99046100000000004</v>
      </c>
      <c r="R144" s="17">
        <v>0.36418200000000001</v>
      </c>
      <c r="S144" s="17">
        <v>0.71287</v>
      </c>
      <c r="T144" s="17">
        <v>0.348688</v>
      </c>
      <c r="U144" s="17">
        <v>0.48913200000000001</v>
      </c>
      <c r="V144" s="17">
        <v>644</v>
      </c>
      <c r="W144" s="17">
        <v>0.27482200000000001</v>
      </c>
      <c r="X144" s="17">
        <v>470</v>
      </c>
      <c r="Y144" s="17">
        <v>0</v>
      </c>
      <c r="Z144" s="17">
        <v>0</v>
      </c>
      <c r="AA144" s="17">
        <v>0.75251100000000004</v>
      </c>
      <c r="AB144" s="17">
        <v>1.10148E-2</v>
      </c>
      <c r="AC144" s="17">
        <v>0.36802299999999999</v>
      </c>
      <c r="AD144" s="17">
        <v>0.25</v>
      </c>
      <c r="AE144" s="17">
        <v>1489.7</v>
      </c>
    </row>
    <row r="145" spans="1:31">
      <c r="A145" s="17">
        <v>132</v>
      </c>
      <c r="B145" s="19">
        <v>0.18873842592592593</v>
      </c>
      <c r="C145" s="17">
        <v>76.7</v>
      </c>
      <c r="D145" s="17">
        <v>7.9</v>
      </c>
      <c r="E145" s="17">
        <v>1.0394E-2</v>
      </c>
      <c r="F145" s="17">
        <v>0.503</v>
      </c>
      <c r="G145" s="17">
        <v>0.98413700000000004</v>
      </c>
      <c r="H145" s="17">
        <v>0.33390599999999998</v>
      </c>
      <c r="I145" s="17">
        <v>0.63840799999999998</v>
      </c>
      <c r="J145" s="17">
        <v>0.30450199999999999</v>
      </c>
      <c r="K145" s="17">
        <v>0.47697099999999998</v>
      </c>
      <c r="L145" s="17">
        <v>579.4</v>
      </c>
      <c r="M145" s="17">
        <v>0.316718</v>
      </c>
      <c r="N145" s="17">
        <v>520</v>
      </c>
      <c r="O145" s="17">
        <v>0</v>
      </c>
      <c r="P145" s="17">
        <v>0</v>
      </c>
      <c r="Q145" s="17">
        <v>0.98917600000000006</v>
      </c>
      <c r="R145" s="17">
        <v>0.33650999999999998</v>
      </c>
      <c r="S145" s="17">
        <v>0.66851700000000003</v>
      </c>
      <c r="T145" s="17">
        <v>0.332007</v>
      </c>
      <c r="U145" s="17">
        <v>0.49663200000000002</v>
      </c>
      <c r="V145" s="17">
        <v>625.1</v>
      </c>
      <c r="W145" s="17">
        <v>0.23822499999999999</v>
      </c>
      <c r="X145" s="17">
        <v>455</v>
      </c>
      <c r="Y145" s="17">
        <v>0</v>
      </c>
      <c r="Z145" s="17">
        <v>0</v>
      </c>
      <c r="AA145" s="17">
        <v>0.76404899999999998</v>
      </c>
      <c r="AB145" s="17">
        <v>1.41502E-2</v>
      </c>
      <c r="AC145" s="17">
        <v>0.34120800000000001</v>
      </c>
      <c r="AD145" s="17">
        <v>0.25</v>
      </c>
      <c r="AE145" s="17">
        <v>1433.5</v>
      </c>
    </row>
    <row r="146" spans="1:31">
      <c r="A146" s="17">
        <v>133</v>
      </c>
      <c r="B146" s="19">
        <v>0.18879629629629627</v>
      </c>
      <c r="C146" s="17">
        <v>77.599999999999994</v>
      </c>
      <c r="D146" s="17">
        <v>7.9</v>
      </c>
      <c r="E146" s="17">
        <v>9.4070000000000004E-3</v>
      </c>
      <c r="F146" s="17">
        <v>0.45500000000000002</v>
      </c>
      <c r="G146" s="17">
        <v>0.98623300000000003</v>
      </c>
      <c r="H146" s="17">
        <v>0.30101699999999998</v>
      </c>
      <c r="I146" s="17">
        <v>0.59218199999999999</v>
      </c>
      <c r="J146" s="17">
        <v>0.29116500000000001</v>
      </c>
      <c r="K146" s="17">
        <v>0.49168099999999998</v>
      </c>
      <c r="L146" s="17">
        <v>523.79999999999995</v>
      </c>
      <c r="M146" s="17">
        <v>5.1083999999999997E-2</v>
      </c>
      <c r="N146" s="17">
        <v>447</v>
      </c>
      <c r="O146" s="17">
        <v>0</v>
      </c>
      <c r="P146" s="17">
        <v>0</v>
      </c>
      <c r="Q146" s="17">
        <v>0.98599000000000003</v>
      </c>
      <c r="R146" s="17">
        <v>0.30970599999999998</v>
      </c>
      <c r="S146" s="17">
        <v>0.61400999999999994</v>
      </c>
      <c r="T146" s="17">
        <v>0.30430400000000002</v>
      </c>
      <c r="U146" s="17">
        <v>0.49559999999999998</v>
      </c>
      <c r="V146" s="17">
        <v>658.7</v>
      </c>
      <c r="W146" s="17">
        <v>0.29253400000000002</v>
      </c>
      <c r="X146" s="17">
        <v>389</v>
      </c>
      <c r="Y146" s="17">
        <v>0</v>
      </c>
      <c r="Z146" s="17">
        <v>0</v>
      </c>
      <c r="AA146" s="17">
        <v>0.76246199999999997</v>
      </c>
      <c r="AB146" s="17">
        <v>1.10267E-2</v>
      </c>
      <c r="AC146" s="17">
        <v>0.31306200000000001</v>
      </c>
      <c r="AD146" s="17">
        <v>0.25</v>
      </c>
      <c r="AE146" s="17">
        <v>1585.6</v>
      </c>
    </row>
    <row r="147" spans="1:31">
      <c r="A147" s="17">
        <v>134</v>
      </c>
      <c r="B147" s="19">
        <v>0.18885416666666666</v>
      </c>
      <c r="C147" s="17">
        <v>78.900000000000006</v>
      </c>
      <c r="D147" s="17">
        <v>7.9</v>
      </c>
      <c r="E147" s="17">
        <v>1.1039999999999999E-2</v>
      </c>
      <c r="F147" s="17">
        <v>0.53400000000000003</v>
      </c>
      <c r="G147" s="17">
        <v>0.98396399999999995</v>
      </c>
      <c r="H147" s="17">
        <v>0.28990899999999997</v>
      </c>
      <c r="I147" s="17">
        <v>0.56462900000000005</v>
      </c>
      <c r="J147" s="17">
        <v>0.27471899999999999</v>
      </c>
      <c r="K147" s="17">
        <v>0.48654900000000001</v>
      </c>
      <c r="L147" s="17">
        <v>609.6</v>
      </c>
      <c r="M147" s="17">
        <v>0.27876000000000001</v>
      </c>
      <c r="N147" s="17">
        <v>345</v>
      </c>
      <c r="O147" s="17">
        <v>0</v>
      </c>
      <c r="P147" s="17">
        <v>0</v>
      </c>
      <c r="Q147" s="17">
        <v>0.98656100000000002</v>
      </c>
      <c r="R147" s="17">
        <v>0.30090800000000001</v>
      </c>
      <c r="S147" s="17">
        <v>0.60086799999999996</v>
      </c>
      <c r="T147" s="17">
        <v>0.29996</v>
      </c>
      <c r="U147" s="17">
        <v>0.49921100000000002</v>
      </c>
      <c r="V147" s="17">
        <v>678.1</v>
      </c>
      <c r="W147" s="17">
        <v>0.33782299999999998</v>
      </c>
      <c r="X147" s="17">
        <v>348</v>
      </c>
      <c r="Y147" s="17">
        <v>0</v>
      </c>
      <c r="Z147" s="17">
        <v>0</v>
      </c>
      <c r="AA147" s="17">
        <v>0.76801699999999995</v>
      </c>
      <c r="AB147" s="17">
        <v>9.9083999999999995E-3</v>
      </c>
      <c r="AC147" s="17">
        <v>0.30387999999999998</v>
      </c>
      <c r="AD147" s="17">
        <v>0.25</v>
      </c>
      <c r="AE147" s="17">
        <v>1362.4</v>
      </c>
    </row>
    <row r="148" spans="1:31">
      <c r="A148" s="17">
        <v>135</v>
      </c>
      <c r="B148" s="19">
        <v>0.18891203703703704</v>
      </c>
      <c r="C148" s="17">
        <v>79.2</v>
      </c>
      <c r="D148" s="17">
        <v>7.9</v>
      </c>
      <c r="E148" s="17">
        <v>1.0793000000000001E-2</v>
      </c>
      <c r="F148" s="17">
        <v>0.52200000000000002</v>
      </c>
      <c r="G148" s="17">
        <v>0.98360099999999995</v>
      </c>
      <c r="H148" s="17">
        <v>0.27758500000000003</v>
      </c>
      <c r="I148" s="17">
        <v>0.52384500000000001</v>
      </c>
      <c r="J148" s="17">
        <v>0.24626100000000001</v>
      </c>
      <c r="K148" s="17">
        <v>0.47010200000000002</v>
      </c>
      <c r="L148" s="17">
        <v>593.1</v>
      </c>
      <c r="M148" s="17">
        <v>0.34689500000000001</v>
      </c>
      <c r="N148" s="17">
        <v>440</v>
      </c>
      <c r="O148" s="17">
        <v>0</v>
      </c>
      <c r="P148" s="17">
        <v>0</v>
      </c>
      <c r="Q148" s="17">
        <v>0.98410299999999995</v>
      </c>
      <c r="R148" s="17">
        <v>0.27174300000000001</v>
      </c>
      <c r="S148" s="17">
        <v>0.54657</v>
      </c>
      <c r="T148" s="17">
        <v>0.27482699999999999</v>
      </c>
      <c r="U148" s="17">
        <v>0.50282199999999999</v>
      </c>
      <c r="V148" s="17">
        <v>705.9</v>
      </c>
      <c r="W148" s="17">
        <v>0.28286800000000001</v>
      </c>
      <c r="X148" s="17">
        <v>394</v>
      </c>
      <c r="Y148" s="17">
        <v>0</v>
      </c>
      <c r="Z148" s="17">
        <v>0</v>
      </c>
      <c r="AA148" s="17">
        <v>0.77357200000000004</v>
      </c>
      <c r="AB148" s="17">
        <v>1.2264600000000001E-2</v>
      </c>
      <c r="AC148" s="17">
        <v>0.27511400000000003</v>
      </c>
      <c r="AD148" s="17">
        <v>0.25</v>
      </c>
      <c r="AE148" s="17">
        <v>1400.4</v>
      </c>
    </row>
    <row r="149" spans="1:31">
      <c r="A149" s="17">
        <v>136</v>
      </c>
      <c r="B149" s="19">
        <v>0.18896990740740741</v>
      </c>
      <c r="C149" s="17">
        <v>80.5</v>
      </c>
      <c r="D149" s="17">
        <v>7.9</v>
      </c>
      <c r="E149" s="17">
        <v>1.0206E-2</v>
      </c>
      <c r="F149" s="17">
        <v>0.49399999999999999</v>
      </c>
      <c r="G149" s="17">
        <v>0.97315300000000005</v>
      </c>
      <c r="H149" s="17">
        <v>0.26471499999999998</v>
      </c>
      <c r="I149" s="17">
        <v>0.51072799999999996</v>
      </c>
      <c r="J149" s="17">
        <v>0.24601400000000001</v>
      </c>
      <c r="K149" s="17">
        <v>0.48169200000000001</v>
      </c>
      <c r="L149" s="17">
        <v>574.20000000000005</v>
      </c>
      <c r="M149" s="17">
        <v>0.101022</v>
      </c>
      <c r="N149" s="17">
        <v>596</v>
      </c>
      <c r="O149" s="17">
        <v>0</v>
      </c>
      <c r="P149" s="17">
        <v>0</v>
      </c>
      <c r="Q149" s="17">
        <v>0.98701700000000003</v>
      </c>
      <c r="R149" s="17">
        <v>0.26635199999999998</v>
      </c>
      <c r="S149" s="17">
        <v>0.52531600000000001</v>
      </c>
      <c r="T149" s="17">
        <v>0.25896400000000003</v>
      </c>
      <c r="U149" s="17">
        <v>0.49296800000000002</v>
      </c>
      <c r="V149" s="17">
        <v>693.9</v>
      </c>
      <c r="W149" s="17">
        <v>0.27910600000000002</v>
      </c>
      <c r="X149" s="17">
        <v>595</v>
      </c>
      <c r="Y149" s="17">
        <v>0</v>
      </c>
      <c r="Z149" s="17">
        <v>0</v>
      </c>
      <c r="AA149" s="17">
        <v>0.75841199999999998</v>
      </c>
      <c r="AB149" s="17">
        <v>1.6031E-2</v>
      </c>
      <c r="AC149" s="17">
        <v>0.27050400000000002</v>
      </c>
      <c r="AD149" s="17">
        <v>0.25</v>
      </c>
      <c r="AE149" s="17">
        <v>1446.4</v>
      </c>
    </row>
    <row r="150" spans="1:31">
      <c r="A150" s="17">
        <v>137</v>
      </c>
      <c r="B150" s="19">
        <v>0.18902777777777779</v>
      </c>
      <c r="C150" s="17">
        <v>81.2</v>
      </c>
      <c r="D150" s="17">
        <v>7</v>
      </c>
      <c r="E150" s="17">
        <v>1.0119E-2</v>
      </c>
      <c r="F150" s="17">
        <v>0.49</v>
      </c>
      <c r="G150" s="17">
        <v>0.98444100000000001</v>
      </c>
      <c r="H150" s="17">
        <v>0.25774200000000003</v>
      </c>
      <c r="I150" s="17">
        <v>0.49598300000000001</v>
      </c>
      <c r="J150" s="17">
        <v>0.23824100000000001</v>
      </c>
      <c r="K150" s="17">
        <v>0.48034100000000002</v>
      </c>
      <c r="L150" s="17">
        <v>621.4</v>
      </c>
      <c r="M150" s="17">
        <v>0.37081999999999998</v>
      </c>
      <c r="N150" s="17">
        <v>395</v>
      </c>
      <c r="O150" s="17">
        <v>0</v>
      </c>
      <c r="P150" s="17">
        <v>0</v>
      </c>
      <c r="Q150" s="17">
        <v>0.98620600000000003</v>
      </c>
      <c r="R150" s="17">
        <v>0.26103900000000002</v>
      </c>
      <c r="S150" s="17">
        <v>0.52751000000000003</v>
      </c>
      <c r="T150" s="17">
        <v>0.26647100000000001</v>
      </c>
      <c r="U150" s="17">
        <v>0.50514800000000004</v>
      </c>
      <c r="V150" s="17">
        <v>698.5</v>
      </c>
      <c r="W150" s="17">
        <v>0.27281300000000003</v>
      </c>
      <c r="X150" s="17">
        <v>352</v>
      </c>
      <c r="Y150" s="17">
        <v>0</v>
      </c>
      <c r="Z150" s="17">
        <v>0</v>
      </c>
      <c r="AA150" s="17">
        <v>0.77715100000000004</v>
      </c>
      <c r="AB150" s="17">
        <v>1.02732E-2</v>
      </c>
      <c r="AC150" s="17">
        <v>0.26377699999999998</v>
      </c>
      <c r="AD150" s="17">
        <v>0.25</v>
      </c>
      <c r="AE150" s="17">
        <v>1336.6</v>
      </c>
    </row>
    <row r="151" spans="1:31">
      <c r="A151" s="17">
        <v>138</v>
      </c>
      <c r="B151" s="19">
        <v>0.18908564814814813</v>
      </c>
      <c r="C151" s="17">
        <v>82.5</v>
      </c>
      <c r="D151" s="17">
        <v>7</v>
      </c>
      <c r="E151" s="17">
        <v>9.1979999999999996E-3</v>
      </c>
      <c r="F151" s="17">
        <v>0.44500000000000001</v>
      </c>
      <c r="G151" s="17">
        <v>0.98445899999999997</v>
      </c>
      <c r="H151" s="17">
        <v>0.252355</v>
      </c>
      <c r="I151" s="17">
        <v>0.49610500000000002</v>
      </c>
      <c r="J151" s="17">
        <v>0.243751</v>
      </c>
      <c r="K151" s="17">
        <v>0.49132799999999999</v>
      </c>
      <c r="L151" s="17">
        <v>592.70000000000005</v>
      </c>
      <c r="M151" s="17">
        <v>0.27838000000000002</v>
      </c>
      <c r="N151" s="17">
        <v>475</v>
      </c>
      <c r="O151" s="17">
        <v>0</v>
      </c>
      <c r="P151" s="17">
        <v>0</v>
      </c>
      <c r="Q151" s="17">
        <v>0.98475000000000001</v>
      </c>
      <c r="R151" s="17">
        <v>0.26596399999999998</v>
      </c>
      <c r="S151" s="17">
        <v>0.51357900000000001</v>
      </c>
      <c r="T151" s="17">
        <v>0.247616</v>
      </c>
      <c r="U151" s="17">
        <v>0.48213699999999998</v>
      </c>
      <c r="V151" s="17">
        <v>672.5</v>
      </c>
      <c r="W151" s="17">
        <v>0.31373000000000001</v>
      </c>
      <c r="X151" s="17">
        <v>489</v>
      </c>
      <c r="Y151" s="17">
        <v>0</v>
      </c>
      <c r="Z151" s="17">
        <v>0</v>
      </c>
      <c r="AA151" s="17">
        <v>0.74174899999999999</v>
      </c>
      <c r="AB151" s="17">
        <v>1.1769E-2</v>
      </c>
      <c r="AC151" s="17">
        <v>0.26887800000000001</v>
      </c>
      <c r="AD151" s="17">
        <v>0.25</v>
      </c>
      <c r="AE151" s="17">
        <v>1401.4</v>
      </c>
    </row>
    <row r="152" spans="1:31">
      <c r="A152" s="17">
        <v>139</v>
      </c>
      <c r="B152" s="19">
        <v>0.18913194444444445</v>
      </c>
      <c r="C152" s="17">
        <v>83.2</v>
      </c>
      <c r="D152" s="17">
        <v>7</v>
      </c>
      <c r="E152" s="17">
        <v>8.6920000000000001E-3</v>
      </c>
      <c r="F152" s="17">
        <v>0.42099999999999999</v>
      </c>
      <c r="G152" s="17">
        <v>0.979939</v>
      </c>
      <c r="H152" s="17">
        <v>0.249805</v>
      </c>
      <c r="I152" s="17">
        <v>0.47467999999999999</v>
      </c>
      <c r="J152" s="17">
        <v>0.22487499999999999</v>
      </c>
      <c r="K152" s="17">
        <v>0.47373999999999999</v>
      </c>
      <c r="L152" s="17">
        <v>568.20000000000005</v>
      </c>
      <c r="M152" s="17">
        <v>0.231459</v>
      </c>
      <c r="N152" s="17">
        <v>443</v>
      </c>
      <c r="O152" s="17">
        <v>0</v>
      </c>
      <c r="P152" s="17">
        <v>0</v>
      </c>
      <c r="Q152" s="17">
        <v>0.97821999999999998</v>
      </c>
      <c r="R152" s="17">
        <v>0.26436999999999999</v>
      </c>
      <c r="S152" s="17">
        <v>0.50321199999999999</v>
      </c>
      <c r="T152" s="17">
        <v>0.238842</v>
      </c>
      <c r="U152" s="17">
        <v>0.47463499999999997</v>
      </c>
      <c r="V152" s="17">
        <v>685.8</v>
      </c>
      <c r="W152" s="17">
        <v>0.32053900000000002</v>
      </c>
      <c r="X152" s="17">
        <v>563</v>
      </c>
      <c r="Y152" s="17">
        <v>0</v>
      </c>
      <c r="Z152" s="17">
        <v>0</v>
      </c>
      <c r="AA152" s="17">
        <v>0.73020799999999997</v>
      </c>
      <c r="AB152" s="17">
        <v>1.0556899999999999E-2</v>
      </c>
      <c r="AC152" s="17">
        <v>0.26689099999999999</v>
      </c>
      <c r="AD152" s="17">
        <v>0.25</v>
      </c>
      <c r="AE152" s="17">
        <v>1461.6</v>
      </c>
    </row>
    <row r="153" spans="1:31">
      <c r="A153" s="17">
        <v>140</v>
      </c>
      <c r="B153" s="19">
        <v>0.18918981481481481</v>
      </c>
      <c r="C153" s="17">
        <v>83.8</v>
      </c>
      <c r="D153" s="17">
        <v>7</v>
      </c>
      <c r="E153" s="17">
        <v>8.8679999999999991E-3</v>
      </c>
      <c r="F153" s="17">
        <v>0.42899999999999999</v>
      </c>
      <c r="G153" s="17">
        <v>0.98132900000000001</v>
      </c>
      <c r="H153" s="17">
        <v>0.226823</v>
      </c>
      <c r="I153" s="17">
        <v>0.43215100000000001</v>
      </c>
      <c r="J153" s="17">
        <v>0.20532800000000001</v>
      </c>
      <c r="K153" s="17">
        <v>0.47513</v>
      </c>
      <c r="L153" s="17">
        <v>547.70000000000005</v>
      </c>
      <c r="M153" s="17">
        <v>0.279109</v>
      </c>
      <c r="N153" s="17">
        <v>363</v>
      </c>
      <c r="O153" s="17">
        <v>0</v>
      </c>
      <c r="P153" s="17">
        <v>0</v>
      </c>
      <c r="Q153" s="17">
        <v>0.98008399999999996</v>
      </c>
      <c r="R153" s="17">
        <v>0.224769</v>
      </c>
      <c r="S153" s="17">
        <v>0.45069900000000002</v>
      </c>
      <c r="T153" s="17">
        <v>0.22592999999999999</v>
      </c>
      <c r="U153" s="17">
        <v>0.50128700000000004</v>
      </c>
      <c r="V153" s="17">
        <v>664.6</v>
      </c>
      <c r="W153" s="17">
        <v>0.23304800000000001</v>
      </c>
      <c r="X153" s="17">
        <v>464</v>
      </c>
      <c r="Y153" s="17">
        <v>0</v>
      </c>
      <c r="Z153" s="17">
        <v>0</v>
      </c>
      <c r="AA153" s="17">
        <v>0.77121099999999998</v>
      </c>
      <c r="AB153" s="17">
        <v>8.3429000000000003E-3</v>
      </c>
      <c r="AC153" s="17">
        <v>0.22665399999999999</v>
      </c>
      <c r="AD153" s="17">
        <v>0.25</v>
      </c>
      <c r="AE153" s="17">
        <v>1516.4</v>
      </c>
    </row>
    <row r="154" spans="1:31">
      <c r="A154" s="17">
        <v>141</v>
      </c>
      <c r="B154" s="19">
        <v>0.1892476851851852</v>
      </c>
      <c r="C154" s="17">
        <v>85.2</v>
      </c>
      <c r="D154" s="17">
        <v>7</v>
      </c>
      <c r="E154" s="17">
        <v>9.3849999999999992E-3</v>
      </c>
      <c r="F154" s="17">
        <v>0.45400000000000001</v>
      </c>
      <c r="G154" s="17">
        <v>0.97976200000000002</v>
      </c>
      <c r="H154" s="17">
        <v>0.21848100000000001</v>
      </c>
      <c r="I154" s="17">
        <v>0.42306500000000002</v>
      </c>
      <c r="J154" s="17">
        <v>0.20458399999999999</v>
      </c>
      <c r="K154" s="17">
        <v>0.48357499999999998</v>
      </c>
      <c r="L154" s="17">
        <v>600.20000000000005</v>
      </c>
      <c r="M154" s="17">
        <v>0.26072499999999998</v>
      </c>
      <c r="N154" s="17">
        <v>456</v>
      </c>
      <c r="O154" s="17">
        <v>0</v>
      </c>
      <c r="P154" s="17">
        <v>0</v>
      </c>
      <c r="Q154" s="17">
        <v>0.97094999999999998</v>
      </c>
      <c r="R154" s="17">
        <v>0.212537</v>
      </c>
      <c r="S154" s="17">
        <v>0.413213</v>
      </c>
      <c r="T154" s="17">
        <v>0.20067599999999999</v>
      </c>
      <c r="U154" s="17">
        <v>0.48564800000000002</v>
      </c>
      <c r="V154" s="17">
        <v>685.1</v>
      </c>
      <c r="W154" s="17">
        <v>0.191742</v>
      </c>
      <c r="X154" s="17">
        <v>448</v>
      </c>
      <c r="Y154" s="17">
        <v>0</v>
      </c>
      <c r="Z154" s="17">
        <v>0</v>
      </c>
      <c r="AA154" s="17">
        <v>0.74715100000000001</v>
      </c>
      <c r="AB154" s="17">
        <v>1.14518E-2</v>
      </c>
      <c r="AC154" s="17">
        <v>0.214835</v>
      </c>
      <c r="AD154" s="17">
        <v>0.25</v>
      </c>
      <c r="AE154" s="17">
        <v>1383.7</v>
      </c>
    </row>
    <row r="155" spans="1:31">
      <c r="A155" s="17">
        <v>142</v>
      </c>
      <c r="B155" s="19">
        <v>0.18930555555555553</v>
      </c>
      <c r="C155" s="17">
        <v>85.6</v>
      </c>
      <c r="D155" s="17">
        <v>7</v>
      </c>
      <c r="E155" s="17">
        <v>1.0082000000000001E-2</v>
      </c>
      <c r="F155" s="17">
        <v>0.48799999999999999</v>
      </c>
      <c r="G155" s="17">
        <v>0.972495</v>
      </c>
      <c r="H155" s="17">
        <v>0.190251</v>
      </c>
      <c r="I155" s="17">
        <v>0.36543700000000001</v>
      </c>
      <c r="J155" s="17">
        <v>0.17518700000000001</v>
      </c>
      <c r="K155" s="17">
        <v>0.47938900000000001</v>
      </c>
      <c r="L155" s="17">
        <v>624.70000000000005</v>
      </c>
      <c r="M155" s="17">
        <v>0.37081999999999998</v>
      </c>
      <c r="N155" s="17">
        <v>444</v>
      </c>
      <c r="O155" s="17">
        <v>0</v>
      </c>
      <c r="P155" s="17">
        <v>0</v>
      </c>
      <c r="Q155" s="17">
        <v>0.97072400000000003</v>
      </c>
      <c r="R155" s="17">
        <v>0.18990299999999999</v>
      </c>
      <c r="S155" s="17">
        <v>0.38082700000000003</v>
      </c>
      <c r="T155" s="17">
        <v>0.19092400000000001</v>
      </c>
      <c r="U155" s="17">
        <v>0.50134000000000001</v>
      </c>
      <c r="V155" s="17">
        <v>728.4</v>
      </c>
      <c r="W155" s="17">
        <v>0.25093399999999999</v>
      </c>
      <c r="X155" s="17">
        <v>509</v>
      </c>
      <c r="Y155" s="17">
        <v>0</v>
      </c>
      <c r="Z155" s="17">
        <v>0</v>
      </c>
      <c r="AA155" s="17">
        <v>0.77129199999999998</v>
      </c>
      <c r="AB155" s="17">
        <v>1.16179E-2</v>
      </c>
      <c r="AC155" s="17">
        <v>0.19212099999999999</v>
      </c>
      <c r="AD155" s="17">
        <v>0.25</v>
      </c>
      <c r="AE155" s="17">
        <v>1329.5</v>
      </c>
    </row>
    <row r="156" spans="1:31">
      <c r="A156" s="17">
        <v>143</v>
      </c>
      <c r="B156" s="19">
        <v>0.18936342592592592</v>
      </c>
      <c r="C156" s="17">
        <v>87.2</v>
      </c>
      <c r="D156" s="17">
        <v>7</v>
      </c>
      <c r="E156" s="17">
        <v>9.8429999999999993E-3</v>
      </c>
      <c r="F156" s="17">
        <v>0.47599999999999998</v>
      </c>
      <c r="G156" s="17">
        <v>0.95469199999999999</v>
      </c>
      <c r="H156" s="17">
        <v>0.17607200000000001</v>
      </c>
      <c r="I156" s="17">
        <v>0.35030299999999998</v>
      </c>
      <c r="J156" s="17">
        <v>0.174231</v>
      </c>
      <c r="K156" s="17">
        <v>0.49737300000000001</v>
      </c>
      <c r="L156" s="17">
        <v>615.20000000000005</v>
      </c>
      <c r="M156" s="17">
        <v>0.176316</v>
      </c>
      <c r="N156" s="17">
        <v>633</v>
      </c>
      <c r="O156" s="17">
        <v>0</v>
      </c>
      <c r="P156" s="17">
        <v>0</v>
      </c>
      <c r="Q156" s="17">
        <v>0.96852199999999999</v>
      </c>
      <c r="R156" s="17">
        <v>0.18084700000000001</v>
      </c>
      <c r="S156" s="17">
        <v>0.36123499999999997</v>
      </c>
      <c r="T156" s="17">
        <v>0.18038799999999999</v>
      </c>
      <c r="U156" s="17">
        <v>0.499365</v>
      </c>
      <c r="V156" s="17">
        <v>674.1</v>
      </c>
      <c r="W156" s="17">
        <v>0.27567700000000001</v>
      </c>
      <c r="X156" s="17">
        <v>431</v>
      </c>
      <c r="Y156" s="17">
        <v>0</v>
      </c>
      <c r="Z156" s="17">
        <v>0</v>
      </c>
      <c r="AA156" s="17">
        <v>0.76825399999999999</v>
      </c>
      <c r="AB156" s="17">
        <v>1.6220399999999999E-2</v>
      </c>
      <c r="AC156" s="17">
        <v>0.18377299999999999</v>
      </c>
      <c r="AD156" s="17">
        <v>0.25</v>
      </c>
      <c r="AE156" s="17">
        <v>1350.2</v>
      </c>
    </row>
    <row r="157" spans="1:31">
      <c r="A157" s="17">
        <v>144</v>
      </c>
      <c r="B157" s="19">
        <v>0.18942129629629631</v>
      </c>
      <c r="C157" s="17">
        <v>87.4</v>
      </c>
      <c r="D157" s="17">
        <v>7</v>
      </c>
      <c r="E157" s="17">
        <v>8.5760000000000003E-3</v>
      </c>
      <c r="F157" s="17">
        <v>0.41499999999999998</v>
      </c>
      <c r="G157" s="17">
        <v>0.96277699999999999</v>
      </c>
      <c r="H157" s="17">
        <v>0.17454900000000001</v>
      </c>
      <c r="I157" s="17">
        <v>0.32839099999999999</v>
      </c>
      <c r="J157" s="17">
        <v>0.15384200000000001</v>
      </c>
      <c r="K157" s="17">
        <v>0.46847100000000003</v>
      </c>
      <c r="L157" s="17">
        <v>573.20000000000005</v>
      </c>
      <c r="M157" s="17">
        <v>0.27534799999999998</v>
      </c>
      <c r="N157" s="17">
        <v>477</v>
      </c>
      <c r="O157" s="17">
        <v>0</v>
      </c>
      <c r="P157" s="17">
        <v>0</v>
      </c>
      <c r="Q157" s="17">
        <v>0.94803499999999996</v>
      </c>
      <c r="R157" s="17">
        <v>0.18295</v>
      </c>
      <c r="S157" s="17">
        <v>0.34174900000000002</v>
      </c>
      <c r="T157" s="17">
        <v>0.158799</v>
      </c>
      <c r="U157" s="17">
        <v>0.46466600000000002</v>
      </c>
      <c r="V157" s="17">
        <v>670.8</v>
      </c>
      <c r="W157" s="17">
        <v>0.34190100000000001</v>
      </c>
      <c r="X157" s="17">
        <v>497</v>
      </c>
      <c r="Y157" s="17">
        <v>0</v>
      </c>
      <c r="Z157" s="17">
        <v>0</v>
      </c>
      <c r="AA157" s="17">
        <v>0.71487100000000003</v>
      </c>
      <c r="AB157" s="17">
        <v>1.1433499999999999E-2</v>
      </c>
      <c r="AC157" s="17">
        <v>0.18476500000000001</v>
      </c>
      <c r="AD157" s="17">
        <v>0.25</v>
      </c>
      <c r="AE157" s="17">
        <v>1449</v>
      </c>
    </row>
    <row r="158" spans="1:31">
      <c r="A158" s="17">
        <v>145</v>
      </c>
      <c r="B158" s="19">
        <v>0.1894675925925926</v>
      </c>
      <c r="C158" s="17">
        <v>88.7</v>
      </c>
      <c r="D158" s="17">
        <v>7</v>
      </c>
      <c r="E158" s="17">
        <v>9.4579999999999994E-3</v>
      </c>
      <c r="F158" s="17">
        <v>0.45800000000000002</v>
      </c>
      <c r="G158" s="17">
        <v>0.95674000000000003</v>
      </c>
      <c r="H158" s="17">
        <v>0.16223299999999999</v>
      </c>
      <c r="I158" s="17">
        <v>0.29351100000000002</v>
      </c>
      <c r="J158" s="17">
        <v>0.13127900000000001</v>
      </c>
      <c r="K158" s="17">
        <v>0.44727</v>
      </c>
      <c r="L158" s="17">
        <v>623.70000000000005</v>
      </c>
      <c r="M158" s="17">
        <v>0.43836700000000001</v>
      </c>
      <c r="N158" s="17">
        <v>648</v>
      </c>
      <c r="O158" s="17">
        <v>0</v>
      </c>
      <c r="P158" s="17">
        <v>0</v>
      </c>
      <c r="Q158" s="17">
        <v>0.97211199999999998</v>
      </c>
      <c r="R158" s="17">
        <v>0.15903800000000001</v>
      </c>
      <c r="S158" s="17">
        <v>0.30210900000000002</v>
      </c>
      <c r="T158" s="17">
        <v>0.143071</v>
      </c>
      <c r="U158" s="17">
        <v>0.47357500000000002</v>
      </c>
      <c r="V158" s="17">
        <v>679.4</v>
      </c>
      <c r="W158" s="17">
        <v>0.346522</v>
      </c>
      <c r="X158" s="17">
        <v>578</v>
      </c>
      <c r="Y158" s="17">
        <v>0</v>
      </c>
      <c r="Z158" s="17">
        <v>0</v>
      </c>
      <c r="AA158" s="17">
        <v>0.72857700000000003</v>
      </c>
      <c r="AB158" s="17">
        <v>1.6822799999999999E-2</v>
      </c>
      <c r="AC158" s="17">
        <v>0.161444</v>
      </c>
      <c r="AD158" s="17">
        <v>0.25</v>
      </c>
      <c r="AE158" s="17">
        <v>1331.7</v>
      </c>
    </row>
    <row r="159" spans="1:31">
      <c r="A159" s="17">
        <v>146</v>
      </c>
      <c r="B159" s="19">
        <v>0.18952546296296294</v>
      </c>
      <c r="C159" s="17">
        <v>89.8</v>
      </c>
      <c r="D159" s="17">
        <v>6.2</v>
      </c>
      <c r="E159" s="17">
        <v>8.1880000000000008E-3</v>
      </c>
      <c r="F159" s="17">
        <v>0.39600000000000002</v>
      </c>
      <c r="G159" s="17">
        <v>0.94178600000000001</v>
      </c>
      <c r="H159" s="17">
        <v>0.13437199999999999</v>
      </c>
      <c r="I159" s="17">
        <v>0.243839</v>
      </c>
      <c r="J159" s="17">
        <v>0.10946699999999999</v>
      </c>
      <c r="K159" s="17">
        <v>0.448932</v>
      </c>
      <c r="L159" s="17">
        <v>612.6</v>
      </c>
      <c r="M159" s="17">
        <v>0.31853300000000001</v>
      </c>
      <c r="N159" s="17">
        <v>528</v>
      </c>
      <c r="O159" s="17">
        <v>0</v>
      </c>
      <c r="P159" s="17">
        <v>0</v>
      </c>
      <c r="Q159" s="17">
        <v>0.95065699999999997</v>
      </c>
      <c r="R159" s="17">
        <v>0.142237</v>
      </c>
      <c r="S159" s="17">
        <v>0.27074900000000002</v>
      </c>
      <c r="T159" s="17">
        <v>0.12851199999999999</v>
      </c>
      <c r="U159" s="17">
        <v>0.47465400000000002</v>
      </c>
      <c r="V159" s="17">
        <v>690.9</v>
      </c>
      <c r="W159" s="17">
        <v>0.27601399999999998</v>
      </c>
      <c r="X159" s="17">
        <v>432</v>
      </c>
      <c r="Y159" s="17">
        <v>0</v>
      </c>
      <c r="Z159" s="17">
        <v>0</v>
      </c>
      <c r="AA159" s="17">
        <v>0.73023700000000002</v>
      </c>
      <c r="AB159" s="17">
        <v>1.1835999999999999E-2</v>
      </c>
      <c r="AC159" s="17">
        <v>0.143758</v>
      </c>
      <c r="AD159" s="17">
        <v>0.25</v>
      </c>
      <c r="AE159" s="17">
        <v>1355.9</v>
      </c>
    </row>
    <row r="160" spans="1:31">
      <c r="A160" s="17">
        <v>147</v>
      </c>
      <c r="B160" s="19">
        <v>0.18958333333333333</v>
      </c>
      <c r="C160" s="17">
        <v>90.2</v>
      </c>
      <c r="D160" s="17">
        <v>6.2</v>
      </c>
      <c r="E160" s="17">
        <v>6.3590000000000001E-3</v>
      </c>
      <c r="F160" s="17">
        <v>0.308</v>
      </c>
      <c r="G160" s="17">
        <v>0.92681000000000002</v>
      </c>
      <c r="H160" s="17">
        <v>0.12478599999999999</v>
      </c>
      <c r="I160" s="17">
        <v>0.218336</v>
      </c>
      <c r="J160" s="17">
        <v>9.3549999999999994E-2</v>
      </c>
      <c r="K160" s="17">
        <v>0.42846600000000001</v>
      </c>
      <c r="L160" s="17">
        <v>543.29999999999995</v>
      </c>
      <c r="M160" s="17">
        <v>0.23289799999999999</v>
      </c>
      <c r="N160" s="17">
        <v>664</v>
      </c>
      <c r="O160" s="17">
        <v>0</v>
      </c>
      <c r="P160" s="17">
        <v>0</v>
      </c>
      <c r="Q160" s="17">
        <v>0.91940599999999995</v>
      </c>
      <c r="R160" s="17">
        <v>0.132995</v>
      </c>
      <c r="S160" s="17">
        <v>0.22778599999999999</v>
      </c>
      <c r="T160" s="17">
        <v>9.4791E-2</v>
      </c>
      <c r="U160" s="17">
        <v>0.41614200000000001</v>
      </c>
      <c r="V160" s="17">
        <v>717.1</v>
      </c>
      <c r="W160" s="17">
        <v>0.37081999999999998</v>
      </c>
      <c r="X160" s="17">
        <v>562</v>
      </c>
      <c r="Y160" s="17">
        <v>0</v>
      </c>
      <c r="Z160" s="17">
        <v>0</v>
      </c>
      <c r="AA160" s="17">
        <v>0.64021799999999995</v>
      </c>
      <c r="AB160" s="17">
        <v>1.31828E-2</v>
      </c>
      <c r="AC160" s="17">
        <v>0.134245</v>
      </c>
      <c r="AD160" s="17">
        <v>0.25</v>
      </c>
      <c r="AE160" s="17">
        <v>1528.6</v>
      </c>
    </row>
    <row r="161" spans="1:31">
      <c r="A161" s="17">
        <v>148</v>
      </c>
      <c r="B161" s="19">
        <v>0.18964120370370371</v>
      </c>
      <c r="C161" s="17">
        <v>91.8</v>
      </c>
      <c r="D161" s="17">
        <v>6.2</v>
      </c>
      <c r="E161" s="17">
        <v>8.7180000000000001E-3</v>
      </c>
      <c r="F161" s="17">
        <v>0.42199999999999999</v>
      </c>
      <c r="G161" s="17">
        <v>0.93560100000000002</v>
      </c>
      <c r="H161" s="17">
        <v>0.12083099999999999</v>
      </c>
      <c r="I161" s="17">
        <v>0.21523100000000001</v>
      </c>
      <c r="J161" s="17">
        <v>9.4399999999999998E-2</v>
      </c>
      <c r="K161" s="17">
        <v>0.43859999999999999</v>
      </c>
      <c r="L161" s="17">
        <v>655.8</v>
      </c>
      <c r="M161" s="17">
        <v>0.18282000000000001</v>
      </c>
      <c r="N161" s="17">
        <v>589</v>
      </c>
      <c r="O161" s="17">
        <v>0</v>
      </c>
      <c r="P161" s="17">
        <v>0</v>
      </c>
      <c r="Q161" s="17">
        <v>0.95103400000000005</v>
      </c>
      <c r="R161" s="17">
        <v>0.118782</v>
      </c>
      <c r="S161" s="17">
        <v>0.22544600000000001</v>
      </c>
      <c r="T161" s="17">
        <v>0.10666399999999999</v>
      </c>
      <c r="U161" s="17">
        <v>0.47312599999999999</v>
      </c>
      <c r="V161" s="17">
        <v>769.9</v>
      </c>
      <c r="W161" s="17">
        <v>0.17074300000000001</v>
      </c>
      <c r="X161" s="17">
        <v>660</v>
      </c>
      <c r="Y161" s="17">
        <v>0</v>
      </c>
      <c r="Z161" s="17">
        <v>0</v>
      </c>
      <c r="AA161" s="17">
        <v>0.72788600000000003</v>
      </c>
      <c r="AB161" s="17">
        <v>1.4116699999999999E-2</v>
      </c>
      <c r="AC161" s="17">
        <v>0.12028700000000001</v>
      </c>
      <c r="AD161" s="17">
        <v>0.25</v>
      </c>
      <c r="AE161" s="17">
        <v>1266.4000000000001</v>
      </c>
    </row>
    <row r="162" spans="1:31">
      <c r="A162" s="17">
        <v>149</v>
      </c>
      <c r="B162" s="19">
        <v>0.18969907407407408</v>
      </c>
      <c r="C162" s="17">
        <v>92.2</v>
      </c>
      <c r="D162" s="17">
        <v>6.2</v>
      </c>
      <c r="E162" s="17">
        <v>7.5979999999999997E-3</v>
      </c>
      <c r="F162" s="17">
        <v>0.36799999999999999</v>
      </c>
      <c r="G162" s="17">
        <v>0.91991500000000004</v>
      </c>
      <c r="H162" s="17">
        <v>0.114887</v>
      </c>
      <c r="I162" s="17">
        <v>0.21108299999999999</v>
      </c>
      <c r="J162" s="17">
        <v>9.6196000000000004E-2</v>
      </c>
      <c r="K162" s="17">
        <v>0.45572600000000002</v>
      </c>
      <c r="L162" s="17">
        <v>600.5</v>
      </c>
      <c r="M162" s="17">
        <v>3.3000000000000003E-5</v>
      </c>
      <c r="N162" s="17">
        <v>673</v>
      </c>
      <c r="O162" s="17">
        <v>0</v>
      </c>
      <c r="P162" s="17">
        <v>0</v>
      </c>
      <c r="Q162" s="17">
        <v>0.93561799999999995</v>
      </c>
      <c r="R162" s="17">
        <v>0.119369</v>
      </c>
      <c r="S162" s="17">
        <v>0.21728500000000001</v>
      </c>
      <c r="T162" s="17">
        <v>9.7916000000000003E-2</v>
      </c>
      <c r="U162" s="17">
        <v>0.45063500000000001</v>
      </c>
      <c r="V162" s="17">
        <v>740.7</v>
      </c>
      <c r="W162" s="17">
        <v>0.37081999999999998</v>
      </c>
      <c r="X162" s="17">
        <v>547</v>
      </c>
      <c r="Y162" s="17">
        <v>0</v>
      </c>
      <c r="Z162" s="17">
        <v>0</v>
      </c>
      <c r="AA162" s="17">
        <v>0.69328400000000001</v>
      </c>
      <c r="AB162" s="17">
        <v>1.47431E-2</v>
      </c>
      <c r="AC162" s="17">
        <v>0.120812</v>
      </c>
      <c r="AD162" s="17">
        <v>0.25</v>
      </c>
      <c r="AE162" s="17">
        <v>1383.2</v>
      </c>
    </row>
    <row r="163" spans="1:31">
      <c r="A163" s="17">
        <v>150</v>
      </c>
      <c r="B163" s="19">
        <v>0.18974537037037034</v>
      </c>
      <c r="C163" s="17">
        <v>93.1</v>
      </c>
      <c r="D163" s="17">
        <v>6.2</v>
      </c>
      <c r="E163" s="17">
        <v>7.182E-3</v>
      </c>
      <c r="F163" s="17">
        <v>0.34799999999999998</v>
      </c>
      <c r="G163" s="17">
        <v>0.90647800000000001</v>
      </c>
      <c r="H163" s="17">
        <v>0.125362</v>
      </c>
      <c r="I163" s="17">
        <v>0.207789</v>
      </c>
      <c r="J163" s="17">
        <v>8.2427E-2</v>
      </c>
      <c r="K163" s="17">
        <v>0.39668599999999998</v>
      </c>
      <c r="L163" s="17">
        <v>559</v>
      </c>
      <c r="M163" s="17">
        <v>0.404256</v>
      </c>
      <c r="N163" s="17">
        <v>686</v>
      </c>
      <c r="O163" s="17">
        <v>0</v>
      </c>
      <c r="P163" s="17">
        <v>0</v>
      </c>
      <c r="Q163" s="17">
        <v>0.95703300000000002</v>
      </c>
      <c r="R163" s="17">
        <v>0.113221</v>
      </c>
      <c r="S163" s="17">
        <v>0.20859800000000001</v>
      </c>
      <c r="T163" s="17">
        <v>9.5377000000000003E-2</v>
      </c>
      <c r="U163" s="17">
        <v>0.45722800000000002</v>
      </c>
      <c r="V163" s="17">
        <v>798.3</v>
      </c>
      <c r="W163" s="17">
        <v>0.29993300000000001</v>
      </c>
      <c r="X163" s="17">
        <v>686</v>
      </c>
      <c r="Y163" s="17">
        <v>0</v>
      </c>
      <c r="Z163" s="17">
        <v>0</v>
      </c>
      <c r="AA163" s="17">
        <v>0.70342700000000002</v>
      </c>
      <c r="AB163" s="17">
        <v>1.40038E-2</v>
      </c>
      <c r="AC163" s="17">
        <v>0.11455700000000001</v>
      </c>
      <c r="AD163" s="17">
        <v>0.25</v>
      </c>
      <c r="AE163" s="17">
        <v>1485.9</v>
      </c>
    </row>
    <row r="164" spans="1:31">
      <c r="A164" s="17">
        <v>151</v>
      </c>
      <c r="B164" s="19">
        <v>0.18980324074074073</v>
      </c>
      <c r="C164" s="17">
        <v>94</v>
      </c>
      <c r="D164" s="17">
        <v>6.2</v>
      </c>
      <c r="E164" s="17">
        <v>7.9590000000000008E-3</v>
      </c>
      <c r="F164" s="17">
        <v>0.38500000000000001</v>
      </c>
      <c r="G164" s="17">
        <v>0.90080499999999997</v>
      </c>
      <c r="H164" s="17">
        <v>0.109554</v>
      </c>
      <c r="I164" s="17">
        <v>0.187054</v>
      </c>
      <c r="J164" s="17">
        <v>7.7499999999999999E-2</v>
      </c>
      <c r="K164" s="17">
        <v>0.41431699999999999</v>
      </c>
      <c r="L164" s="17">
        <v>692.5</v>
      </c>
      <c r="M164" s="17">
        <v>0.37081999999999998</v>
      </c>
      <c r="N164" s="17">
        <v>792</v>
      </c>
      <c r="O164" s="17">
        <v>0</v>
      </c>
      <c r="P164" s="17">
        <v>0</v>
      </c>
      <c r="Q164" s="17">
        <v>0.93689100000000003</v>
      </c>
      <c r="R164" s="17">
        <v>0.116785</v>
      </c>
      <c r="S164" s="17">
        <v>0.198433</v>
      </c>
      <c r="T164" s="17">
        <v>8.1646999999999997E-2</v>
      </c>
      <c r="U164" s="17">
        <v>0.41145999999999999</v>
      </c>
      <c r="V164" s="17">
        <v>720.3</v>
      </c>
      <c r="W164" s="17">
        <v>0.55414699999999995</v>
      </c>
      <c r="X164" s="17">
        <v>949</v>
      </c>
      <c r="Y164" s="17">
        <v>0</v>
      </c>
      <c r="Z164" s="17">
        <v>0</v>
      </c>
      <c r="AA164" s="17">
        <v>0.63301600000000002</v>
      </c>
      <c r="AB164" s="17">
        <v>1.9916E-2</v>
      </c>
      <c r="AC164" s="17">
        <v>0.118412</v>
      </c>
      <c r="AD164" s="17">
        <v>0.25</v>
      </c>
      <c r="AE164" s="17">
        <v>1199.3</v>
      </c>
    </row>
    <row r="165" spans="1:31">
      <c r="A165" s="17">
        <v>152</v>
      </c>
      <c r="B165" s="19">
        <v>0.18986111111111112</v>
      </c>
      <c r="C165" s="17">
        <v>95.1</v>
      </c>
      <c r="D165" s="17">
        <v>6.2</v>
      </c>
      <c r="E165" s="17">
        <v>7.77E-3</v>
      </c>
      <c r="F165" s="17">
        <v>0.376</v>
      </c>
      <c r="G165" s="17">
        <v>0.90775700000000004</v>
      </c>
      <c r="H165" s="17">
        <v>0.102923</v>
      </c>
      <c r="I165" s="17">
        <v>0.17735699999999999</v>
      </c>
      <c r="J165" s="17">
        <v>7.4434E-2</v>
      </c>
      <c r="K165" s="17">
        <v>0.41968299999999997</v>
      </c>
      <c r="L165" s="17">
        <v>684.3</v>
      </c>
      <c r="M165" s="17">
        <v>0.37081999999999998</v>
      </c>
      <c r="N165" s="17">
        <v>1122</v>
      </c>
      <c r="O165" s="17">
        <v>0</v>
      </c>
      <c r="P165" s="17">
        <v>0</v>
      </c>
      <c r="Q165" s="17">
        <v>0.91238399999999997</v>
      </c>
      <c r="R165" s="17">
        <v>0.104856</v>
      </c>
      <c r="S165" s="17">
        <v>0.177645</v>
      </c>
      <c r="T165" s="17">
        <v>7.2789999999999994E-2</v>
      </c>
      <c r="U165" s="17">
        <v>0.40974699999999997</v>
      </c>
      <c r="V165" s="17">
        <v>640.9</v>
      </c>
      <c r="W165" s="17">
        <v>0.37081799999999998</v>
      </c>
      <c r="X165" s="17">
        <v>403</v>
      </c>
      <c r="Y165" s="17">
        <v>0</v>
      </c>
      <c r="Z165" s="17">
        <v>0</v>
      </c>
      <c r="AA165" s="17">
        <v>0.63038000000000005</v>
      </c>
      <c r="AB165" s="17">
        <v>2.76549E-2</v>
      </c>
      <c r="AC165" s="17">
        <v>0.10686900000000001</v>
      </c>
      <c r="AD165" s="17">
        <v>0.25</v>
      </c>
      <c r="AE165" s="17">
        <v>1213.7</v>
      </c>
    </row>
    <row r="166" spans="1:31">
      <c r="A166" s="17">
        <v>153</v>
      </c>
      <c r="B166" s="19">
        <v>0.18991898148148148</v>
      </c>
      <c r="C166" s="17">
        <v>95.6</v>
      </c>
      <c r="D166" s="17">
        <v>6.2</v>
      </c>
      <c r="E166" s="17">
        <v>7.2119999999999997E-3</v>
      </c>
      <c r="F166" s="17">
        <v>0.34899999999999998</v>
      </c>
      <c r="G166" s="17">
        <v>0.85469300000000004</v>
      </c>
      <c r="H166" s="17">
        <v>0.115111</v>
      </c>
      <c r="I166" s="17">
        <v>0.18476999999999999</v>
      </c>
      <c r="J166" s="17">
        <v>6.9658999999999999E-2</v>
      </c>
      <c r="K166" s="17">
        <v>0.37700499999999998</v>
      </c>
      <c r="L166" s="17">
        <v>602.29999999999995</v>
      </c>
      <c r="M166" s="17">
        <v>2.6870999999999999E-2</v>
      </c>
      <c r="N166" s="17">
        <v>666</v>
      </c>
      <c r="O166" s="17">
        <v>0</v>
      </c>
      <c r="P166" s="17">
        <v>0</v>
      </c>
      <c r="Q166" s="17">
        <v>0.90733200000000003</v>
      </c>
      <c r="R166" s="17">
        <v>0.10427699999999999</v>
      </c>
      <c r="S166" s="17">
        <v>0.18180199999999999</v>
      </c>
      <c r="T166" s="17">
        <v>7.7525999999999998E-2</v>
      </c>
      <c r="U166" s="17">
        <v>0.426429</v>
      </c>
      <c r="V166" s="17">
        <v>688</v>
      </c>
      <c r="W166" s="17">
        <v>0.345078</v>
      </c>
      <c r="X166" s="17">
        <v>674</v>
      </c>
      <c r="Y166" s="17">
        <v>0</v>
      </c>
      <c r="Z166" s="17">
        <v>0</v>
      </c>
      <c r="AA166" s="17">
        <v>0.65604499999999999</v>
      </c>
      <c r="AB166" s="17">
        <v>1.4649499999999999E-2</v>
      </c>
      <c r="AC166" s="17">
        <v>0.10541200000000001</v>
      </c>
      <c r="AD166" s="17">
        <v>0.25</v>
      </c>
      <c r="AE166" s="17">
        <v>1379</v>
      </c>
    </row>
    <row r="167" spans="1:31">
      <c r="A167" s="17">
        <v>154</v>
      </c>
      <c r="B167" s="19">
        <v>0.18997685185185187</v>
      </c>
      <c r="C167" s="17">
        <v>96.7</v>
      </c>
      <c r="D167" s="17">
        <v>6.2</v>
      </c>
      <c r="E167" s="17">
        <v>6.7510000000000001E-3</v>
      </c>
      <c r="F167" s="17">
        <v>0.32700000000000001</v>
      </c>
      <c r="G167" s="17">
        <v>0.92424399999999995</v>
      </c>
      <c r="H167" s="17">
        <v>0.10879800000000001</v>
      </c>
      <c r="I167" s="17">
        <v>0.18133099999999999</v>
      </c>
      <c r="J167" s="17">
        <v>7.2534000000000001E-2</v>
      </c>
      <c r="K167" s="17">
        <v>0.400007</v>
      </c>
      <c r="L167" s="17">
        <v>545.20000000000005</v>
      </c>
      <c r="M167" s="17">
        <v>0.15665200000000001</v>
      </c>
      <c r="N167" s="17">
        <v>964</v>
      </c>
      <c r="O167" s="17">
        <v>0</v>
      </c>
      <c r="P167" s="17">
        <v>0</v>
      </c>
      <c r="Q167" s="17">
        <v>0.87862799999999996</v>
      </c>
      <c r="R167" s="17">
        <v>0.103365</v>
      </c>
      <c r="S167" s="17">
        <v>0.18556900000000001</v>
      </c>
      <c r="T167" s="17">
        <v>8.2203999999999999E-2</v>
      </c>
      <c r="U167" s="17">
        <v>0.44298300000000002</v>
      </c>
      <c r="V167" s="17">
        <v>758.2</v>
      </c>
      <c r="W167" s="17">
        <v>0.279225</v>
      </c>
      <c r="X167" s="17">
        <v>757</v>
      </c>
      <c r="Y167" s="17">
        <v>0</v>
      </c>
      <c r="Z167" s="17">
        <v>0</v>
      </c>
      <c r="AA167" s="17">
        <v>0.68151300000000004</v>
      </c>
      <c r="AB167" s="17">
        <v>1.9097200000000002E-2</v>
      </c>
      <c r="AC167" s="17">
        <v>0.104935</v>
      </c>
      <c r="AD167" s="17">
        <v>0.25</v>
      </c>
      <c r="AE167" s="17">
        <v>1523.4</v>
      </c>
    </row>
    <row r="168" spans="1:31">
      <c r="A168" s="17">
        <v>155</v>
      </c>
      <c r="B168" s="19">
        <v>0.19002314814814814</v>
      </c>
      <c r="C168" s="17">
        <v>97.8</v>
      </c>
      <c r="D168" s="17">
        <v>6.2</v>
      </c>
      <c r="E168" s="17">
        <v>8.3829999999999998E-3</v>
      </c>
      <c r="F168" s="17">
        <v>0.40600000000000003</v>
      </c>
      <c r="G168" s="17">
        <v>0.90910400000000002</v>
      </c>
      <c r="H168" s="17">
        <v>9.9669999999999995E-2</v>
      </c>
      <c r="I168" s="17">
        <v>0.182341</v>
      </c>
      <c r="J168" s="17">
        <v>8.2670999999999994E-2</v>
      </c>
      <c r="K168" s="17">
        <v>0.45338800000000001</v>
      </c>
      <c r="L168" s="17">
        <v>712.5</v>
      </c>
      <c r="M168" s="17">
        <v>0.37081999999999998</v>
      </c>
      <c r="N168" s="17">
        <v>894</v>
      </c>
      <c r="O168" s="17">
        <v>0</v>
      </c>
      <c r="P168" s="17">
        <v>0</v>
      </c>
      <c r="Q168" s="17">
        <v>0.91952599999999995</v>
      </c>
      <c r="R168" s="17">
        <v>0.104213</v>
      </c>
      <c r="S168" s="17">
        <v>0.180475</v>
      </c>
      <c r="T168" s="17">
        <v>7.6261999999999996E-2</v>
      </c>
      <c r="U168" s="17">
        <v>0.42256300000000002</v>
      </c>
      <c r="V168" s="17">
        <v>702.3</v>
      </c>
      <c r="W168" s="17">
        <v>4.6223E-2</v>
      </c>
      <c r="X168" s="17">
        <v>869</v>
      </c>
      <c r="Y168" s="17">
        <v>0</v>
      </c>
      <c r="Z168" s="17">
        <v>0</v>
      </c>
      <c r="AA168" s="17">
        <v>0.65009700000000004</v>
      </c>
      <c r="AB168" s="17">
        <v>2.30619E-2</v>
      </c>
      <c r="AC168" s="17">
        <v>0.105971</v>
      </c>
      <c r="AD168" s="17">
        <v>0.25</v>
      </c>
      <c r="AE168" s="17">
        <v>1165.5999999999999</v>
      </c>
    </row>
    <row r="169" spans="1:31">
      <c r="A169" s="17">
        <v>156</v>
      </c>
      <c r="B169" s="19">
        <v>0.19008101851851852</v>
      </c>
      <c r="C169" s="17">
        <v>98.5</v>
      </c>
      <c r="D169" s="17">
        <v>6.2</v>
      </c>
      <c r="E169" s="17">
        <v>7.6179999999999998E-3</v>
      </c>
      <c r="F169" s="17">
        <v>0.36899999999999999</v>
      </c>
      <c r="G169" s="17">
        <v>0.90298599999999996</v>
      </c>
      <c r="H169" s="17">
        <v>0.110806</v>
      </c>
      <c r="I169" s="17">
        <v>0.17846500000000001</v>
      </c>
      <c r="J169" s="17">
        <v>6.7658999999999997E-2</v>
      </c>
      <c r="K169" s="17">
        <v>0.37911600000000001</v>
      </c>
      <c r="L169" s="17">
        <v>576.29999999999995</v>
      </c>
      <c r="M169" s="17">
        <v>0.17504800000000001</v>
      </c>
      <c r="N169" s="17">
        <v>639</v>
      </c>
      <c r="O169" s="17">
        <v>0</v>
      </c>
      <c r="P169" s="17">
        <v>0</v>
      </c>
      <c r="Q169" s="17">
        <v>0.94397399999999998</v>
      </c>
      <c r="R169" s="17">
        <v>9.2697000000000002E-2</v>
      </c>
      <c r="S169" s="17">
        <v>0.174958</v>
      </c>
      <c r="T169" s="17">
        <v>8.2262000000000002E-2</v>
      </c>
      <c r="U169" s="17">
        <v>0.47017999999999999</v>
      </c>
      <c r="V169" s="17">
        <v>775.3</v>
      </c>
      <c r="W169" s="17">
        <v>0.31214700000000001</v>
      </c>
      <c r="X169" s="17">
        <v>969</v>
      </c>
      <c r="Y169" s="17">
        <v>0</v>
      </c>
      <c r="Z169" s="17">
        <v>0</v>
      </c>
      <c r="AA169" s="17">
        <v>0.72335300000000002</v>
      </c>
      <c r="AB169" s="17">
        <v>1.3449600000000001E-2</v>
      </c>
      <c r="AC169" s="17">
        <v>9.3802899999999995E-2</v>
      </c>
      <c r="AD169" s="17">
        <v>0.25</v>
      </c>
      <c r="AE169" s="17">
        <v>1441.2</v>
      </c>
    </row>
    <row r="170" spans="1:31">
      <c r="A170" s="17">
        <v>157</v>
      </c>
      <c r="B170" s="19">
        <v>0.19013888888888889</v>
      </c>
      <c r="C170" s="17">
        <v>99.8</v>
      </c>
      <c r="D170" s="17">
        <v>6.2</v>
      </c>
      <c r="E170" s="17">
        <v>6.973E-3</v>
      </c>
      <c r="F170" s="17">
        <v>0.33700000000000002</v>
      </c>
      <c r="G170" s="17">
        <v>0.87953999999999999</v>
      </c>
      <c r="H170" s="17">
        <v>8.9304999999999995E-2</v>
      </c>
      <c r="I170" s="17">
        <v>0.15867400000000001</v>
      </c>
      <c r="J170" s="17">
        <v>6.9370000000000001E-2</v>
      </c>
      <c r="K170" s="17">
        <v>0.43718099999999999</v>
      </c>
      <c r="L170" s="17">
        <v>594.6</v>
      </c>
      <c r="M170" s="17">
        <v>5.0000000000000004E-6</v>
      </c>
      <c r="N170" s="17">
        <v>865</v>
      </c>
      <c r="O170" s="17">
        <v>0</v>
      </c>
      <c r="P170" s="17">
        <v>0</v>
      </c>
      <c r="Q170" s="17">
        <v>0.88828399999999996</v>
      </c>
      <c r="R170" s="17">
        <v>9.5396999999999996E-2</v>
      </c>
      <c r="S170" s="17">
        <v>0.16428799999999999</v>
      </c>
      <c r="T170" s="17">
        <v>6.8890999999999994E-2</v>
      </c>
      <c r="U170" s="17">
        <v>0.41933199999999998</v>
      </c>
      <c r="V170" s="17">
        <v>789.4</v>
      </c>
      <c r="W170" s="17">
        <v>0.37081999999999998</v>
      </c>
      <c r="X170" s="17">
        <v>531</v>
      </c>
      <c r="Y170" s="17">
        <v>0</v>
      </c>
      <c r="Z170" s="17">
        <v>0</v>
      </c>
      <c r="AA170" s="17">
        <v>0.64512599999999998</v>
      </c>
      <c r="AB170" s="17">
        <v>1.8700399999999999E-2</v>
      </c>
      <c r="AC170" s="17">
        <v>9.6685300000000002E-2</v>
      </c>
      <c r="AD170" s="17">
        <v>0.25</v>
      </c>
      <c r="AE170" s="17">
        <v>1396.8</v>
      </c>
    </row>
    <row r="171" spans="1:31">
      <c r="A171" s="17">
        <v>158</v>
      </c>
      <c r="B171" s="19">
        <v>0.19019675925925927</v>
      </c>
      <c r="C171" s="17">
        <v>100.2</v>
      </c>
      <c r="D171" s="17">
        <v>6.2</v>
      </c>
      <c r="E171" s="17">
        <v>6.4809999999999998E-3</v>
      </c>
      <c r="F171" s="17">
        <v>0.314</v>
      </c>
      <c r="G171" s="17">
        <v>0.87220699999999995</v>
      </c>
      <c r="H171" s="17">
        <v>9.7342999999999999E-2</v>
      </c>
      <c r="I171" s="17">
        <v>0.15296199999999999</v>
      </c>
      <c r="J171" s="17">
        <v>5.5619000000000002E-2</v>
      </c>
      <c r="K171" s="17">
        <v>0.36361199999999999</v>
      </c>
      <c r="L171" s="17">
        <v>568.5</v>
      </c>
      <c r="M171" s="17">
        <v>0.40365099999999998</v>
      </c>
      <c r="N171" s="17">
        <v>851</v>
      </c>
      <c r="O171" s="17">
        <v>0</v>
      </c>
      <c r="P171" s="17">
        <v>0</v>
      </c>
      <c r="Q171" s="17">
        <v>0.92850200000000005</v>
      </c>
      <c r="R171" s="17">
        <v>9.2624999999999999E-2</v>
      </c>
      <c r="S171" s="17">
        <v>0.156247</v>
      </c>
      <c r="T171" s="17">
        <v>6.3620999999999997E-2</v>
      </c>
      <c r="U171" s="17">
        <v>0.40718500000000002</v>
      </c>
      <c r="V171" s="17">
        <v>671.7</v>
      </c>
      <c r="W171" s="17">
        <v>0.44515500000000002</v>
      </c>
      <c r="X171" s="17">
        <v>599</v>
      </c>
      <c r="Y171" s="17">
        <v>0</v>
      </c>
      <c r="Z171" s="17">
        <v>0</v>
      </c>
      <c r="AA171" s="17">
        <v>0.62643899999999997</v>
      </c>
      <c r="AB171" s="17">
        <v>1.7614100000000001E-2</v>
      </c>
      <c r="AC171" s="17">
        <v>9.3745899999999993E-2</v>
      </c>
      <c r="AD171" s="17">
        <v>0.25</v>
      </c>
      <c r="AE171" s="17">
        <v>1460.9</v>
      </c>
    </row>
    <row r="172" spans="1:31">
      <c r="A172" s="17">
        <v>159</v>
      </c>
      <c r="B172" s="19">
        <v>0.19025462962962961</v>
      </c>
      <c r="C172" s="17">
        <v>101.6</v>
      </c>
      <c r="D172" s="17">
        <v>6.2</v>
      </c>
      <c r="E172" s="17">
        <v>7.7470000000000004E-3</v>
      </c>
      <c r="F172" s="17">
        <v>0.375</v>
      </c>
      <c r="G172" s="17">
        <v>0.84831100000000004</v>
      </c>
      <c r="H172" s="17">
        <v>8.7188000000000002E-2</v>
      </c>
      <c r="I172" s="17">
        <v>0.14746000000000001</v>
      </c>
      <c r="J172" s="17">
        <v>6.0271999999999999E-2</v>
      </c>
      <c r="K172" s="17">
        <v>0.40873300000000001</v>
      </c>
      <c r="L172" s="17">
        <v>601.29999999999995</v>
      </c>
      <c r="M172" s="17">
        <v>4.3027999999999997E-2</v>
      </c>
      <c r="N172" s="17">
        <v>1006</v>
      </c>
      <c r="O172" s="17">
        <v>0</v>
      </c>
      <c r="P172" s="17">
        <v>0</v>
      </c>
      <c r="Q172" s="17">
        <v>0.86300500000000002</v>
      </c>
      <c r="R172" s="17">
        <v>8.1023999999999999E-2</v>
      </c>
      <c r="S172" s="17">
        <v>0.15066199999999999</v>
      </c>
      <c r="T172" s="17">
        <v>6.9638000000000005E-2</v>
      </c>
      <c r="U172" s="17">
        <v>0.46221600000000002</v>
      </c>
      <c r="V172" s="17">
        <v>796.7</v>
      </c>
      <c r="W172" s="17">
        <v>0.22917599999999999</v>
      </c>
      <c r="X172" s="17">
        <v>730</v>
      </c>
      <c r="Y172" s="17">
        <v>0</v>
      </c>
      <c r="Z172" s="17">
        <v>0</v>
      </c>
      <c r="AA172" s="17">
        <v>0.71110099999999998</v>
      </c>
      <c r="AB172" s="17">
        <v>2.1915299999999999E-2</v>
      </c>
      <c r="AC172" s="17">
        <v>8.2549899999999996E-2</v>
      </c>
      <c r="AD172" s="17">
        <v>0.25</v>
      </c>
      <c r="AE172" s="17">
        <v>1381.3</v>
      </c>
    </row>
    <row r="173" spans="1:31">
      <c r="A173" s="17">
        <v>160</v>
      </c>
      <c r="B173" s="19">
        <v>0.1903125</v>
      </c>
      <c r="C173" s="17">
        <v>102.2</v>
      </c>
      <c r="D173" s="17">
        <v>6.2</v>
      </c>
      <c r="E173" s="17">
        <v>5.5319999999999996E-3</v>
      </c>
      <c r="F173" s="17">
        <v>0.26800000000000002</v>
      </c>
      <c r="G173" s="17">
        <v>0.86851599999999995</v>
      </c>
      <c r="H173" s="17">
        <v>8.3543000000000006E-2</v>
      </c>
      <c r="I173" s="17">
        <v>0.13311600000000001</v>
      </c>
      <c r="J173" s="17">
        <v>4.9572999999999999E-2</v>
      </c>
      <c r="K173" s="17">
        <v>0.37240499999999999</v>
      </c>
      <c r="L173" s="17">
        <v>515.20000000000005</v>
      </c>
      <c r="M173" s="17">
        <v>0.45835900000000002</v>
      </c>
      <c r="N173" s="17">
        <v>1128</v>
      </c>
      <c r="O173" s="17">
        <v>0</v>
      </c>
      <c r="P173" s="17">
        <v>0</v>
      </c>
      <c r="Q173" s="17">
        <v>0.80410000000000004</v>
      </c>
      <c r="R173" s="17">
        <v>8.0852999999999994E-2</v>
      </c>
      <c r="S173" s="17">
        <v>0.13144700000000001</v>
      </c>
      <c r="T173" s="17">
        <v>5.0594E-2</v>
      </c>
      <c r="U173" s="17">
        <v>0.38490099999999999</v>
      </c>
      <c r="V173" s="17">
        <v>802</v>
      </c>
      <c r="W173" s="17">
        <v>0.37081999999999998</v>
      </c>
      <c r="X173" s="17">
        <v>421</v>
      </c>
      <c r="Y173" s="17">
        <v>0</v>
      </c>
      <c r="Z173" s="17">
        <v>0</v>
      </c>
      <c r="AA173" s="17">
        <v>0.59215600000000002</v>
      </c>
      <c r="AB173" s="17">
        <v>2.10797E-2</v>
      </c>
      <c r="AC173" s="17">
        <v>8.19193E-2</v>
      </c>
      <c r="AD173" s="17">
        <v>0.25</v>
      </c>
      <c r="AE173" s="17">
        <v>1612.1</v>
      </c>
    </row>
    <row r="174" spans="1:31">
      <c r="A174" s="17">
        <v>161</v>
      </c>
      <c r="B174" s="19">
        <v>0.19035879629629629</v>
      </c>
      <c r="C174" s="17">
        <v>103.6</v>
      </c>
      <c r="D174" s="17">
        <v>5.3</v>
      </c>
      <c r="E174" s="17">
        <v>6.6909999999999999E-3</v>
      </c>
      <c r="F174" s="17">
        <v>0.32400000000000001</v>
      </c>
      <c r="G174" s="17">
        <v>0.86005299999999996</v>
      </c>
      <c r="H174" s="17">
        <v>7.4720999999999996E-2</v>
      </c>
      <c r="I174" s="17">
        <v>0.13094900000000001</v>
      </c>
      <c r="J174" s="17">
        <v>5.6228E-2</v>
      </c>
      <c r="K174" s="17">
        <v>0.42938599999999999</v>
      </c>
      <c r="L174" s="17">
        <v>686.6</v>
      </c>
      <c r="M174" s="17">
        <v>0.40428199999999997</v>
      </c>
      <c r="N174" s="17">
        <v>556</v>
      </c>
      <c r="O174" s="17">
        <v>0</v>
      </c>
      <c r="P174" s="17">
        <v>0</v>
      </c>
      <c r="Q174" s="17">
        <v>0.86482199999999998</v>
      </c>
      <c r="R174" s="17">
        <v>7.6811000000000004E-2</v>
      </c>
      <c r="S174" s="17">
        <v>0.128825</v>
      </c>
      <c r="T174" s="17">
        <v>5.2014999999999999E-2</v>
      </c>
      <c r="U174" s="17">
        <v>0.40376200000000001</v>
      </c>
      <c r="V174" s="17">
        <v>707</v>
      </c>
      <c r="W174" s="17">
        <v>0.370809</v>
      </c>
      <c r="X174" s="17">
        <v>807</v>
      </c>
      <c r="Y174" s="17">
        <v>0</v>
      </c>
      <c r="Z174" s="17">
        <v>0</v>
      </c>
      <c r="AA174" s="17">
        <v>0.62117199999999995</v>
      </c>
      <c r="AB174" s="17">
        <v>1.1977E-2</v>
      </c>
      <c r="AC174" s="17">
        <v>7.7433600000000005E-2</v>
      </c>
      <c r="AD174" s="17">
        <v>0.25</v>
      </c>
      <c r="AE174" s="17">
        <v>1209.7</v>
      </c>
    </row>
    <row r="175" spans="1:31">
      <c r="A175" s="17">
        <v>162</v>
      </c>
      <c r="B175" s="19">
        <v>0.19041666666666668</v>
      </c>
      <c r="C175" s="17">
        <v>104.2</v>
      </c>
      <c r="D175" s="17">
        <v>6.2</v>
      </c>
      <c r="E175" s="17">
        <v>8.43E-3</v>
      </c>
      <c r="F175" s="17">
        <v>0.40799999999999997</v>
      </c>
      <c r="G175" s="17">
        <v>0.79876100000000005</v>
      </c>
      <c r="H175" s="17">
        <v>7.7104000000000006E-2</v>
      </c>
      <c r="I175" s="17">
        <v>0.125079</v>
      </c>
      <c r="J175" s="17">
        <v>4.7975999999999998E-2</v>
      </c>
      <c r="K175" s="17">
        <v>0.38356200000000001</v>
      </c>
      <c r="L175" s="17">
        <v>706.3</v>
      </c>
      <c r="M175" s="17">
        <v>0.324604</v>
      </c>
      <c r="N175" s="17">
        <v>883</v>
      </c>
      <c r="O175" s="17">
        <v>0</v>
      </c>
      <c r="P175" s="17">
        <v>0</v>
      </c>
      <c r="Q175" s="17">
        <v>0.87926000000000004</v>
      </c>
      <c r="R175" s="17">
        <v>7.1307999999999996E-2</v>
      </c>
      <c r="S175" s="17">
        <v>0.12477100000000001</v>
      </c>
      <c r="T175" s="17">
        <v>5.3462999999999997E-2</v>
      </c>
      <c r="U175" s="17">
        <v>0.42848799999999998</v>
      </c>
      <c r="V175" s="17">
        <v>786.4</v>
      </c>
      <c r="W175" s="17">
        <v>0.36324600000000001</v>
      </c>
      <c r="X175" s="17">
        <v>716</v>
      </c>
      <c r="Y175" s="17">
        <v>0</v>
      </c>
      <c r="Z175" s="17">
        <v>0</v>
      </c>
      <c r="AA175" s="17">
        <v>0.65921200000000002</v>
      </c>
      <c r="AB175" s="17">
        <v>2.2591799999999999E-2</v>
      </c>
      <c r="AC175" s="17">
        <v>7.25161E-2</v>
      </c>
      <c r="AD175" s="17">
        <v>0.25</v>
      </c>
      <c r="AE175" s="17">
        <v>1176</v>
      </c>
    </row>
    <row r="176" spans="1:31">
      <c r="A176" s="17">
        <v>163</v>
      </c>
      <c r="B176" s="19">
        <v>0.19047453703703701</v>
      </c>
      <c r="C176" s="17">
        <v>105.6</v>
      </c>
      <c r="D176" s="17">
        <v>5.3</v>
      </c>
      <c r="E176" s="17">
        <v>6.8950000000000001E-3</v>
      </c>
      <c r="F176" s="17">
        <v>0.33400000000000002</v>
      </c>
      <c r="G176" s="17">
        <v>0.874108</v>
      </c>
      <c r="H176" s="17">
        <v>8.0973000000000003E-2</v>
      </c>
      <c r="I176" s="17">
        <v>0.12592900000000001</v>
      </c>
      <c r="J176" s="17">
        <v>4.4956000000000003E-2</v>
      </c>
      <c r="K176" s="17">
        <v>0.35699700000000001</v>
      </c>
      <c r="L176" s="17">
        <v>598.20000000000005</v>
      </c>
      <c r="M176" s="17">
        <v>0.6</v>
      </c>
      <c r="N176" s="17">
        <v>969</v>
      </c>
      <c r="O176" s="17">
        <v>0</v>
      </c>
      <c r="P176" s="17">
        <v>0</v>
      </c>
      <c r="Q176" s="17">
        <v>0.88585199999999997</v>
      </c>
      <c r="R176" s="17">
        <v>6.7261000000000001E-2</v>
      </c>
      <c r="S176" s="17">
        <v>0.12947900000000001</v>
      </c>
      <c r="T176" s="17">
        <v>6.2217000000000001E-2</v>
      </c>
      <c r="U176" s="17">
        <v>0.48052099999999998</v>
      </c>
      <c r="V176" s="17">
        <v>751.8</v>
      </c>
      <c r="W176" s="17">
        <v>6.8361000000000005E-2</v>
      </c>
      <c r="X176" s="17">
        <v>664</v>
      </c>
      <c r="Y176" s="17">
        <v>0</v>
      </c>
      <c r="Z176" s="17">
        <v>0</v>
      </c>
      <c r="AA176" s="17">
        <v>0.739263</v>
      </c>
      <c r="AB176" s="17">
        <v>1.8078299999999999E-2</v>
      </c>
      <c r="AC176" s="17">
        <v>6.8386199999999994E-2</v>
      </c>
      <c r="AD176" s="17">
        <v>0.25</v>
      </c>
      <c r="AE176" s="17">
        <v>1388.3</v>
      </c>
    </row>
    <row r="177" spans="1:31">
      <c r="A177" s="17">
        <v>164</v>
      </c>
      <c r="B177" s="19">
        <v>0.1905324074074074</v>
      </c>
      <c r="C177" s="17">
        <v>105.8</v>
      </c>
      <c r="D177" s="17">
        <v>5.3</v>
      </c>
      <c r="E177" s="17">
        <v>5.6410000000000002E-3</v>
      </c>
      <c r="F177" s="17">
        <v>0.27300000000000002</v>
      </c>
      <c r="G177" s="17">
        <v>0.81303499999999995</v>
      </c>
      <c r="H177" s="17">
        <v>8.6096000000000006E-2</v>
      </c>
      <c r="I177" s="17">
        <v>0.13312099999999999</v>
      </c>
      <c r="J177" s="17">
        <v>4.7025999999999998E-2</v>
      </c>
      <c r="K177" s="17">
        <v>0.35325400000000001</v>
      </c>
      <c r="L177" s="17">
        <v>517.70000000000005</v>
      </c>
      <c r="M177" s="17">
        <v>0.368226</v>
      </c>
      <c r="N177" s="17">
        <v>799</v>
      </c>
      <c r="O177" s="17">
        <v>0</v>
      </c>
      <c r="P177" s="17">
        <v>0</v>
      </c>
      <c r="Q177" s="17">
        <v>0.88593900000000003</v>
      </c>
      <c r="R177" s="17">
        <v>7.2690000000000005E-2</v>
      </c>
      <c r="S177" s="17">
        <v>0.132632</v>
      </c>
      <c r="T177" s="17">
        <v>5.9942000000000002E-2</v>
      </c>
      <c r="U177" s="17">
        <v>0.45194200000000001</v>
      </c>
      <c r="V177" s="17">
        <v>763.4</v>
      </c>
      <c r="W177" s="17">
        <v>0.22917899999999999</v>
      </c>
      <c r="X177" s="17">
        <v>580</v>
      </c>
      <c r="Y177" s="17">
        <v>0</v>
      </c>
      <c r="Z177" s="17">
        <v>0</v>
      </c>
      <c r="AA177" s="17">
        <v>0.695295</v>
      </c>
      <c r="AB177" s="17">
        <v>1.29666E-2</v>
      </c>
      <c r="AC177" s="17">
        <v>7.3467400000000002E-2</v>
      </c>
      <c r="AD177" s="17">
        <v>0.25</v>
      </c>
      <c r="AE177" s="17">
        <v>1604.3</v>
      </c>
    </row>
    <row r="178" spans="1:31">
      <c r="A178" s="17">
        <v>165</v>
      </c>
      <c r="B178" s="19">
        <v>0.19059027777777779</v>
      </c>
      <c r="C178" s="17">
        <v>107.1</v>
      </c>
      <c r="D178" s="17">
        <v>5.3</v>
      </c>
      <c r="E178" s="17">
        <v>7.0569999999999999E-3</v>
      </c>
      <c r="F178" s="17">
        <v>0.34100000000000003</v>
      </c>
      <c r="G178" s="17">
        <v>0.86971200000000004</v>
      </c>
      <c r="H178" s="17">
        <v>7.8216999999999995E-2</v>
      </c>
      <c r="I178" s="17">
        <v>0.13324900000000001</v>
      </c>
      <c r="J178" s="17">
        <v>5.5031999999999998E-2</v>
      </c>
      <c r="K178" s="17">
        <v>0.41299999999999998</v>
      </c>
      <c r="L178" s="17">
        <v>641.6</v>
      </c>
      <c r="M178" s="17">
        <v>0.22917599999999999</v>
      </c>
      <c r="N178" s="17">
        <v>528</v>
      </c>
      <c r="O178" s="17">
        <v>0</v>
      </c>
      <c r="P178" s="17">
        <v>0</v>
      </c>
      <c r="Q178" s="17">
        <v>0.853827</v>
      </c>
      <c r="R178" s="17">
        <v>7.3133000000000004E-2</v>
      </c>
      <c r="S178" s="17">
        <v>0.134212</v>
      </c>
      <c r="T178" s="17">
        <v>6.1079000000000001E-2</v>
      </c>
      <c r="U178" s="17">
        <v>0.45509300000000003</v>
      </c>
      <c r="V178" s="17">
        <v>869.4</v>
      </c>
      <c r="W178" s="17">
        <v>0.22917899999999999</v>
      </c>
      <c r="X178" s="17">
        <v>896</v>
      </c>
      <c r="Y178" s="17">
        <v>0</v>
      </c>
      <c r="Z178" s="17">
        <v>0</v>
      </c>
      <c r="AA178" s="17">
        <v>0.70014200000000004</v>
      </c>
      <c r="AB178" s="17">
        <v>1.06339E-2</v>
      </c>
      <c r="AC178" s="17">
        <v>7.3782700000000007E-2</v>
      </c>
      <c r="AD178" s="17">
        <v>0.25</v>
      </c>
      <c r="AE178" s="17">
        <v>1294.5</v>
      </c>
    </row>
    <row r="179" spans="1:31">
      <c r="A179" s="17">
        <v>166</v>
      </c>
      <c r="B179" s="19">
        <v>0.19063657407407408</v>
      </c>
      <c r="C179" s="17">
        <v>108</v>
      </c>
      <c r="D179" s="17">
        <v>5.3</v>
      </c>
      <c r="E179" s="17">
        <v>5.7920000000000003E-3</v>
      </c>
      <c r="F179" s="17">
        <v>0.28000000000000003</v>
      </c>
      <c r="G179" s="17">
        <v>0.84015700000000004</v>
      </c>
      <c r="H179" s="17">
        <v>7.7396999999999994E-2</v>
      </c>
      <c r="I179" s="17">
        <v>0.131131</v>
      </c>
      <c r="J179" s="17">
        <v>5.3733999999999997E-2</v>
      </c>
      <c r="K179" s="17">
        <v>0.40977400000000003</v>
      </c>
      <c r="L179" s="17">
        <v>588.70000000000005</v>
      </c>
      <c r="M179" s="17">
        <v>6.9999999999999999E-6</v>
      </c>
      <c r="N179" s="17">
        <v>678</v>
      </c>
      <c r="O179" s="17">
        <v>0</v>
      </c>
      <c r="P179" s="17">
        <v>0</v>
      </c>
      <c r="Q179" s="17">
        <v>0.82575299999999996</v>
      </c>
      <c r="R179" s="17">
        <v>7.7455999999999997E-2</v>
      </c>
      <c r="S179" s="17">
        <v>0.130802</v>
      </c>
      <c r="T179" s="17">
        <v>5.3345999999999998E-2</v>
      </c>
      <c r="U179" s="17">
        <v>0.40783999999999998</v>
      </c>
      <c r="V179" s="17">
        <v>772</v>
      </c>
      <c r="W179" s="17">
        <v>0.31667899999999999</v>
      </c>
      <c r="X179" s="17">
        <v>436</v>
      </c>
      <c r="Y179" s="17">
        <v>0</v>
      </c>
      <c r="Z179" s="17">
        <v>0</v>
      </c>
      <c r="AA179" s="17">
        <v>0.62744599999999995</v>
      </c>
      <c r="AB179" s="17">
        <v>1.25086E-2</v>
      </c>
      <c r="AC179" s="17">
        <v>7.8123100000000001E-2</v>
      </c>
      <c r="AD179" s="17">
        <v>0.25</v>
      </c>
      <c r="AE179" s="17">
        <v>1410.8</v>
      </c>
    </row>
    <row r="180" spans="1:31">
      <c r="A180" s="17">
        <v>167</v>
      </c>
      <c r="B180" s="19">
        <v>0.19069444444444442</v>
      </c>
      <c r="C180" s="17">
        <v>108.7</v>
      </c>
      <c r="D180" s="17">
        <v>5.3</v>
      </c>
      <c r="E180" s="17">
        <v>6.0169999999999998E-3</v>
      </c>
      <c r="F180" s="17">
        <v>0.29099999999999998</v>
      </c>
      <c r="G180" s="17">
        <v>0.84686099999999997</v>
      </c>
      <c r="H180" s="17">
        <v>7.7778E-2</v>
      </c>
      <c r="I180" s="17">
        <v>0.13211600000000001</v>
      </c>
      <c r="J180" s="17">
        <v>5.4337999999999997E-2</v>
      </c>
      <c r="K180" s="17">
        <v>0.41128799999999999</v>
      </c>
      <c r="L180" s="17">
        <v>666.5</v>
      </c>
      <c r="M180" s="17">
        <v>4.8561E-2</v>
      </c>
      <c r="N180" s="17">
        <v>707</v>
      </c>
      <c r="O180" s="17">
        <v>0</v>
      </c>
      <c r="P180" s="17">
        <v>0</v>
      </c>
      <c r="Q180" s="17">
        <v>0.84474700000000003</v>
      </c>
      <c r="R180" s="17">
        <v>8.3625000000000005E-2</v>
      </c>
      <c r="S180" s="17">
        <v>0.13381000000000001</v>
      </c>
      <c r="T180" s="17">
        <v>5.0185E-2</v>
      </c>
      <c r="U180" s="17">
        <v>0.37504700000000002</v>
      </c>
      <c r="V180" s="17">
        <v>641.6</v>
      </c>
      <c r="W180" s="17">
        <v>0.37081599999999998</v>
      </c>
      <c r="X180" s="17">
        <v>899</v>
      </c>
      <c r="Y180" s="17">
        <v>0</v>
      </c>
      <c r="Z180" s="17">
        <v>0</v>
      </c>
      <c r="AA180" s="17">
        <v>0.57699500000000004</v>
      </c>
      <c r="AB180" s="17">
        <v>1.47425E-2</v>
      </c>
      <c r="AC180" s="17">
        <v>8.4364599999999998E-2</v>
      </c>
      <c r="AD180" s="17">
        <v>0.25</v>
      </c>
      <c r="AE180" s="17">
        <v>1246.0999999999999</v>
      </c>
    </row>
    <row r="181" spans="1:31">
      <c r="A181" s="17">
        <v>168</v>
      </c>
      <c r="B181" s="19">
        <v>0.19075231481481481</v>
      </c>
      <c r="C181" s="17">
        <v>110.2</v>
      </c>
      <c r="D181" s="17">
        <v>5.3</v>
      </c>
      <c r="E181" s="17">
        <v>6.0540000000000004E-3</v>
      </c>
      <c r="F181" s="17">
        <v>0.29299999999999998</v>
      </c>
      <c r="G181" s="17">
        <v>0.764768</v>
      </c>
      <c r="H181" s="17">
        <v>8.3642999999999995E-2</v>
      </c>
      <c r="I181" s="17">
        <v>0.13142999999999999</v>
      </c>
      <c r="J181" s="17">
        <v>4.7787000000000003E-2</v>
      </c>
      <c r="K181" s="17">
        <v>0.36359399999999997</v>
      </c>
      <c r="L181" s="17">
        <v>581.29999999999995</v>
      </c>
      <c r="M181" s="17">
        <v>2.3E-5</v>
      </c>
      <c r="N181" s="17">
        <v>790</v>
      </c>
      <c r="O181" s="17">
        <v>0</v>
      </c>
      <c r="P181" s="17">
        <v>0</v>
      </c>
      <c r="Q181" s="17">
        <v>0.90474200000000005</v>
      </c>
      <c r="R181" s="17">
        <v>7.3044999999999999E-2</v>
      </c>
      <c r="S181" s="17">
        <v>0.12872400000000001</v>
      </c>
      <c r="T181" s="17">
        <v>5.5678999999999999E-2</v>
      </c>
      <c r="U181" s="17">
        <v>0.43254399999999998</v>
      </c>
      <c r="V181" s="17">
        <v>750.7</v>
      </c>
      <c r="W181" s="17">
        <v>2.5000000000000001E-5</v>
      </c>
      <c r="X181" s="17">
        <v>605</v>
      </c>
      <c r="Y181" s="17">
        <v>0</v>
      </c>
      <c r="Z181" s="17">
        <v>0</v>
      </c>
      <c r="AA181" s="17">
        <v>0.66545299999999996</v>
      </c>
      <c r="AB181" s="17">
        <v>1.4375600000000001E-2</v>
      </c>
      <c r="AC181" s="17">
        <v>7.3845800000000003E-2</v>
      </c>
      <c r="AD181" s="17">
        <v>0.25</v>
      </c>
      <c r="AE181" s="17">
        <v>1428.8</v>
      </c>
    </row>
    <row r="182" spans="1:31">
      <c r="A182" s="17">
        <v>169</v>
      </c>
      <c r="B182" s="19">
        <v>0.19081018518518519</v>
      </c>
      <c r="C182" s="17">
        <v>110.7</v>
      </c>
      <c r="D182" s="17">
        <v>5.3</v>
      </c>
      <c r="E182" s="17">
        <v>5.6249999999999998E-3</v>
      </c>
      <c r="F182" s="17">
        <v>0.27200000000000002</v>
      </c>
      <c r="G182" s="17">
        <v>0.83661600000000003</v>
      </c>
      <c r="H182" s="17">
        <v>7.3344000000000006E-2</v>
      </c>
      <c r="I182" s="17">
        <v>0.127945</v>
      </c>
      <c r="J182" s="17">
        <v>5.4601999999999998E-2</v>
      </c>
      <c r="K182" s="17">
        <v>0.426757</v>
      </c>
      <c r="L182" s="17">
        <v>664.6</v>
      </c>
      <c r="M182" s="17">
        <v>6.0000000000000002E-6</v>
      </c>
      <c r="N182" s="17">
        <v>757</v>
      </c>
      <c r="O182" s="17">
        <v>0</v>
      </c>
      <c r="P182" s="17">
        <v>0</v>
      </c>
      <c r="Q182" s="17">
        <v>0.83099599999999996</v>
      </c>
      <c r="R182" s="17">
        <v>8.2002000000000005E-2</v>
      </c>
      <c r="S182" s="17">
        <v>0.126552</v>
      </c>
      <c r="T182" s="17">
        <v>4.4549999999999999E-2</v>
      </c>
      <c r="U182" s="17">
        <v>0.35203200000000001</v>
      </c>
      <c r="V182" s="17">
        <v>623</v>
      </c>
      <c r="W182" s="17">
        <v>0.28263500000000003</v>
      </c>
      <c r="X182" s="17">
        <v>797</v>
      </c>
      <c r="Y182" s="17">
        <v>0</v>
      </c>
      <c r="Z182" s="17">
        <v>0</v>
      </c>
      <c r="AA182" s="17">
        <v>0.54158799999999996</v>
      </c>
      <c r="AB182" s="17">
        <v>1.57301E-2</v>
      </c>
      <c r="AC182" s="17">
        <v>8.2702399999999995E-2</v>
      </c>
      <c r="AD182" s="17">
        <v>0.25</v>
      </c>
      <c r="AE182" s="17">
        <v>1249.8</v>
      </c>
    </row>
    <row r="183" spans="1:31">
      <c r="A183" s="17">
        <v>170</v>
      </c>
      <c r="B183" s="19">
        <v>0.19086805555555555</v>
      </c>
      <c r="C183" s="17">
        <v>112</v>
      </c>
      <c r="D183" s="17">
        <v>5.3</v>
      </c>
      <c r="E183" s="17">
        <v>5.7120000000000001E-3</v>
      </c>
      <c r="F183" s="17">
        <v>0.27600000000000002</v>
      </c>
      <c r="G183" s="17">
        <v>0.83240099999999995</v>
      </c>
      <c r="H183" s="17">
        <v>7.7464000000000005E-2</v>
      </c>
      <c r="I183" s="17">
        <v>0.12911800000000001</v>
      </c>
      <c r="J183" s="17">
        <v>5.1653999999999999E-2</v>
      </c>
      <c r="K183" s="17">
        <v>0.40005299999999999</v>
      </c>
      <c r="L183" s="17">
        <v>620.70000000000005</v>
      </c>
      <c r="M183" s="17">
        <v>1.9000000000000001E-5</v>
      </c>
      <c r="N183" s="17">
        <v>622</v>
      </c>
      <c r="O183" s="17">
        <v>0</v>
      </c>
      <c r="P183" s="17">
        <v>0</v>
      </c>
      <c r="Q183" s="17">
        <v>0.854765</v>
      </c>
      <c r="R183" s="17">
        <v>7.9438999999999996E-2</v>
      </c>
      <c r="S183" s="17">
        <v>0.12840299999999999</v>
      </c>
      <c r="T183" s="17">
        <v>4.8964000000000001E-2</v>
      </c>
      <c r="U183" s="17">
        <v>0.38133299999999998</v>
      </c>
      <c r="V183" s="17">
        <v>721.4</v>
      </c>
      <c r="W183" s="17">
        <v>0.37061300000000003</v>
      </c>
      <c r="X183" s="17">
        <v>880</v>
      </c>
      <c r="Y183" s="17">
        <v>0</v>
      </c>
      <c r="Z183" s="17">
        <v>0</v>
      </c>
      <c r="AA183" s="17">
        <v>0.58666600000000002</v>
      </c>
      <c r="AB183" s="17">
        <v>1.21099E-2</v>
      </c>
      <c r="AC183" s="17">
        <v>8.00318E-2</v>
      </c>
      <c r="AD183" s="17">
        <v>0.25</v>
      </c>
      <c r="AE183" s="17">
        <v>1338.1</v>
      </c>
    </row>
    <row r="184" spans="1:31">
      <c r="A184" s="17">
        <v>171</v>
      </c>
      <c r="B184" s="19">
        <v>0.19091435185185182</v>
      </c>
      <c r="C184" s="17">
        <v>112.6</v>
      </c>
      <c r="D184" s="17">
        <v>5.3</v>
      </c>
      <c r="E184" s="17">
        <v>5.1599999999999997E-3</v>
      </c>
      <c r="F184" s="17">
        <v>0.25</v>
      </c>
      <c r="G184" s="17">
        <v>0.79870600000000003</v>
      </c>
      <c r="H184" s="17">
        <v>7.9472000000000001E-2</v>
      </c>
      <c r="I184" s="17">
        <v>0.129636</v>
      </c>
      <c r="J184" s="17">
        <v>5.0162999999999999E-2</v>
      </c>
      <c r="K184" s="17">
        <v>0.38695600000000002</v>
      </c>
      <c r="L184" s="17">
        <v>596.70000000000005</v>
      </c>
      <c r="M184" s="17">
        <v>0.45835900000000002</v>
      </c>
      <c r="N184" s="17">
        <v>720</v>
      </c>
      <c r="O184" s="17">
        <v>0</v>
      </c>
      <c r="P184" s="17">
        <v>0</v>
      </c>
      <c r="Q184" s="17">
        <v>0.83652700000000002</v>
      </c>
      <c r="R184" s="17">
        <v>8.6324999999999999E-2</v>
      </c>
      <c r="S184" s="17">
        <v>0.134633</v>
      </c>
      <c r="T184" s="17">
        <v>4.8307999999999997E-2</v>
      </c>
      <c r="U184" s="17">
        <v>0.35881400000000002</v>
      </c>
      <c r="V184" s="17">
        <v>521.6</v>
      </c>
      <c r="W184" s="17">
        <v>0.35963400000000001</v>
      </c>
      <c r="X184" s="17">
        <v>611</v>
      </c>
      <c r="Y184" s="17">
        <v>0</v>
      </c>
      <c r="Z184" s="17">
        <v>0</v>
      </c>
      <c r="AA184" s="17">
        <v>0.55202200000000001</v>
      </c>
      <c r="AB184" s="17">
        <v>1.3453E-2</v>
      </c>
      <c r="AC184" s="17">
        <v>8.6974899999999994E-2</v>
      </c>
      <c r="AD184" s="17">
        <v>0.25</v>
      </c>
      <c r="AE184" s="17">
        <v>1392</v>
      </c>
    </row>
    <row r="185" spans="1:31">
      <c r="A185" s="17">
        <v>172</v>
      </c>
      <c r="B185" s="19">
        <v>0.19097222222222221</v>
      </c>
      <c r="C185" s="17">
        <v>114</v>
      </c>
      <c r="D185" s="17">
        <v>5.3</v>
      </c>
      <c r="E185" s="17">
        <v>4.7689999999999998E-3</v>
      </c>
      <c r="F185" s="17">
        <v>0.23100000000000001</v>
      </c>
      <c r="G185" s="17">
        <v>0.79074199999999994</v>
      </c>
      <c r="H185" s="17">
        <v>8.3963999999999997E-2</v>
      </c>
      <c r="I185" s="17">
        <v>0.12692500000000001</v>
      </c>
      <c r="J185" s="17">
        <v>4.2962E-2</v>
      </c>
      <c r="K185" s="17">
        <v>0.338478</v>
      </c>
      <c r="L185" s="17">
        <v>516.5</v>
      </c>
      <c r="M185" s="17">
        <v>0.22917199999999999</v>
      </c>
      <c r="N185" s="17">
        <v>1479</v>
      </c>
      <c r="O185" s="17">
        <v>0</v>
      </c>
      <c r="P185" s="17">
        <v>0</v>
      </c>
      <c r="Q185" s="17">
        <v>0.86391200000000001</v>
      </c>
      <c r="R185" s="17">
        <v>7.9936999999999994E-2</v>
      </c>
      <c r="S185" s="17">
        <v>0.130437</v>
      </c>
      <c r="T185" s="17">
        <v>5.0499000000000002E-2</v>
      </c>
      <c r="U185" s="17">
        <v>0.38715699999999997</v>
      </c>
      <c r="V185" s="17">
        <v>615.9</v>
      </c>
      <c r="W185" s="17">
        <v>0.405059</v>
      </c>
      <c r="X185" s="17">
        <v>709</v>
      </c>
      <c r="Y185" s="17">
        <v>0</v>
      </c>
      <c r="Z185" s="17">
        <v>0</v>
      </c>
      <c r="AA185" s="17">
        <v>0.59562499999999996</v>
      </c>
      <c r="AB185" s="17">
        <v>2.3687E-2</v>
      </c>
      <c r="AC185" s="17">
        <v>8.1133499999999997E-2</v>
      </c>
      <c r="AD185" s="17">
        <v>0.25</v>
      </c>
      <c r="AE185" s="17">
        <v>1608.1</v>
      </c>
    </row>
    <row r="186" spans="1:31">
      <c r="A186" s="17">
        <v>173</v>
      </c>
      <c r="B186" s="19">
        <v>0.1910300925925926</v>
      </c>
      <c r="C186" s="17">
        <v>114.2</v>
      </c>
      <c r="D186" s="17">
        <v>5.3</v>
      </c>
      <c r="E186" s="17">
        <v>5.6880000000000003E-3</v>
      </c>
      <c r="F186" s="17">
        <v>0.27500000000000002</v>
      </c>
      <c r="G186" s="17">
        <v>0.79362500000000002</v>
      </c>
      <c r="H186" s="17">
        <v>7.8118999999999994E-2</v>
      </c>
      <c r="I186" s="17">
        <v>0.13008800000000001</v>
      </c>
      <c r="J186" s="17">
        <v>5.1969000000000001E-2</v>
      </c>
      <c r="K186" s="17">
        <v>0.39948800000000001</v>
      </c>
      <c r="L186" s="17">
        <v>579.20000000000005</v>
      </c>
      <c r="M186" s="17">
        <v>5.4117999999999999E-2</v>
      </c>
      <c r="N186" s="17">
        <v>1855</v>
      </c>
      <c r="O186" s="17">
        <v>0</v>
      </c>
      <c r="P186" s="17">
        <v>0</v>
      </c>
      <c r="Q186" s="17">
        <v>0.865232</v>
      </c>
      <c r="R186" s="17">
        <v>7.7660000000000007E-2</v>
      </c>
      <c r="S186" s="17">
        <v>0.132908</v>
      </c>
      <c r="T186" s="17">
        <v>5.5247999999999998E-2</v>
      </c>
      <c r="U186" s="17">
        <v>0.415686</v>
      </c>
      <c r="V186" s="17">
        <v>660.1</v>
      </c>
      <c r="W186" s="17">
        <v>0.370782</v>
      </c>
      <c r="X186" s="17">
        <v>845</v>
      </c>
      <c r="Y186" s="17">
        <v>0</v>
      </c>
      <c r="Z186" s="17">
        <v>0</v>
      </c>
      <c r="AA186" s="17">
        <v>0.639517</v>
      </c>
      <c r="AB186" s="17">
        <v>3.29961E-2</v>
      </c>
      <c r="AC186" s="17">
        <v>7.9482899999999995E-2</v>
      </c>
      <c r="AD186" s="17">
        <v>0.25</v>
      </c>
      <c r="AE186" s="17">
        <v>1433.9</v>
      </c>
    </row>
    <row r="187" spans="1:31">
      <c r="A187" s="17">
        <v>174</v>
      </c>
      <c r="B187" s="19">
        <v>0.19108796296296296</v>
      </c>
      <c r="C187" s="17">
        <v>115.3</v>
      </c>
      <c r="D187" s="17">
        <v>5.3</v>
      </c>
      <c r="E187" s="17">
        <v>5.3169999999999997E-3</v>
      </c>
      <c r="F187" s="17">
        <v>0.25700000000000001</v>
      </c>
      <c r="G187" s="17">
        <v>0.80831399999999998</v>
      </c>
      <c r="H187" s="17">
        <v>7.6175000000000007E-2</v>
      </c>
      <c r="I187" s="17">
        <v>0.132024</v>
      </c>
      <c r="J187" s="17">
        <v>5.5849000000000003E-2</v>
      </c>
      <c r="K187" s="17">
        <v>0.42302299999999998</v>
      </c>
      <c r="L187" s="17">
        <v>613.29999999999995</v>
      </c>
      <c r="M187" s="17">
        <v>0.14838699999999999</v>
      </c>
      <c r="N187" s="17">
        <v>1152</v>
      </c>
      <c r="O187" s="17">
        <v>0</v>
      </c>
      <c r="P187" s="17">
        <v>0</v>
      </c>
      <c r="Q187" s="17">
        <v>0.82030000000000003</v>
      </c>
      <c r="R187" s="17">
        <v>8.2766000000000006E-2</v>
      </c>
      <c r="S187" s="17">
        <v>0.12990299999999999</v>
      </c>
      <c r="T187" s="17">
        <v>4.7136999999999998E-2</v>
      </c>
      <c r="U187" s="17">
        <v>0.36286200000000002</v>
      </c>
      <c r="V187" s="17">
        <v>593.79999999999995</v>
      </c>
      <c r="W187" s="17">
        <v>0.40762399999999999</v>
      </c>
      <c r="X187" s="17">
        <v>776</v>
      </c>
      <c r="Y187" s="17">
        <v>0</v>
      </c>
      <c r="Z187" s="17">
        <v>0</v>
      </c>
      <c r="AA187" s="17">
        <v>0.558249</v>
      </c>
      <c r="AB187" s="17">
        <v>2.19419E-2</v>
      </c>
      <c r="AC187" s="17">
        <v>8.3800600000000003E-2</v>
      </c>
      <c r="AD187" s="17">
        <v>0.25</v>
      </c>
      <c r="AE187" s="17">
        <v>1354.3</v>
      </c>
    </row>
    <row r="188" spans="1:31">
      <c r="A188" s="17">
        <v>175</v>
      </c>
      <c r="B188" s="19">
        <v>0.19114583333333335</v>
      </c>
      <c r="C188" s="17">
        <v>116.6</v>
      </c>
      <c r="D188" s="17">
        <v>5.3</v>
      </c>
      <c r="E188" s="17">
        <v>5.5040000000000002E-3</v>
      </c>
      <c r="F188" s="17">
        <v>0.26600000000000001</v>
      </c>
      <c r="G188" s="17">
        <v>0.83387599999999995</v>
      </c>
      <c r="H188" s="17">
        <v>8.1142000000000006E-2</v>
      </c>
      <c r="I188" s="17">
        <v>0.12807299999999999</v>
      </c>
      <c r="J188" s="17">
        <v>4.6931E-2</v>
      </c>
      <c r="K188" s="17">
        <v>0.36644199999999999</v>
      </c>
      <c r="L188" s="17">
        <v>554.20000000000005</v>
      </c>
      <c r="M188" s="17">
        <v>0.27124599999999999</v>
      </c>
      <c r="N188" s="17">
        <v>761</v>
      </c>
      <c r="O188" s="17">
        <v>0</v>
      </c>
      <c r="P188" s="17">
        <v>0</v>
      </c>
      <c r="Q188" s="17">
        <v>0.88851599999999997</v>
      </c>
      <c r="R188" s="17">
        <v>7.6010999999999995E-2</v>
      </c>
      <c r="S188" s="17">
        <v>0.129271</v>
      </c>
      <c r="T188" s="17">
        <v>5.3260000000000002E-2</v>
      </c>
      <c r="U188" s="17">
        <v>0.41200100000000001</v>
      </c>
      <c r="V188" s="17">
        <v>644.1</v>
      </c>
      <c r="W188" s="17">
        <v>9.7907999999999995E-2</v>
      </c>
      <c r="X188" s="17">
        <v>975</v>
      </c>
      <c r="Y188" s="17">
        <v>0</v>
      </c>
      <c r="Z188" s="17">
        <v>0</v>
      </c>
      <c r="AA188" s="17">
        <v>0.63384700000000005</v>
      </c>
      <c r="AB188" s="17">
        <v>1.3222299999999999E-2</v>
      </c>
      <c r="AC188" s="17">
        <v>7.6715599999999995E-2</v>
      </c>
      <c r="AD188" s="17">
        <v>0.25</v>
      </c>
      <c r="AE188" s="17">
        <v>1498.6</v>
      </c>
    </row>
    <row r="189" spans="1:31">
      <c r="A189" s="17">
        <v>176</v>
      </c>
      <c r="B189" s="19">
        <v>0.19120370370370368</v>
      </c>
      <c r="C189" s="17">
        <v>117.5</v>
      </c>
      <c r="D189" s="17">
        <v>5.3</v>
      </c>
      <c r="E189" s="17">
        <v>5.594E-3</v>
      </c>
      <c r="F189" s="17">
        <v>0.27100000000000002</v>
      </c>
      <c r="G189" s="17">
        <v>0.85470100000000004</v>
      </c>
      <c r="H189" s="17">
        <v>7.7869999999999995E-2</v>
      </c>
      <c r="I189" s="17">
        <v>0.12511700000000001</v>
      </c>
      <c r="J189" s="17">
        <v>4.7246999999999997E-2</v>
      </c>
      <c r="K189" s="17">
        <v>0.37762400000000002</v>
      </c>
      <c r="L189" s="17">
        <v>586.29999999999995</v>
      </c>
      <c r="M189" s="17">
        <v>3.9999999999999998E-6</v>
      </c>
      <c r="N189" s="17">
        <v>935</v>
      </c>
      <c r="O189" s="17">
        <v>0</v>
      </c>
      <c r="P189" s="17">
        <v>0</v>
      </c>
      <c r="Q189" s="17">
        <v>0.82965299999999997</v>
      </c>
      <c r="R189" s="17">
        <v>7.7706999999999998E-2</v>
      </c>
      <c r="S189" s="17">
        <v>0.12894600000000001</v>
      </c>
      <c r="T189" s="17">
        <v>5.1239E-2</v>
      </c>
      <c r="U189" s="17">
        <v>0.39737099999999997</v>
      </c>
      <c r="V189" s="17">
        <v>614.4</v>
      </c>
      <c r="W189" s="17">
        <v>0.21574099999999999</v>
      </c>
      <c r="X189" s="17">
        <v>987</v>
      </c>
      <c r="Y189" s="17">
        <v>0</v>
      </c>
      <c r="Z189" s="17">
        <v>0</v>
      </c>
      <c r="AA189" s="17">
        <v>0.61133999999999999</v>
      </c>
      <c r="AB189" s="17">
        <v>1.7107399999999998E-2</v>
      </c>
      <c r="AC189" s="17">
        <v>7.8583200000000006E-2</v>
      </c>
      <c r="AD189" s="17">
        <v>0.25</v>
      </c>
      <c r="AE189" s="17">
        <v>1416.6</v>
      </c>
    </row>
    <row r="190" spans="1:31">
      <c r="A190" s="17">
        <v>177</v>
      </c>
      <c r="B190" s="19">
        <v>0.19125</v>
      </c>
      <c r="C190" s="17">
        <v>117.8</v>
      </c>
      <c r="D190" s="17">
        <v>5.3</v>
      </c>
      <c r="E190" s="17">
        <v>5.7629999999999999E-3</v>
      </c>
      <c r="F190" s="17">
        <v>0.27900000000000003</v>
      </c>
      <c r="G190" s="17">
        <v>0.89242999999999995</v>
      </c>
      <c r="H190" s="17">
        <v>7.1558999999999998E-2</v>
      </c>
      <c r="I190" s="17">
        <v>0.12559200000000001</v>
      </c>
      <c r="J190" s="17">
        <v>5.4032999999999998E-2</v>
      </c>
      <c r="K190" s="17">
        <v>0.430228</v>
      </c>
      <c r="L190" s="17">
        <v>603.29999999999995</v>
      </c>
      <c r="M190" s="17">
        <v>7.1000000000000005E-5</v>
      </c>
      <c r="N190" s="17">
        <v>976</v>
      </c>
      <c r="O190" s="17">
        <v>0</v>
      </c>
      <c r="P190" s="17">
        <v>0</v>
      </c>
      <c r="Q190" s="17">
        <v>0.87068199999999996</v>
      </c>
      <c r="R190" s="17">
        <v>7.3329000000000005E-2</v>
      </c>
      <c r="S190" s="17">
        <v>0.12188599999999999</v>
      </c>
      <c r="T190" s="17">
        <v>4.8557000000000003E-2</v>
      </c>
      <c r="U190" s="17">
        <v>0.39837899999999998</v>
      </c>
      <c r="V190" s="17">
        <v>773.9</v>
      </c>
      <c r="W190" s="17">
        <v>0.37081999999999998</v>
      </c>
      <c r="X190" s="17">
        <v>1135</v>
      </c>
      <c r="Y190" s="17">
        <v>0</v>
      </c>
      <c r="Z190" s="17">
        <v>0</v>
      </c>
      <c r="AA190" s="17">
        <v>0.61289099999999996</v>
      </c>
      <c r="AB190" s="17">
        <v>1.8346899999999999E-2</v>
      </c>
      <c r="AC190" s="17">
        <v>7.4220300000000003E-2</v>
      </c>
      <c r="AD190" s="17">
        <v>0.25</v>
      </c>
      <c r="AE190" s="17">
        <v>1376.8</v>
      </c>
    </row>
    <row r="191" spans="1:31">
      <c r="A191" s="17">
        <v>178</v>
      </c>
      <c r="B191" s="19">
        <v>0.19130787037037036</v>
      </c>
      <c r="C191" s="17">
        <v>118.9</v>
      </c>
      <c r="D191" s="17">
        <v>5.3</v>
      </c>
      <c r="E191" s="17">
        <v>5.2469999999999999E-3</v>
      </c>
      <c r="F191" s="17">
        <v>0.254</v>
      </c>
      <c r="G191" s="17">
        <v>0.84417500000000001</v>
      </c>
      <c r="H191" s="17">
        <v>7.7849000000000002E-2</v>
      </c>
      <c r="I191" s="17">
        <v>0.123256</v>
      </c>
      <c r="J191" s="17">
        <v>4.5407000000000003E-2</v>
      </c>
      <c r="K191" s="17">
        <v>0.36839300000000003</v>
      </c>
      <c r="L191" s="17">
        <v>519.1</v>
      </c>
      <c r="M191" s="17">
        <v>0.22905500000000001</v>
      </c>
      <c r="N191" s="17">
        <v>864</v>
      </c>
      <c r="O191" s="17">
        <v>0</v>
      </c>
      <c r="P191" s="17">
        <v>0</v>
      </c>
      <c r="Q191" s="17">
        <v>0.84392199999999995</v>
      </c>
      <c r="R191" s="17">
        <v>6.9128999999999996E-2</v>
      </c>
      <c r="S191" s="17">
        <v>0.119112</v>
      </c>
      <c r="T191" s="17">
        <v>4.9983E-2</v>
      </c>
      <c r="U191" s="17">
        <v>0.41963099999999998</v>
      </c>
      <c r="V191" s="17">
        <v>685.8</v>
      </c>
      <c r="W191" s="17">
        <v>0.29876599999999998</v>
      </c>
      <c r="X191" s="17">
        <v>677</v>
      </c>
      <c r="Y191" s="17">
        <v>0</v>
      </c>
      <c r="Z191" s="17">
        <v>0</v>
      </c>
      <c r="AA191" s="17">
        <v>0.64558599999999999</v>
      </c>
      <c r="AB191" s="17">
        <v>1.40381E-2</v>
      </c>
      <c r="AC191" s="17">
        <v>6.9830400000000001E-2</v>
      </c>
      <c r="AD191" s="17">
        <v>0.25</v>
      </c>
      <c r="AE191" s="17">
        <v>1600</v>
      </c>
    </row>
    <row r="192" spans="1:31">
      <c r="A192" s="17">
        <v>179</v>
      </c>
      <c r="B192" s="19">
        <v>0.19136574074074075</v>
      </c>
      <c r="C192" s="17">
        <v>119.8</v>
      </c>
      <c r="D192" s="17">
        <v>5.3</v>
      </c>
      <c r="E192" s="17">
        <v>4.934E-3</v>
      </c>
      <c r="F192" s="17">
        <v>0.23899999999999999</v>
      </c>
      <c r="G192" s="17">
        <v>0.81683300000000003</v>
      </c>
      <c r="H192" s="17">
        <v>7.6429999999999998E-2</v>
      </c>
      <c r="I192" s="17">
        <v>0.123087</v>
      </c>
      <c r="J192" s="17">
        <v>4.6656999999999997E-2</v>
      </c>
      <c r="K192" s="17">
        <v>0.379056</v>
      </c>
      <c r="L192" s="17">
        <v>530.20000000000005</v>
      </c>
      <c r="M192" s="17">
        <v>0.15439700000000001</v>
      </c>
      <c r="N192" s="17">
        <v>859</v>
      </c>
      <c r="O192" s="17">
        <v>0</v>
      </c>
      <c r="P192" s="17">
        <v>0</v>
      </c>
      <c r="Q192" s="17">
        <v>0.87212599999999996</v>
      </c>
      <c r="R192" s="17">
        <v>7.6809000000000002E-2</v>
      </c>
      <c r="S192" s="17">
        <v>0.125198</v>
      </c>
      <c r="T192" s="17">
        <v>4.8389000000000001E-2</v>
      </c>
      <c r="U192" s="17">
        <v>0.38650299999999999</v>
      </c>
      <c r="V192" s="17">
        <v>620.79999999999995</v>
      </c>
      <c r="W192" s="17">
        <v>0.45490399999999998</v>
      </c>
      <c r="X192" s="17">
        <v>1077</v>
      </c>
      <c r="Y192" s="17">
        <v>0</v>
      </c>
      <c r="Z192" s="17">
        <v>0</v>
      </c>
      <c r="AA192" s="17">
        <v>0.59462000000000004</v>
      </c>
      <c r="AB192" s="17">
        <v>1.4249299999999999E-2</v>
      </c>
      <c r="AC192" s="17">
        <v>7.7497999999999997E-2</v>
      </c>
      <c r="AD192" s="17">
        <v>0.25</v>
      </c>
      <c r="AE192" s="17">
        <v>1566.6</v>
      </c>
    </row>
    <row r="193" spans="1:31">
      <c r="A193" s="17">
        <v>180</v>
      </c>
      <c r="B193" s="19">
        <v>0.19142361111111109</v>
      </c>
      <c r="C193" s="17">
        <v>120.9</v>
      </c>
      <c r="D193" s="17">
        <v>5.3</v>
      </c>
      <c r="E193" s="17">
        <v>5.3569999999999998E-3</v>
      </c>
      <c r="F193" s="17">
        <v>0.25900000000000001</v>
      </c>
      <c r="G193" s="17">
        <v>0.85202500000000003</v>
      </c>
      <c r="H193" s="17">
        <v>7.7654000000000001E-2</v>
      </c>
      <c r="I193" s="17">
        <v>0.126994</v>
      </c>
      <c r="J193" s="17">
        <v>4.9340000000000002E-2</v>
      </c>
      <c r="K193" s="17">
        <v>0.38852199999999998</v>
      </c>
      <c r="L193" s="17">
        <v>511.9</v>
      </c>
      <c r="M193" s="17">
        <v>0.37081599999999998</v>
      </c>
      <c r="N193" s="17">
        <v>884</v>
      </c>
      <c r="O193" s="17">
        <v>0</v>
      </c>
      <c r="P193" s="17">
        <v>0</v>
      </c>
      <c r="Q193" s="17">
        <v>0.86416800000000005</v>
      </c>
      <c r="R193" s="17">
        <v>7.4551000000000006E-2</v>
      </c>
      <c r="S193" s="17">
        <v>0.13183400000000001</v>
      </c>
      <c r="T193" s="17">
        <v>5.7282E-2</v>
      </c>
      <c r="U193" s="17">
        <v>0.434506</v>
      </c>
      <c r="V193" s="17">
        <v>639.5</v>
      </c>
      <c r="W193" s="17">
        <v>5.2555999999999999E-2</v>
      </c>
      <c r="X193" s="17">
        <v>732</v>
      </c>
      <c r="Y193" s="17">
        <v>0</v>
      </c>
      <c r="Z193" s="17">
        <v>0</v>
      </c>
      <c r="AA193" s="17">
        <v>0.66847000000000001</v>
      </c>
      <c r="AB193" s="17">
        <v>1.41599E-2</v>
      </c>
      <c r="AC193" s="17">
        <v>7.5362399999999996E-2</v>
      </c>
      <c r="AD193" s="17">
        <v>0.25</v>
      </c>
      <c r="AE193" s="17">
        <v>1622.4</v>
      </c>
    </row>
    <row r="194" spans="1:31">
      <c r="A194" s="17">
        <v>181</v>
      </c>
      <c r="B194" s="19">
        <v>0.19148148148148147</v>
      </c>
      <c r="C194" s="17">
        <v>121.7</v>
      </c>
      <c r="D194" s="17">
        <v>5.3</v>
      </c>
      <c r="E194" s="17">
        <v>5.8500000000000002E-3</v>
      </c>
      <c r="F194" s="17">
        <v>0.28299999999999997</v>
      </c>
      <c r="G194" s="17">
        <v>0.873556</v>
      </c>
      <c r="H194" s="17">
        <v>6.9269999999999998E-2</v>
      </c>
      <c r="I194" s="17">
        <v>0.12131</v>
      </c>
      <c r="J194" s="17">
        <v>5.2040999999999997E-2</v>
      </c>
      <c r="K194" s="17">
        <v>0.42898700000000001</v>
      </c>
      <c r="L194" s="17">
        <v>634.5</v>
      </c>
      <c r="M194" s="17">
        <v>4.8000000000000001E-5</v>
      </c>
      <c r="N194" s="17">
        <v>580</v>
      </c>
      <c r="O194" s="17">
        <v>0</v>
      </c>
      <c r="P194" s="17">
        <v>0</v>
      </c>
      <c r="Q194" s="17">
        <v>0.90371500000000005</v>
      </c>
      <c r="R194" s="17">
        <v>7.8192999999999999E-2</v>
      </c>
      <c r="S194" s="17">
        <v>0.12648899999999999</v>
      </c>
      <c r="T194" s="17">
        <v>4.8295999999999999E-2</v>
      </c>
      <c r="U194" s="17">
        <v>0.38181999999999999</v>
      </c>
      <c r="V194" s="17">
        <v>587</v>
      </c>
      <c r="W194" s="17">
        <v>0.30164400000000002</v>
      </c>
      <c r="X194" s="17">
        <v>1310</v>
      </c>
      <c r="Y194" s="17">
        <v>0</v>
      </c>
      <c r="Z194" s="17">
        <v>0</v>
      </c>
      <c r="AA194" s="17">
        <v>0.58741500000000002</v>
      </c>
      <c r="AB194" s="17">
        <v>1.1545700000000001E-2</v>
      </c>
      <c r="AC194" s="17">
        <v>7.8750500000000001E-2</v>
      </c>
      <c r="AD194" s="17">
        <v>0.25</v>
      </c>
      <c r="AE194" s="17">
        <v>1309</v>
      </c>
    </row>
    <row r="195" spans="1:31">
      <c r="A195" s="17">
        <v>182</v>
      </c>
      <c r="B195" s="19">
        <v>0.19152777777777777</v>
      </c>
      <c r="C195" s="17">
        <v>122.4</v>
      </c>
      <c r="D195" s="17">
        <v>5.3</v>
      </c>
      <c r="E195" s="17">
        <v>5.3070000000000001E-3</v>
      </c>
      <c r="F195" s="17">
        <v>0.25700000000000001</v>
      </c>
      <c r="G195" s="17">
        <v>0.76633399999999996</v>
      </c>
      <c r="H195" s="17">
        <v>7.9190999999999998E-2</v>
      </c>
      <c r="I195" s="17">
        <v>0.11434999999999999</v>
      </c>
      <c r="J195" s="17">
        <v>3.5159000000000003E-2</v>
      </c>
      <c r="K195" s="17">
        <v>0.30746800000000002</v>
      </c>
      <c r="L195" s="17">
        <v>556.79999999999995</v>
      </c>
      <c r="M195" s="17">
        <v>0.45835799999999999</v>
      </c>
      <c r="N195" s="17">
        <v>696</v>
      </c>
      <c r="O195" s="17">
        <v>0</v>
      </c>
      <c r="P195" s="17">
        <v>0</v>
      </c>
      <c r="Q195" s="17">
        <v>0.765513</v>
      </c>
      <c r="R195" s="17">
        <v>6.7142999999999994E-2</v>
      </c>
      <c r="S195" s="17">
        <v>0.110986</v>
      </c>
      <c r="T195" s="17">
        <v>4.3843E-2</v>
      </c>
      <c r="U195" s="17">
        <v>0.39503199999999999</v>
      </c>
      <c r="V195" s="17">
        <v>841.4</v>
      </c>
      <c r="W195" s="17">
        <v>0.37081999999999998</v>
      </c>
      <c r="X195" s="17">
        <v>827</v>
      </c>
      <c r="Y195" s="17">
        <v>0</v>
      </c>
      <c r="Z195" s="17">
        <v>0</v>
      </c>
      <c r="AA195" s="17">
        <v>0.60774099999999998</v>
      </c>
      <c r="AB195" s="17">
        <v>1.21604E-2</v>
      </c>
      <c r="AC195" s="17">
        <v>6.7676399999999998E-2</v>
      </c>
      <c r="AD195" s="17">
        <v>0.25</v>
      </c>
      <c r="AE195" s="17">
        <v>1491.7</v>
      </c>
    </row>
    <row r="196" spans="1:31">
      <c r="A196" s="17">
        <v>183</v>
      </c>
      <c r="B196" s="19">
        <v>0.19158564814814816</v>
      </c>
      <c r="C196" s="17">
        <v>124</v>
      </c>
      <c r="D196" s="17">
        <v>5.3</v>
      </c>
      <c r="E196" s="17">
        <v>5.9090000000000002E-3</v>
      </c>
      <c r="F196" s="17">
        <v>0.28599999999999998</v>
      </c>
      <c r="G196" s="17">
        <v>0.81791499999999995</v>
      </c>
      <c r="H196" s="17">
        <v>7.2415999999999994E-2</v>
      </c>
      <c r="I196" s="17">
        <v>0.109712</v>
      </c>
      <c r="J196" s="17">
        <v>3.7296000000000003E-2</v>
      </c>
      <c r="K196" s="17">
        <v>0.33994200000000002</v>
      </c>
      <c r="L196" s="17">
        <v>634.6</v>
      </c>
      <c r="M196" s="17">
        <v>0.37081999999999998</v>
      </c>
      <c r="N196" s="17">
        <v>1117</v>
      </c>
      <c r="O196" s="17">
        <v>0</v>
      </c>
      <c r="P196" s="17">
        <v>0</v>
      </c>
      <c r="Q196" s="17">
        <v>0.81613400000000003</v>
      </c>
      <c r="R196" s="17">
        <v>6.6996E-2</v>
      </c>
      <c r="S196" s="17">
        <v>0.10978</v>
      </c>
      <c r="T196" s="17">
        <v>4.2784000000000003E-2</v>
      </c>
      <c r="U196" s="17">
        <v>0.38972499999999999</v>
      </c>
      <c r="V196" s="17">
        <v>737.7</v>
      </c>
      <c r="W196" s="17">
        <v>0.37081999999999998</v>
      </c>
      <c r="X196" s="17">
        <v>1042</v>
      </c>
      <c r="Y196" s="17">
        <v>0</v>
      </c>
      <c r="Z196" s="17">
        <v>0</v>
      </c>
      <c r="AA196" s="17">
        <v>0.59957700000000003</v>
      </c>
      <c r="AB196" s="17">
        <v>2.2005400000000001E-2</v>
      </c>
      <c r="AC196" s="17">
        <v>6.7937200000000003E-2</v>
      </c>
      <c r="AD196" s="17">
        <v>0.25</v>
      </c>
      <c r="AE196" s="17">
        <v>1308.8</v>
      </c>
    </row>
    <row r="197" spans="1:31">
      <c r="A197" s="17">
        <v>184</v>
      </c>
      <c r="B197" s="19">
        <v>0.19164351851851849</v>
      </c>
      <c r="C197" s="17">
        <v>124</v>
      </c>
      <c r="D197" s="17">
        <v>5.3</v>
      </c>
      <c r="E197" s="17">
        <v>4.535E-3</v>
      </c>
      <c r="F197" s="17">
        <v>0.219</v>
      </c>
      <c r="G197" s="17">
        <v>0.71478299999999995</v>
      </c>
      <c r="H197" s="17">
        <v>7.1231000000000003E-2</v>
      </c>
      <c r="I197" s="17">
        <v>9.7710000000000005E-2</v>
      </c>
      <c r="J197" s="17">
        <v>2.6478999999999999E-2</v>
      </c>
      <c r="K197" s="17">
        <v>0.27099499999999999</v>
      </c>
      <c r="L197" s="17">
        <v>608.70000000000005</v>
      </c>
      <c r="M197" s="17">
        <v>0.6</v>
      </c>
      <c r="N197" s="17">
        <v>1253</v>
      </c>
      <c r="O197" s="17">
        <v>0</v>
      </c>
      <c r="P197" s="17">
        <v>0</v>
      </c>
      <c r="Q197" s="17">
        <v>0.70893300000000004</v>
      </c>
      <c r="R197" s="17">
        <v>6.4333000000000001E-2</v>
      </c>
      <c r="S197" s="17">
        <v>9.3558000000000002E-2</v>
      </c>
      <c r="T197" s="17">
        <v>2.9225000000000001E-2</v>
      </c>
      <c r="U197" s="17">
        <v>0.31236900000000001</v>
      </c>
      <c r="V197" s="17">
        <v>556.5</v>
      </c>
      <c r="W197" s="17">
        <v>1.5E-5</v>
      </c>
      <c r="X197" s="17">
        <v>728</v>
      </c>
      <c r="Y197" s="17">
        <v>0</v>
      </c>
      <c r="Z197" s="17">
        <v>0</v>
      </c>
      <c r="AA197" s="17">
        <v>0.480568</v>
      </c>
      <c r="AB197" s="17">
        <v>2.36396E-2</v>
      </c>
      <c r="AC197" s="17">
        <v>6.5024299999999993E-2</v>
      </c>
      <c r="AD197" s="17">
        <v>0.25</v>
      </c>
      <c r="AE197" s="17">
        <v>1364.6</v>
      </c>
    </row>
    <row r="198" spans="1:31">
      <c r="A198" s="17">
        <v>185</v>
      </c>
      <c r="B198" s="19">
        <v>0.19170138888888888</v>
      </c>
      <c r="C198" s="17">
        <v>125.3</v>
      </c>
      <c r="D198" s="17">
        <v>5.3</v>
      </c>
      <c r="E198" s="17">
        <v>3.9240000000000004E-3</v>
      </c>
      <c r="F198" s="17">
        <v>0.19</v>
      </c>
      <c r="G198" s="17">
        <v>0.50942299999999996</v>
      </c>
      <c r="H198" s="17">
        <v>5.8355999999999998E-2</v>
      </c>
      <c r="I198" s="17">
        <v>8.1049999999999997E-2</v>
      </c>
      <c r="J198" s="17">
        <v>2.2693999999999999E-2</v>
      </c>
      <c r="K198" s="17">
        <v>0.279999</v>
      </c>
      <c r="L198" s="17">
        <v>466.7</v>
      </c>
      <c r="M198" s="17">
        <v>2.5999999999999998E-5</v>
      </c>
      <c r="N198" s="17">
        <v>629</v>
      </c>
      <c r="O198" s="17">
        <v>0</v>
      </c>
      <c r="P198" s="17">
        <v>0</v>
      </c>
      <c r="Q198" s="17">
        <v>0.69815099999999997</v>
      </c>
      <c r="R198" s="17">
        <v>5.2741000000000003E-2</v>
      </c>
      <c r="S198" s="17">
        <v>8.0815999999999999E-2</v>
      </c>
      <c r="T198" s="17">
        <v>2.8074999999999999E-2</v>
      </c>
      <c r="U198" s="17">
        <v>0.34739599999999998</v>
      </c>
      <c r="V198" s="17">
        <v>811.9</v>
      </c>
      <c r="W198" s="17">
        <v>0.37081700000000001</v>
      </c>
      <c r="X198" s="17">
        <v>986</v>
      </c>
      <c r="Y198" s="17">
        <v>0</v>
      </c>
      <c r="Z198" s="17">
        <v>0</v>
      </c>
      <c r="AA198" s="17">
        <v>0.53445500000000001</v>
      </c>
      <c r="AB198" s="17">
        <v>9.2374199999999997E-3</v>
      </c>
      <c r="AC198" s="17">
        <v>5.3000100000000001E-2</v>
      </c>
      <c r="AD198" s="17">
        <v>0.25</v>
      </c>
      <c r="AE198" s="17">
        <v>1779.6</v>
      </c>
    </row>
    <row r="199" spans="1:31">
      <c r="A199" s="17">
        <v>186</v>
      </c>
      <c r="B199" s="19">
        <v>0.19175925925925927</v>
      </c>
      <c r="C199" s="17">
        <v>126</v>
      </c>
      <c r="D199" s="17">
        <v>5.3</v>
      </c>
      <c r="E199" s="17">
        <v>5.1659999999999996E-3</v>
      </c>
      <c r="F199" s="17">
        <v>0.25</v>
      </c>
      <c r="G199" s="17">
        <v>0.50345600000000001</v>
      </c>
      <c r="H199" s="17">
        <v>4.9242000000000001E-2</v>
      </c>
      <c r="I199" s="17">
        <v>7.0518999999999998E-2</v>
      </c>
      <c r="J199" s="17">
        <v>2.1277000000000001E-2</v>
      </c>
      <c r="K199" s="17">
        <v>0.30172599999999999</v>
      </c>
      <c r="L199" s="17">
        <v>743.4</v>
      </c>
      <c r="M199" s="17">
        <v>0.59999899999999995</v>
      </c>
      <c r="N199" s="17">
        <v>469</v>
      </c>
      <c r="O199" s="17">
        <v>0</v>
      </c>
      <c r="P199" s="17">
        <v>0</v>
      </c>
      <c r="Q199" s="17">
        <v>0.47358600000000001</v>
      </c>
      <c r="R199" s="17">
        <v>5.0441E-2</v>
      </c>
      <c r="S199" s="17">
        <v>7.0807999999999996E-2</v>
      </c>
      <c r="T199" s="17">
        <v>2.0368000000000001E-2</v>
      </c>
      <c r="U199" s="17">
        <v>0.28764600000000001</v>
      </c>
      <c r="V199" s="17">
        <v>819.2</v>
      </c>
      <c r="W199" s="17">
        <v>2.3E-5</v>
      </c>
      <c r="X199" s="17">
        <v>998</v>
      </c>
      <c r="Y199" s="17">
        <v>0</v>
      </c>
      <c r="Z199" s="17">
        <v>0</v>
      </c>
      <c r="AA199" s="17">
        <v>0.44253199999999998</v>
      </c>
      <c r="AB199" s="17">
        <v>1.09564E-2</v>
      </c>
      <c r="AC199" s="17">
        <v>5.0663800000000002E-2</v>
      </c>
      <c r="AD199" s="17">
        <v>0.25</v>
      </c>
      <c r="AE199" s="17">
        <v>1117.2</v>
      </c>
    </row>
    <row r="200" spans="1:31">
      <c r="A200" s="17">
        <v>187</v>
      </c>
      <c r="B200" s="19">
        <v>0.19181712962962963</v>
      </c>
      <c r="C200" s="17">
        <v>127.5</v>
      </c>
      <c r="D200" s="17">
        <v>5.3</v>
      </c>
      <c r="E200" s="17">
        <v>4.6360000000000004E-3</v>
      </c>
      <c r="F200" s="17">
        <v>0.224</v>
      </c>
      <c r="G200" s="17">
        <v>0.53119400000000006</v>
      </c>
      <c r="H200" s="17">
        <v>4.6086000000000002E-2</v>
      </c>
      <c r="I200" s="17">
        <v>6.6156000000000006E-2</v>
      </c>
      <c r="J200" s="17">
        <v>2.0070000000000001E-2</v>
      </c>
      <c r="K200" s="17">
        <v>0.30337500000000001</v>
      </c>
      <c r="L200" s="17">
        <v>677.1</v>
      </c>
      <c r="M200" s="17">
        <v>9.1263999999999998E-2</v>
      </c>
      <c r="N200" s="17">
        <v>1616</v>
      </c>
      <c r="O200" s="17">
        <v>0</v>
      </c>
      <c r="P200" s="17">
        <v>0</v>
      </c>
      <c r="Q200" s="17">
        <v>0.51370400000000005</v>
      </c>
      <c r="R200" s="17">
        <v>4.6899000000000003E-2</v>
      </c>
      <c r="S200" s="17">
        <v>6.6058000000000006E-2</v>
      </c>
      <c r="T200" s="17">
        <v>1.9158999999999999E-2</v>
      </c>
      <c r="U200" s="17">
        <v>0.29003400000000001</v>
      </c>
      <c r="V200" s="17">
        <v>764.6</v>
      </c>
      <c r="W200" s="17">
        <v>0.57933000000000001</v>
      </c>
      <c r="X200" s="17">
        <v>1283</v>
      </c>
      <c r="Y200" s="17">
        <v>0</v>
      </c>
      <c r="Z200" s="17">
        <v>0</v>
      </c>
      <c r="AA200" s="17">
        <v>0.44620599999999999</v>
      </c>
      <c r="AB200" s="17">
        <v>3.35885E-2</v>
      </c>
      <c r="AC200" s="17">
        <v>4.75422E-2</v>
      </c>
      <c r="AD200" s="17">
        <v>0.25</v>
      </c>
      <c r="AE200" s="17">
        <v>1226.7</v>
      </c>
    </row>
    <row r="201" spans="1:31">
      <c r="A201" s="17">
        <v>188</v>
      </c>
      <c r="B201" s="19">
        <v>0.1918634259259259</v>
      </c>
      <c r="C201" s="17">
        <v>128</v>
      </c>
      <c r="D201" s="17">
        <v>5.3</v>
      </c>
      <c r="E201" s="17">
        <v>2.7780000000000001E-3</v>
      </c>
      <c r="F201" s="17">
        <v>0.13400000000000001</v>
      </c>
      <c r="G201" s="17">
        <v>0.22548299999999999</v>
      </c>
      <c r="H201" s="17">
        <v>5.1693999999999997E-2</v>
      </c>
      <c r="I201" s="17">
        <v>6.1683000000000002E-2</v>
      </c>
      <c r="J201" s="17">
        <v>9.9889999999999996E-3</v>
      </c>
      <c r="K201" s="17">
        <v>0.16194</v>
      </c>
      <c r="L201" s="17">
        <v>442.8</v>
      </c>
      <c r="M201" s="17">
        <v>0.10526199999999999</v>
      </c>
      <c r="N201" s="17">
        <v>885</v>
      </c>
      <c r="O201" s="17">
        <v>0</v>
      </c>
      <c r="P201" s="17">
        <v>0</v>
      </c>
      <c r="Q201" s="17">
        <v>0.25159100000000001</v>
      </c>
      <c r="R201" s="17">
        <v>4.2733E-2</v>
      </c>
      <c r="S201" s="17">
        <v>5.7750999999999997E-2</v>
      </c>
      <c r="T201" s="17">
        <v>1.5017000000000001E-2</v>
      </c>
      <c r="U201" s="17">
        <v>0.26003900000000002</v>
      </c>
      <c r="V201" s="17">
        <v>900</v>
      </c>
      <c r="W201" s="17">
        <v>0.22917799999999999</v>
      </c>
      <c r="X201" s="17">
        <v>781</v>
      </c>
      <c r="Y201" s="17">
        <v>0</v>
      </c>
      <c r="Z201" s="17">
        <v>0</v>
      </c>
      <c r="AA201" s="17">
        <v>0.40006000000000003</v>
      </c>
      <c r="AB201" s="17">
        <v>1.2288500000000001E-2</v>
      </c>
      <c r="AC201" s="17">
        <v>4.2917700000000003E-2</v>
      </c>
      <c r="AD201" s="17">
        <v>0.25</v>
      </c>
      <c r="AE201" s="17">
        <v>1875.5</v>
      </c>
    </row>
    <row r="202" spans="1:31">
      <c r="A202" s="17">
        <v>189</v>
      </c>
      <c r="B202" s="19">
        <v>0.19192129629629628</v>
      </c>
      <c r="C202" s="17">
        <v>128.9</v>
      </c>
      <c r="D202" s="17">
        <v>5.3</v>
      </c>
      <c r="E202" s="17">
        <v>3.003E-3</v>
      </c>
      <c r="F202" s="17">
        <v>0.14499999999999999</v>
      </c>
      <c r="G202" s="17">
        <v>0.188336</v>
      </c>
      <c r="H202" s="17">
        <v>4.9134999999999998E-2</v>
      </c>
      <c r="I202" s="17">
        <v>5.9159999999999997E-2</v>
      </c>
      <c r="J202" s="17">
        <v>1.0024999999999999E-2</v>
      </c>
      <c r="K202" s="17">
        <v>0.169456</v>
      </c>
      <c r="L202" s="17">
        <v>518.20000000000005</v>
      </c>
      <c r="M202" s="17">
        <v>0.59999899999999995</v>
      </c>
      <c r="N202" s="17">
        <v>1428</v>
      </c>
      <c r="O202" s="17">
        <v>0</v>
      </c>
      <c r="P202" s="17">
        <v>0</v>
      </c>
      <c r="Q202" s="17">
        <v>0.33340599999999998</v>
      </c>
      <c r="R202" s="17">
        <v>4.2361000000000003E-2</v>
      </c>
      <c r="S202" s="17">
        <v>5.5946000000000003E-2</v>
      </c>
      <c r="T202" s="17">
        <v>1.3585E-2</v>
      </c>
      <c r="U202" s="17">
        <v>0.24282699999999999</v>
      </c>
      <c r="V202" s="17">
        <v>900</v>
      </c>
      <c r="W202" s="17">
        <v>9.9999999999999995E-7</v>
      </c>
      <c r="X202" s="17">
        <v>1876</v>
      </c>
      <c r="Y202" s="17">
        <v>0</v>
      </c>
      <c r="Z202" s="17">
        <v>0</v>
      </c>
      <c r="AA202" s="17">
        <v>0.37358000000000002</v>
      </c>
      <c r="AB202" s="17">
        <v>2.2954599999999999E-2</v>
      </c>
      <c r="AC202" s="17">
        <v>4.2672500000000002E-2</v>
      </c>
      <c r="AD202" s="17">
        <v>0.25</v>
      </c>
      <c r="AE202" s="17">
        <v>1602.8</v>
      </c>
    </row>
    <row r="203" spans="1:31">
      <c r="A203" s="17">
        <v>190</v>
      </c>
      <c r="B203" s="19">
        <v>0.19197916666666667</v>
      </c>
      <c r="C203" s="17">
        <v>130.19999999999999</v>
      </c>
      <c r="D203" s="17">
        <v>5.3</v>
      </c>
      <c r="E203" s="17">
        <v>4.6880000000000003E-3</v>
      </c>
      <c r="F203" s="17">
        <v>0.22700000000000001</v>
      </c>
      <c r="G203" s="17">
        <v>0.53320199999999995</v>
      </c>
      <c r="H203" s="17">
        <v>5.5925999999999997E-2</v>
      </c>
      <c r="I203" s="17">
        <v>7.7186000000000005E-2</v>
      </c>
      <c r="J203" s="17">
        <v>2.1259E-2</v>
      </c>
      <c r="K203" s="17">
        <v>0.27543000000000001</v>
      </c>
      <c r="L203" s="17">
        <v>669.1</v>
      </c>
      <c r="M203" s="17">
        <v>0.36859199999999998</v>
      </c>
      <c r="N203" s="17">
        <v>1345</v>
      </c>
      <c r="O203" s="17">
        <v>0</v>
      </c>
      <c r="P203" s="17">
        <v>0</v>
      </c>
      <c r="Q203" s="17">
        <v>0.66099300000000005</v>
      </c>
      <c r="R203" s="17">
        <v>5.8541999999999997E-2</v>
      </c>
      <c r="S203" s="17">
        <v>8.3043000000000006E-2</v>
      </c>
      <c r="T203" s="17">
        <v>2.4500999999999998E-2</v>
      </c>
      <c r="U203" s="17">
        <v>0.29503699999999999</v>
      </c>
      <c r="V203" s="17">
        <v>583.9</v>
      </c>
      <c r="W203" s="17">
        <v>0.59999800000000003</v>
      </c>
      <c r="X203" s="17">
        <v>1050</v>
      </c>
      <c r="Y203" s="17">
        <v>0</v>
      </c>
      <c r="Z203" s="17">
        <v>0</v>
      </c>
      <c r="AA203" s="17">
        <v>0.45390200000000003</v>
      </c>
      <c r="AB203" s="17">
        <v>2.77851E-2</v>
      </c>
      <c r="AC203" s="17">
        <v>5.9223199999999997E-2</v>
      </c>
      <c r="AD203" s="17">
        <v>0.25</v>
      </c>
      <c r="AE203" s="17">
        <v>1241.3</v>
      </c>
    </row>
    <row r="204" spans="1:31">
      <c r="A204" s="17">
        <v>191</v>
      </c>
      <c r="B204" s="19">
        <v>0.19203703703703703</v>
      </c>
      <c r="C204" s="17">
        <v>130.9</v>
      </c>
      <c r="D204" s="17">
        <v>5.3</v>
      </c>
      <c r="E204" s="17">
        <v>5.241E-3</v>
      </c>
      <c r="F204" s="17">
        <v>0.254</v>
      </c>
      <c r="G204" s="17">
        <v>0.71653900000000004</v>
      </c>
      <c r="H204" s="17">
        <v>6.3044000000000003E-2</v>
      </c>
      <c r="I204" s="17">
        <v>9.3632999999999994E-2</v>
      </c>
      <c r="J204" s="17">
        <v>3.0589000000000002E-2</v>
      </c>
      <c r="K204" s="17">
        <v>0.32668799999999998</v>
      </c>
      <c r="L204" s="17">
        <v>589.6</v>
      </c>
      <c r="M204" s="17">
        <v>0.6</v>
      </c>
      <c r="N204" s="17">
        <v>756</v>
      </c>
      <c r="O204" s="17">
        <v>0</v>
      </c>
      <c r="P204" s="17">
        <v>0</v>
      </c>
      <c r="Q204" s="17">
        <v>0.70311400000000002</v>
      </c>
      <c r="R204" s="17">
        <v>6.1291999999999999E-2</v>
      </c>
      <c r="S204" s="17">
        <v>9.7141000000000005E-2</v>
      </c>
      <c r="T204" s="17">
        <v>3.5848999999999999E-2</v>
      </c>
      <c r="U204" s="17">
        <v>0.36904500000000001</v>
      </c>
      <c r="V204" s="17">
        <v>693.6</v>
      </c>
      <c r="W204" s="17">
        <v>3.0000000000000001E-6</v>
      </c>
      <c r="X204" s="17">
        <v>980</v>
      </c>
      <c r="Y204" s="17">
        <v>0</v>
      </c>
      <c r="Z204" s="17">
        <v>0</v>
      </c>
      <c r="AA204" s="17">
        <v>0.56776099999999996</v>
      </c>
      <c r="AB204" s="17">
        <v>1.39524E-2</v>
      </c>
      <c r="AC204" s="17">
        <v>6.1791899999999997E-2</v>
      </c>
      <c r="AD204" s="17">
        <v>0.25</v>
      </c>
      <c r="AE204" s="17">
        <v>1408.6</v>
      </c>
    </row>
    <row r="205" spans="1:31">
      <c r="A205" s="17">
        <v>192</v>
      </c>
      <c r="B205" s="19">
        <v>0.19209490740740742</v>
      </c>
      <c r="C205" s="17">
        <v>131.9</v>
      </c>
      <c r="D205" s="17">
        <v>5.3</v>
      </c>
      <c r="E205" s="17">
        <v>6.2269999999999999E-3</v>
      </c>
      <c r="F205" s="17">
        <v>0.30099999999999999</v>
      </c>
      <c r="G205" s="17">
        <v>0.87066500000000002</v>
      </c>
      <c r="H205" s="17">
        <v>7.3758000000000004E-2</v>
      </c>
      <c r="I205" s="17">
        <v>0.134213</v>
      </c>
      <c r="J205" s="17">
        <v>6.0455000000000002E-2</v>
      </c>
      <c r="K205" s="17">
        <v>0.45044400000000001</v>
      </c>
      <c r="L205" s="17">
        <v>628.70000000000005</v>
      </c>
      <c r="M205" s="17">
        <v>0.21635099999999999</v>
      </c>
      <c r="N205" s="17">
        <v>1110</v>
      </c>
      <c r="O205" s="17">
        <v>0</v>
      </c>
      <c r="P205" s="17">
        <v>0</v>
      </c>
      <c r="Q205" s="17">
        <v>0.87931499999999996</v>
      </c>
      <c r="R205" s="17">
        <v>7.4031E-2</v>
      </c>
      <c r="S205" s="17">
        <v>0.12643499999999999</v>
      </c>
      <c r="T205" s="17">
        <v>5.2403999999999999E-2</v>
      </c>
      <c r="U205" s="17">
        <v>0.41447400000000001</v>
      </c>
      <c r="V205" s="17">
        <v>604</v>
      </c>
      <c r="W205" s="17">
        <v>0.114064</v>
      </c>
      <c r="X205" s="17">
        <v>961</v>
      </c>
      <c r="Y205" s="17">
        <v>0</v>
      </c>
      <c r="Z205" s="17">
        <v>0</v>
      </c>
      <c r="AA205" s="17">
        <v>0.637652</v>
      </c>
      <c r="AB205" s="17">
        <v>2.16733E-2</v>
      </c>
      <c r="AC205" s="17">
        <v>7.5166700000000003E-2</v>
      </c>
      <c r="AD205" s="17">
        <v>0.25</v>
      </c>
      <c r="AE205" s="17">
        <v>1321.2</v>
      </c>
    </row>
    <row r="206" spans="1:31">
      <c r="A206" s="17">
        <v>193</v>
      </c>
      <c r="B206" s="19">
        <v>0.19215277777777776</v>
      </c>
      <c r="C206" s="17">
        <v>133.1</v>
      </c>
      <c r="D206" s="17">
        <v>5.3</v>
      </c>
      <c r="E206" s="17">
        <v>5.4879999999999998E-3</v>
      </c>
      <c r="F206" s="17">
        <v>0.26600000000000001</v>
      </c>
      <c r="G206" s="17">
        <v>0.87612299999999999</v>
      </c>
      <c r="H206" s="17">
        <v>7.7984999999999999E-2</v>
      </c>
      <c r="I206" s="17">
        <v>0.13195000000000001</v>
      </c>
      <c r="J206" s="17">
        <v>5.3964999999999999E-2</v>
      </c>
      <c r="K206" s="17">
        <v>0.40897800000000001</v>
      </c>
      <c r="L206" s="17">
        <v>540.20000000000005</v>
      </c>
      <c r="M206" s="17">
        <v>7.1590000000000004E-3</v>
      </c>
      <c r="N206" s="17">
        <v>844</v>
      </c>
      <c r="O206" s="17">
        <v>0</v>
      </c>
      <c r="P206" s="17">
        <v>0</v>
      </c>
      <c r="Q206" s="17">
        <v>0.88879399999999997</v>
      </c>
      <c r="R206" s="17">
        <v>7.4816999999999995E-2</v>
      </c>
      <c r="S206" s="17">
        <v>0.12941800000000001</v>
      </c>
      <c r="T206" s="17">
        <v>5.4600999999999997E-2</v>
      </c>
      <c r="U206" s="17">
        <v>0.42189500000000002</v>
      </c>
      <c r="V206" s="17">
        <v>701.5</v>
      </c>
      <c r="W206" s="17">
        <v>0.37081999999999998</v>
      </c>
      <c r="X206" s="17">
        <v>913</v>
      </c>
      <c r="Y206" s="17">
        <v>0</v>
      </c>
      <c r="Z206" s="17">
        <v>0</v>
      </c>
      <c r="AA206" s="17">
        <v>0.64906900000000001</v>
      </c>
      <c r="AB206" s="17">
        <v>1.42782E-2</v>
      </c>
      <c r="AC206" s="17">
        <v>7.5596700000000003E-2</v>
      </c>
      <c r="AD206" s="17">
        <v>0.25</v>
      </c>
      <c r="AE206" s="17">
        <v>1537.5</v>
      </c>
    </row>
    <row r="207" spans="1:31">
      <c r="A207" s="17">
        <v>194</v>
      </c>
      <c r="B207" s="19">
        <v>0.19219907407407408</v>
      </c>
      <c r="C207" s="17">
        <v>133.69999999999999</v>
      </c>
      <c r="D207" s="17">
        <v>5.3</v>
      </c>
      <c r="E207" s="17">
        <v>5.8089999999999999E-3</v>
      </c>
      <c r="F207" s="17">
        <v>0.28100000000000003</v>
      </c>
      <c r="G207" s="17">
        <v>0.83146799999999998</v>
      </c>
      <c r="H207" s="17">
        <v>8.0655000000000004E-2</v>
      </c>
      <c r="I207" s="17">
        <v>0.131719</v>
      </c>
      <c r="J207" s="17">
        <v>5.1062999999999997E-2</v>
      </c>
      <c r="K207" s="17">
        <v>0.38767000000000001</v>
      </c>
      <c r="L207" s="17">
        <v>545.79999999999995</v>
      </c>
      <c r="M207" s="17">
        <v>0.42253099999999999</v>
      </c>
      <c r="N207" s="17">
        <v>690</v>
      </c>
      <c r="O207" s="17">
        <v>0</v>
      </c>
      <c r="P207" s="17">
        <v>0</v>
      </c>
      <c r="Q207" s="17">
        <v>0.89310199999999995</v>
      </c>
      <c r="R207" s="17">
        <v>7.3103000000000001E-2</v>
      </c>
      <c r="S207" s="17">
        <v>0.13075500000000001</v>
      </c>
      <c r="T207" s="17">
        <v>5.7652000000000002E-2</v>
      </c>
      <c r="U207" s="17">
        <v>0.44091399999999997</v>
      </c>
      <c r="V207" s="17">
        <v>715.6</v>
      </c>
      <c r="W207" s="17">
        <v>0.192777</v>
      </c>
      <c r="X207" s="17">
        <v>947</v>
      </c>
      <c r="Y207" s="17">
        <v>0</v>
      </c>
      <c r="Z207" s="17">
        <v>0</v>
      </c>
      <c r="AA207" s="17">
        <v>0.67832999999999999</v>
      </c>
      <c r="AB207" s="17">
        <v>1.1822600000000001E-2</v>
      </c>
      <c r="AC207" s="17">
        <v>7.3784699999999995E-2</v>
      </c>
      <c r="AD207" s="17">
        <v>0.25</v>
      </c>
      <c r="AE207" s="17">
        <v>1521.8</v>
      </c>
    </row>
    <row r="208" spans="1:31">
      <c r="A208" s="17">
        <v>195</v>
      </c>
      <c r="B208" s="19">
        <v>0.19225694444444444</v>
      </c>
      <c r="C208" s="17">
        <v>134.6</v>
      </c>
      <c r="D208" s="17">
        <v>5.3</v>
      </c>
      <c r="E208" s="17">
        <v>4.4939999999999997E-3</v>
      </c>
      <c r="F208" s="17">
        <v>0.217</v>
      </c>
      <c r="G208" s="17">
        <v>0.88098900000000002</v>
      </c>
      <c r="H208" s="17">
        <v>8.6469000000000004E-2</v>
      </c>
      <c r="I208" s="17">
        <v>0.138822</v>
      </c>
      <c r="J208" s="17">
        <v>5.2352999999999997E-2</v>
      </c>
      <c r="K208" s="17">
        <v>0.37712400000000001</v>
      </c>
      <c r="L208" s="17">
        <v>466.4</v>
      </c>
      <c r="M208" s="17">
        <v>0.45835900000000002</v>
      </c>
      <c r="N208" s="17">
        <v>1013</v>
      </c>
      <c r="O208" s="17">
        <v>0</v>
      </c>
      <c r="P208" s="17">
        <v>0</v>
      </c>
      <c r="Q208" s="17">
        <v>0.91261099999999995</v>
      </c>
      <c r="R208" s="17">
        <v>8.3751000000000006E-2</v>
      </c>
      <c r="S208" s="17">
        <v>0.13966000000000001</v>
      </c>
      <c r="T208" s="17">
        <v>5.5909E-2</v>
      </c>
      <c r="U208" s="17">
        <v>0.40032400000000001</v>
      </c>
      <c r="V208" s="17">
        <v>608.4</v>
      </c>
      <c r="W208" s="17">
        <v>0.48949399999999998</v>
      </c>
      <c r="X208" s="17">
        <v>710</v>
      </c>
      <c r="Y208" s="17">
        <v>0</v>
      </c>
      <c r="Z208" s="17">
        <v>0</v>
      </c>
      <c r="AA208" s="17">
        <v>0.61588299999999996</v>
      </c>
      <c r="AB208" s="17">
        <v>1.4779199999999999E-2</v>
      </c>
      <c r="AC208" s="17">
        <v>8.4576899999999997E-2</v>
      </c>
      <c r="AD208" s="17">
        <v>0.25</v>
      </c>
      <c r="AE208" s="17">
        <v>1780.6</v>
      </c>
    </row>
    <row r="209" spans="1:31">
      <c r="A209" s="17">
        <v>196</v>
      </c>
      <c r="B209" s="19">
        <v>0.19231481481481483</v>
      </c>
      <c r="C209" s="17">
        <v>136.19999999999999</v>
      </c>
      <c r="D209" s="17">
        <v>5.3</v>
      </c>
      <c r="E209" s="17">
        <v>5.2529999999999999E-3</v>
      </c>
      <c r="F209" s="17">
        <v>0.254</v>
      </c>
      <c r="G209" s="17">
        <v>0.90957900000000003</v>
      </c>
      <c r="H209" s="17">
        <v>9.2716000000000007E-2</v>
      </c>
      <c r="I209" s="17">
        <v>0.147013</v>
      </c>
      <c r="J209" s="17">
        <v>5.4296999999999998E-2</v>
      </c>
      <c r="K209" s="17">
        <v>0.36933700000000003</v>
      </c>
      <c r="L209" s="17">
        <v>511.4</v>
      </c>
      <c r="M209" s="17">
        <v>0.45135700000000001</v>
      </c>
      <c r="N209" s="17">
        <v>1053</v>
      </c>
      <c r="O209" s="17">
        <v>0</v>
      </c>
      <c r="P209" s="17">
        <v>0</v>
      </c>
      <c r="Q209" s="17">
        <v>0.929616</v>
      </c>
      <c r="R209" s="17">
        <v>8.3603999999999998E-2</v>
      </c>
      <c r="S209" s="17">
        <v>0.14607100000000001</v>
      </c>
      <c r="T209" s="17">
        <v>6.2467000000000002E-2</v>
      </c>
      <c r="U209" s="17">
        <v>0.42764999999999997</v>
      </c>
      <c r="V209" s="17">
        <v>596.70000000000005</v>
      </c>
      <c r="W209" s="17">
        <v>0.13858699999999999</v>
      </c>
      <c r="X209" s="17">
        <v>792</v>
      </c>
      <c r="Y209" s="17">
        <v>0</v>
      </c>
      <c r="Z209" s="17">
        <v>0</v>
      </c>
      <c r="AA209" s="17">
        <v>0.65792300000000004</v>
      </c>
      <c r="AB209" s="17">
        <v>1.68221E-2</v>
      </c>
      <c r="AC209" s="17">
        <v>8.4654499999999994E-2</v>
      </c>
      <c r="AD209" s="17">
        <v>0.25</v>
      </c>
      <c r="AE209" s="17">
        <v>1623.9</v>
      </c>
    </row>
    <row r="210" spans="1:31">
      <c r="A210" s="17">
        <v>197</v>
      </c>
      <c r="B210" s="19">
        <v>0.19237268518518516</v>
      </c>
      <c r="C210" s="17">
        <v>136.6</v>
      </c>
      <c r="D210" s="17">
        <v>5.3</v>
      </c>
      <c r="E210" s="17">
        <v>6.058E-3</v>
      </c>
      <c r="F210" s="17">
        <v>0.29299999999999998</v>
      </c>
      <c r="G210" s="17">
        <v>0.91022999999999998</v>
      </c>
      <c r="H210" s="17">
        <v>8.2865999999999995E-2</v>
      </c>
      <c r="I210" s="17">
        <v>0.14876</v>
      </c>
      <c r="J210" s="17">
        <v>6.5893999999999994E-2</v>
      </c>
      <c r="K210" s="17">
        <v>0.44295499999999999</v>
      </c>
      <c r="L210" s="17">
        <v>595</v>
      </c>
      <c r="M210" s="17">
        <v>0.27911000000000002</v>
      </c>
      <c r="N210" s="17">
        <v>883</v>
      </c>
      <c r="O210" s="17">
        <v>0</v>
      </c>
      <c r="P210" s="17">
        <v>0</v>
      </c>
      <c r="Q210" s="17">
        <v>0.86640399999999995</v>
      </c>
      <c r="R210" s="17">
        <v>8.5167999999999994E-2</v>
      </c>
      <c r="S210" s="17">
        <v>0.14780599999999999</v>
      </c>
      <c r="T210" s="17">
        <v>6.2637999999999999E-2</v>
      </c>
      <c r="U210" s="17">
        <v>0.42378500000000002</v>
      </c>
      <c r="V210" s="17">
        <v>681.9</v>
      </c>
      <c r="W210" s="17">
        <v>0.29765900000000001</v>
      </c>
      <c r="X210" s="17">
        <v>868</v>
      </c>
      <c r="Y210" s="17">
        <v>0</v>
      </c>
      <c r="Z210" s="17">
        <v>0</v>
      </c>
      <c r="AA210" s="17">
        <v>0.65197700000000003</v>
      </c>
      <c r="AB210" s="17">
        <v>1.64073E-2</v>
      </c>
      <c r="AC210" s="17">
        <v>8.61957E-2</v>
      </c>
      <c r="AD210" s="17">
        <v>0.25</v>
      </c>
      <c r="AE210" s="17">
        <v>1395.9</v>
      </c>
    </row>
    <row r="211" spans="1:31">
      <c r="A211" s="17">
        <v>198</v>
      </c>
      <c r="B211" s="19">
        <v>0.19243055555555555</v>
      </c>
      <c r="C211" s="17">
        <v>137.9</v>
      </c>
      <c r="D211" s="17">
        <v>5.3</v>
      </c>
      <c r="E211" s="17">
        <v>6.1310000000000002E-3</v>
      </c>
      <c r="F211" s="17">
        <v>0.29699999999999999</v>
      </c>
      <c r="G211" s="17">
        <v>0.85877400000000004</v>
      </c>
      <c r="H211" s="17">
        <v>7.9447000000000004E-2</v>
      </c>
      <c r="I211" s="17">
        <v>0.14443900000000001</v>
      </c>
      <c r="J211" s="17">
        <v>6.4991999999999994E-2</v>
      </c>
      <c r="K211" s="17">
        <v>0.449961</v>
      </c>
      <c r="L211" s="17">
        <v>639.70000000000005</v>
      </c>
      <c r="M211" s="17">
        <v>2.9E-5</v>
      </c>
      <c r="N211" s="17">
        <v>820</v>
      </c>
      <c r="O211" s="17">
        <v>0</v>
      </c>
      <c r="P211" s="17">
        <v>0</v>
      </c>
      <c r="Q211" s="17">
        <v>0.92025299999999999</v>
      </c>
      <c r="R211" s="17">
        <v>8.7044999999999997E-2</v>
      </c>
      <c r="S211" s="17">
        <v>0.14480999999999999</v>
      </c>
      <c r="T211" s="17">
        <v>5.7764000000000003E-2</v>
      </c>
      <c r="U211" s="17">
        <v>0.398897</v>
      </c>
      <c r="V211" s="17">
        <v>703.9</v>
      </c>
      <c r="W211" s="17">
        <v>0.47898200000000002</v>
      </c>
      <c r="X211" s="17">
        <v>705</v>
      </c>
      <c r="Y211" s="17">
        <v>0</v>
      </c>
      <c r="Z211" s="17">
        <v>0</v>
      </c>
      <c r="AA211" s="17">
        <v>0.61368800000000001</v>
      </c>
      <c r="AB211" s="17">
        <v>1.6381099999999999E-2</v>
      </c>
      <c r="AC211" s="17">
        <v>8.7991700000000006E-2</v>
      </c>
      <c r="AD211" s="17">
        <v>0.25</v>
      </c>
      <c r="AE211" s="17">
        <v>1298.3</v>
      </c>
    </row>
    <row r="212" spans="1:31">
      <c r="A212" s="17">
        <v>199</v>
      </c>
      <c r="B212" s="19">
        <v>0.19248842592592594</v>
      </c>
      <c r="C212" s="17">
        <v>138.6</v>
      </c>
      <c r="D212" s="17">
        <v>5.3</v>
      </c>
      <c r="E212" s="17">
        <v>5.9800000000000001E-3</v>
      </c>
      <c r="F212" s="17">
        <v>0.28899999999999998</v>
      </c>
      <c r="G212" s="17">
        <v>0.87527500000000003</v>
      </c>
      <c r="H212" s="17">
        <v>7.9796000000000006E-2</v>
      </c>
      <c r="I212" s="17">
        <v>0.14077899999999999</v>
      </c>
      <c r="J212" s="17">
        <v>6.0983000000000002E-2</v>
      </c>
      <c r="K212" s="17">
        <v>0.43318400000000001</v>
      </c>
      <c r="L212" s="17">
        <v>614.6</v>
      </c>
      <c r="M212" s="17">
        <v>0.21668399999999999</v>
      </c>
      <c r="N212" s="17">
        <v>1016</v>
      </c>
      <c r="O212" s="17">
        <v>0</v>
      </c>
      <c r="P212" s="17">
        <v>0</v>
      </c>
      <c r="Q212" s="17">
        <v>0.87631800000000004</v>
      </c>
      <c r="R212" s="17">
        <v>8.5442000000000004E-2</v>
      </c>
      <c r="S212" s="17">
        <v>0.143901</v>
      </c>
      <c r="T212" s="17">
        <v>5.8458999999999997E-2</v>
      </c>
      <c r="U212" s="17">
        <v>0.40624399999999999</v>
      </c>
      <c r="V212" s="17">
        <v>678.9</v>
      </c>
      <c r="W212" s="17">
        <v>0.37076999999999999</v>
      </c>
      <c r="X212" s="17">
        <v>1020</v>
      </c>
      <c r="Y212" s="17">
        <v>0</v>
      </c>
      <c r="Z212" s="17">
        <v>0</v>
      </c>
      <c r="AA212" s="17">
        <v>0.62499099999999996</v>
      </c>
      <c r="AB212" s="17">
        <v>1.9438799999999999E-2</v>
      </c>
      <c r="AC212" s="17">
        <v>8.6578100000000005E-2</v>
      </c>
      <c r="AD212" s="17">
        <v>0.25</v>
      </c>
      <c r="AE212" s="17">
        <v>1351.4</v>
      </c>
    </row>
    <row r="213" spans="1:31">
      <c r="A213" s="17">
        <v>200</v>
      </c>
      <c r="B213" s="19">
        <v>0.19253472222222223</v>
      </c>
      <c r="C213" s="17">
        <v>139.9</v>
      </c>
      <c r="D213" s="17">
        <v>5.3</v>
      </c>
      <c r="E213" s="17">
        <v>5.1679999999999999E-3</v>
      </c>
      <c r="F213" s="17">
        <v>0.25</v>
      </c>
      <c r="G213" s="17">
        <v>0.90175400000000006</v>
      </c>
      <c r="H213" s="17">
        <v>8.1279000000000004E-2</v>
      </c>
      <c r="I213" s="17">
        <v>0.14027999999999999</v>
      </c>
      <c r="J213" s="17">
        <v>5.9000999999999998E-2</v>
      </c>
      <c r="K213" s="17">
        <v>0.420597</v>
      </c>
      <c r="L213" s="17">
        <v>550.4</v>
      </c>
      <c r="M213" s="17">
        <v>3.5434E-2</v>
      </c>
      <c r="N213" s="17">
        <v>968</v>
      </c>
      <c r="O213" s="17">
        <v>0</v>
      </c>
      <c r="P213" s="17">
        <v>0</v>
      </c>
      <c r="Q213" s="17">
        <v>0.85329200000000005</v>
      </c>
      <c r="R213" s="17">
        <v>8.4819000000000006E-2</v>
      </c>
      <c r="S213" s="17">
        <v>0.13924500000000001</v>
      </c>
      <c r="T213" s="17">
        <v>5.4427000000000003E-2</v>
      </c>
      <c r="U213" s="17">
        <v>0.39086900000000002</v>
      </c>
      <c r="V213" s="17">
        <v>646.9</v>
      </c>
      <c r="W213" s="17">
        <v>8.0184000000000005E-2</v>
      </c>
      <c r="X213" s="17">
        <v>545</v>
      </c>
      <c r="Y213" s="17">
        <v>0</v>
      </c>
      <c r="Z213" s="17">
        <v>0</v>
      </c>
      <c r="AA213" s="17">
        <v>0.60133700000000001</v>
      </c>
      <c r="AB213" s="17">
        <v>1.6633100000000001E-2</v>
      </c>
      <c r="AC213" s="17">
        <v>8.5723800000000003E-2</v>
      </c>
      <c r="AD213" s="17">
        <v>0.25</v>
      </c>
      <c r="AE213" s="17">
        <v>1508.9</v>
      </c>
    </row>
    <row r="214" spans="1:31">
      <c r="A214" s="17">
        <v>201</v>
      </c>
      <c r="B214" s="19">
        <v>0.19259259259259257</v>
      </c>
      <c r="C214" s="17">
        <v>140.6</v>
      </c>
      <c r="D214" s="17">
        <v>5.3</v>
      </c>
      <c r="E214" s="17">
        <v>5.2240000000000003E-3</v>
      </c>
      <c r="F214" s="17">
        <v>0.253</v>
      </c>
      <c r="G214" s="17">
        <v>0.856124</v>
      </c>
      <c r="H214" s="17">
        <v>8.2072999999999993E-2</v>
      </c>
      <c r="I214" s="17">
        <v>0.137711</v>
      </c>
      <c r="J214" s="17">
        <v>5.5636999999999999E-2</v>
      </c>
      <c r="K214" s="17">
        <v>0.40401700000000002</v>
      </c>
      <c r="L214" s="17">
        <v>584.9</v>
      </c>
      <c r="M214" s="17">
        <v>0.15407199999999999</v>
      </c>
      <c r="N214" s="17">
        <v>659</v>
      </c>
      <c r="O214" s="17">
        <v>0</v>
      </c>
      <c r="P214" s="17">
        <v>0</v>
      </c>
      <c r="Q214" s="17">
        <v>0.84969799999999995</v>
      </c>
      <c r="R214" s="17">
        <v>8.1166000000000002E-2</v>
      </c>
      <c r="S214" s="17">
        <v>0.12884499999999999</v>
      </c>
      <c r="T214" s="17">
        <v>4.7677999999999998E-2</v>
      </c>
      <c r="U214" s="17">
        <v>0.37004599999999999</v>
      </c>
      <c r="V214" s="17">
        <v>597.1</v>
      </c>
      <c r="W214" s="17">
        <v>0.22916700000000001</v>
      </c>
      <c r="X214" s="17">
        <v>881</v>
      </c>
      <c r="Y214" s="17">
        <v>0</v>
      </c>
      <c r="Z214" s="17">
        <v>0</v>
      </c>
      <c r="AA214" s="17">
        <v>0.56930199999999997</v>
      </c>
      <c r="AB214" s="17">
        <v>1.20982E-2</v>
      </c>
      <c r="AC214" s="17">
        <v>8.1742899999999993E-2</v>
      </c>
      <c r="AD214" s="17">
        <v>0.25</v>
      </c>
      <c r="AE214" s="17">
        <v>1419.9</v>
      </c>
    </row>
    <row r="215" spans="1:31">
      <c r="A215" s="17">
        <v>202</v>
      </c>
      <c r="B215" s="19">
        <v>0.19265046296296295</v>
      </c>
      <c r="C215" s="17">
        <v>141.69999999999999</v>
      </c>
      <c r="D215" s="17">
        <v>5.3</v>
      </c>
      <c r="E215" s="17">
        <v>4.7629999999999999E-3</v>
      </c>
      <c r="F215" s="17">
        <v>0.23</v>
      </c>
      <c r="G215" s="17">
        <v>0.84044200000000002</v>
      </c>
      <c r="H215" s="17">
        <v>6.6034999999999996E-2</v>
      </c>
      <c r="I215" s="17">
        <v>0.11508</v>
      </c>
      <c r="J215" s="17">
        <v>4.9043999999999997E-2</v>
      </c>
      <c r="K215" s="17">
        <v>0.426176</v>
      </c>
      <c r="L215" s="17">
        <v>493</v>
      </c>
      <c r="M215" s="17">
        <v>8.7587999999999999E-2</v>
      </c>
      <c r="N215" s="17">
        <v>647</v>
      </c>
      <c r="O215" s="17">
        <v>0</v>
      </c>
      <c r="P215" s="17">
        <v>0</v>
      </c>
      <c r="Q215" s="17">
        <v>0.84171600000000002</v>
      </c>
      <c r="R215" s="17">
        <v>6.6158999999999996E-2</v>
      </c>
      <c r="S215" s="17">
        <v>0.110169</v>
      </c>
      <c r="T215" s="17">
        <v>4.4011000000000002E-2</v>
      </c>
      <c r="U215" s="17">
        <v>0.39948299999999998</v>
      </c>
      <c r="V215" s="17">
        <v>729.7</v>
      </c>
      <c r="W215" s="17">
        <v>0.115915</v>
      </c>
      <c r="X215" s="17">
        <v>859</v>
      </c>
      <c r="Y215" s="17">
        <v>0</v>
      </c>
      <c r="Z215" s="17">
        <v>0</v>
      </c>
      <c r="AA215" s="17">
        <v>0.61458900000000005</v>
      </c>
      <c r="AB215" s="17">
        <v>1.00283E-2</v>
      </c>
      <c r="AC215" s="17">
        <v>6.6599900000000004E-2</v>
      </c>
      <c r="AD215" s="17">
        <v>0.25</v>
      </c>
      <c r="AE215" s="17">
        <v>1684.7</v>
      </c>
    </row>
    <row r="216" spans="1:31">
      <c r="A216" s="17">
        <v>203</v>
      </c>
      <c r="B216" s="19">
        <v>0.19270833333333334</v>
      </c>
      <c r="C216" s="17">
        <v>142.4</v>
      </c>
      <c r="D216" s="17">
        <v>5.3</v>
      </c>
      <c r="E216" s="17">
        <v>4.5570000000000003E-3</v>
      </c>
      <c r="F216" s="17">
        <v>0.22</v>
      </c>
      <c r="G216" s="17">
        <v>0.68141099999999999</v>
      </c>
      <c r="H216" s="17">
        <v>7.2364999999999999E-2</v>
      </c>
      <c r="I216" s="17">
        <v>0.105063</v>
      </c>
      <c r="J216" s="17">
        <v>3.2697999999999998E-2</v>
      </c>
      <c r="K216" s="17">
        <v>0.31122100000000003</v>
      </c>
      <c r="L216" s="17">
        <v>586.1</v>
      </c>
      <c r="M216" s="17">
        <v>0.37081799999999998</v>
      </c>
      <c r="N216" s="17">
        <v>914</v>
      </c>
      <c r="O216" s="17">
        <v>0</v>
      </c>
      <c r="P216" s="17">
        <v>0</v>
      </c>
      <c r="Q216" s="17">
        <v>0.82574700000000001</v>
      </c>
      <c r="R216" s="17">
        <v>7.0476999999999998E-2</v>
      </c>
      <c r="S216" s="17">
        <v>0.10420500000000001</v>
      </c>
      <c r="T216" s="17">
        <v>3.3728000000000001E-2</v>
      </c>
      <c r="U216" s="17">
        <v>0.32367000000000001</v>
      </c>
      <c r="V216" s="17">
        <v>545.20000000000005</v>
      </c>
      <c r="W216" s="17">
        <v>0.40968500000000002</v>
      </c>
      <c r="X216" s="17">
        <v>929</v>
      </c>
      <c r="Y216" s="17">
        <v>0</v>
      </c>
      <c r="Z216" s="17">
        <v>0</v>
      </c>
      <c r="AA216" s="17">
        <v>0.49795400000000001</v>
      </c>
      <c r="AB216" s="17">
        <v>1.6728300000000002E-2</v>
      </c>
      <c r="AC216" s="17">
        <v>7.1040900000000004E-2</v>
      </c>
      <c r="AD216" s="17">
        <v>0.25</v>
      </c>
      <c r="AE216" s="17">
        <v>1417</v>
      </c>
    </row>
    <row r="217" spans="1:31">
      <c r="A217" s="17">
        <v>204</v>
      </c>
      <c r="B217" s="19">
        <v>0.1927662037037037</v>
      </c>
      <c r="C217" s="17">
        <v>143.9</v>
      </c>
      <c r="D217" s="17">
        <v>5.3</v>
      </c>
      <c r="E217" s="17">
        <v>6.8079999999999998E-3</v>
      </c>
      <c r="F217" s="17">
        <v>0.32900000000000001</v>
      </c>
      <c r="G217" s="17">
        <v>0.77817899999999995</v>
      </c>
      <c r="H217" s="17">
        <v>5.9549999999999999E-2</v>
      </c>
      <c r="I217" s="17">
        <v>0.104765</v>
      </c>
      <c r="J217" s="17">
        <v>4.5213999999999997E-2</v>
      </c>
      <c r="K217" s="17">
        <v>0.43158000000000002</v>
      </c>
      <c r="L217" s="17">
        <v>770.8</v>
      </c>
      <c r="M217" s="17">
        <v>3.9999999999999998E-6</v>
      </c>
      <c r="N217" s="17">
        <v>680</v>
      </c>
      <c r="O217" s="17">
        <v>0</v>
      </c>
      <c r="P217" s="17">
        <v>0</v>
      </c>
      <c r="Q217" s="17">
        <v>0.77565799999999996</v>
      </c>
      <c r="R217" s="17">
        <v>6.7682000000000006E-2</v>
      </c>
      <c r="S217" s="17">
        <v>0.107025</v>
      </c>
      <c r="T217" s="17">
        <v>3.9343000000000003E-2</v>
      </c>
      <c r="U217" s="17">
        <v>0.36760199999999998</v>
      </c>
      <c r="V217" s="17">
        <v>622.9</v>
      </c>
      <c r="W217" s="17">
        <v>0.22841900000000001</v>
      </c>
      <c r="X217" s="17">
        <v>691</v>
      </c>
      <c r="Y217" s="17">
        <v>0</v>
      </c>
      <c r="Z217" s="17">
        <v>0</v>
      </c>
      <c r="AA217" s="17">
        <v>0.56554199999999999</v>
      </c>
      <c r="AB217" s="17">
        <v>1.6378E-2</v>
      </c>
      <c r="AC217" s="17">
        <v>6.8326600000000001E-2</v>
      </c>
      <c r="AD217" s="17">
        <v>0.25</v>
      </c>
      <c r="AE217" s="17">
        <v>1077.5</v>
      </c>
    </row>
    <row r="218" spans="1:31">
      <c r="A218" s="17">
        <v>205</v>
      </c>
      <c r="B218" s="19">
        <v>0.19281249999999997</v>
      </c>
      <c r="C218" s="17">
        <v>144.1</v>
      </c>
      <c r="D218" s="17">
        <v>5.3</v>
      </c>
      <c r="E218" s="17">
        <v>4.6620000000000003E-3</v>
      </c>
      <c r="F218" s="17">
        <v>0.22600000000000001</v>
      </c>
      <c r="G218" s="17">
        <v>0.76664699999999997</v>
      </c>
      <c r="H218" s="17">
        <v>7.1370000000000003E-2</v>
      </c>
      <c r="I218" s="17">
        <v>0.108394</v>
      </c>
      <c r="J218" s="17">
        <v>3.7024000000000001E-2</v>
      </c>
      <c r="K218" s="17">
        <v>0.34156799999999998</v>
      </c>
      <c r="L218" s="17">
        <v>546.4</v>
      </c>
      <c r="M218" s="17">
        <v>0.6</v>
      </c>
      <c r="N218" s="17">
        <v>2071</v>
      </c>
      <c r="O218" s="17">
        <v>0</v>
      </c>
      <c r="P218" s="17">
        <v>0</v>
      </c>
      <c r="Q218" s="17">
        <v>0.83790600000000004</v>
      </c>
      <c r="R218" s="17">
        <v>7.0651000000000005E-2</v>
      </c>
      <c r="S218" s="17">
        <v>0.110711</v>
      </c>
      <c r="T218" s="17">
        <v>4.0059999999999998E-2</v>
      </c>
      <c r="U218" s="17">
        <v>0.361842</v>
      </c>
      <c r="V218" s="17">
        <v>600.1</v>
      </c>
      <c r="W218" s="17">
        <v>0.45835900000000002</v>
      </c>
      <c r="X218" s="17">
        <v>1281</v>
      </c>
      <c r="Y218" s="17">
        <v>0</v>
      </c>
      <c r="Z218" s="17">
        <v>0</v>
      </c>
      <c r="AA218" s="17">
        <v>0.55667999999999995</v>
      </c>
      <c r="AB218" s="17">
        <v>3.4680000000000002E-2</v>
      </c>
      <c r="AC218" s="17">
        <v>7.2040599999999996E-2</v>
      </c>
      <c r="AD218" s="17">
        <v>0.25</v>
      </c>
      <c r="AE218" s="17">
        <v>1520.2</v>
      </c>
    </row>
    <row r="219" spans="1:31">
      <c r="A219" s="17">
        <v>206</v>
      </c>
      <c r="B219" s="19">
        <v>0.19287037037037036</v>
      </c>
      <c r="C219" s="17">
        <v>145.69999999999999</v>
      </c>
      <c r="D219" s="17">
        <v>5.3</v>
      </c>
      <c r="E219" s="17">
        <v>6.8729999999999998E-3</v>
      </c>
      <c r="F219" s="17">
        <v>0.33300000000000002</v>
      </c>
      <c r="G219" s="17">
        <v>0.68792399999999998</v>
      </c>
      <c r="H219" s="17">
        <v>6.6396999999999998E-2</v>
      </c>
      <c r="I219" s="17">
        <v>0.102453</v>
      </c>
      <c r="J219" s="17">
        <v>3.6055999999999998E-2</v>
      </c>
      <c r="K219" s="17">
        <v>0.35192899999999999</v>
      </c>
      <c r="L219" s="17">
        <v>800.5</v>
      </c>
      <c r="M219" s="17">
        <v>0.59711999999999998</v>
      </c>
      <c r="N219" s="17">
        <v>2016</v>
      </c>
      <c r="O219" s="17">
        <v>0</v>
      </c>
      <c r="P219" s="17">
        <v>0</v>
      </c>
      <c r="Q219" s="17">
        <v>0.808423</v>
      </c>
      <c r="R219" s="17">
        <v>6.3454999999999998E-2</v>
      </c>
      <c r="S219" s="17">
        <v>0.10063900000000001</v>
      </c>
      <c r="T219" s="17">
        <v>3.7184000000000002E-2</v>
      </c>
      <c r="U219" s="17">
        <v>0.36947999999999998</v>
      </c>
      <c r="V219" s="17">
        <v>555.5</v>
      </c>
      <c r="W219" s="17">
        <v>0.19245399999999999</v>
      </c>
      <c r="X219" s="17">
        <v>1106</v>
      </c>
      <c r="Y219" s="17">
        <v>0</v>
      </c>
      <c r="Z219" s="17">
        <v>0</v>
      </c>
      <c r="AA219" s="17">
        <v>0.56843100000000002</v>
      </c>
      <c r="AB219" s="17">
        <v>4.8758900000000001E-2</v>
      </c>
      <c r="AC219" s="17">
        <v>6.5267800000000001E-2</v>
      </c>
      <c r="AD219" s="17">
        <v>0.25</v>
      </c>
      <c r="AE219" s="17">
        <v>1037.5</v>
      </c>
    </row>
    <row r="220" spans="1:31">
      <c r="A220" s="17">
        <v>207</v>
      </c>
      <c r="B220" s="19">
        <v>0.19292824074074075</v>
      </c>
      <c r="C220" s="17">
        <v>146.19999999999999</v>
      </c>
      <c r="D220" s="17">
        <v>5.3</v>
      </c>
      <c r="E220" s="17">
        <v>3.4589999999999998E-3</v>
      </c>
      <c r="F220" s="17">
        <v>0.16700000000000001</v>
      </c>
      <c r="G220" s="17">
        <v>0.66513500000000003</v>
      </c>
      <c r="H220" s="17">
        <v>7.0967000000000002E-2</v>
      </c>
      <c r="I220" s="17">
        <v>9.7651000000000002E-2</v>
      </c>
      <c r="J220" s="17">
        <v>2.6683999999999999E-2</v>
      </c>
      <c r="K220" s="17">
        <v>0.27325700000000003</v>
      </c>
      <c r="L220" s="17">
        <v>425.6</v>
      </c>
      <c r="M220" s="17">
        <v>7.9999999999999996E-6</v>
      </c>
      <c r="N220" s="17">
        <v>634</v>
      </c>
      <c r="O220" s="17">
        <v>0</v>
      </c>
      <c r="P220" s="17">
        <v>0</v>
      </c>
      <c r="Q220" s="17">
        <v>0.73289899999999997</v>
      </c>
      <c r="R220" s="17">
        <v>6.6320000000000004E-2</v>
      </c>
      <c r="S220" s="17">
        <v>9.9818000000000004E-2</v>
      </c>
      <c r="T220" s="17">
        <v>3.3498E-2</v>
      </c>
      <c r="U220" s="17">
        <v>0.33559299999999997</v>
      </c>
      <c r="V220" s="17">
        <v>671.6</v>
      </c>
      <c r="W220" s="17">
        <v>0.6</v>
      </c>
      <c r="X220" s="17">
        <v>671</v>
      </c>
      <c r="Y220" s="17">
        <v>0</v>
      </c>
      <c r="Z220" s="17">
        <v>0</v>
      </c>
      <c r="AA220" s="17">
        <v>0.51629700000000001</v>
      </c>
      <c r="AB220" s="17">
        <v>8.4903900000000004E-3</v>
      </c>
      <c r="AC220" s="17">
        <v>6.6603999999999997E-2</v>
      </c>
      <c r="AD220" s="17">
        <v>0.25</v>
      </c>
      <c r="AE220" s="17">
        <v>1951.7</v>
      </c>
    </row>
    <row r="221" spans="1:31">
      <c r="A221" s="17">
        <v>208</v>
      </c>
      <c r="B221" s="19">
        <v>0.19298611111111111</v>
      </c>
      <c r="C221" s="17">
        <v>147.69999999999999</v>
      </c>
      <c r="D221" s="17">
        <v>5.3</v>
      </c>
      <c r="E221" s="17">
        <v>6.4720000000000003E-3</v>
      </c>
      <c r="F221" s="17">
        <v>0.313</v>
      </c>
      <c r="G221" s="17">
        <v>0.75812100000000004</v>
      </c>
      <c r="H221" s="17">
        <v>5.3642000000000002E-2</v>
      </c>
      <c r="I221" s="17">
        <v>9.2402999999999999E-2</v>
      </c>
      <c r="J221" s="17">
        <v>3.8760999999999997E-2</v>
      </c>
      <c r="K221" s="17">
        <v>0.41947600000000002</v>
      </c>
      <c r="L221" s="17">
        <v>755.6</v>
      </c>
      <c r="M221" s="17">
        <v>0.32319900000000001</v>
      </c>
      <c r="N221" s="17">
        <v>993</v>
      </c>
      <c r="O221" s="17">
        <v>0</v>
      </c>
      <c r="P221" s="17">
        <v>0</v>
      </c>
      <c r="Q221" s="17">
        <v>0.78332800000000002</v>
      </c>
      <c r="R221" s="17">
        <v>6.2219999999999998E-2</v>
      </c>
      <c r="S221" s="17">
        <v>9.7073999999999994E-2</v>
      </c>
      <c r="T221" s="17">
        <v>3.4854000000000003E-2</v>
      </c>
      <c r="U221" s="17">
        <v>0.359043</v>
      </c>
      <c r="V221" s="17">
        <v>681.2</v>
      </c>
      <c r="W221" s="17">
        <v>0.220217</v>
      </c>
      <c r="X221" s="17">
        <v>1613</v>
      </c>
      <c r="Y221" s="17">
        <v>0</v>
      </c>
      <c r="Z221" s="17">
        <v>0</v>
      </c>
      <c r="AA221" s="17">
        <v>0.552373</v>
      </c>
      <c r="AB221" s="17">
        <v>2.3280700000000001E-2</v>
      </c>
      <c r="AC221" s="17">
        <v>6.3031599999999993E-2</v>
      </c>
      <c r="AD221" s="17">
        <v>0.25</v>
      </c>
      <c r="AE221" s="17">
        <v>1099.3</v>
      </c>
    </row>
    <row r="222" spans="1:31">
      <c r="A222" s="17">
        <v>209</v>
      </c>
      <c r="B222" s="19">
        <v>0.1930439814814815</v>
      </c>
      <c r="C222" s="17">
        <v>148.19999999999999</v>
      </c>
      <c r="D222" s="17">
        <v>5.3</v>
      </c>
      <c r="E222" s="17">
        <v>3.457E-3</v>
      </c>
      <c r="F222" s="17">
        <v>0.16700000000000001</v>
      </c>
      <c r="G222" s="17">
        <v>0.66862600000000005</v>
      </c>
      <c r="H222" s="17">
        <v>6.7549999999999999E-2</v>
      </c>
      <c r="I222" s="17">
        <v>9.8137000000000002E-2</v>
      </c>
      <c r="J222" s="17">
        <v>3.0587E-2</v>
      </c>
      <c r="K222" s="17">
        <v>0.31167600000000001</v>
      </c>
      <c r="L222" s="17">
        <v>524.20000000000005</v>
      </c>
      <c r="M222" s="17">
        <v>0.14168700000000001</v>
      </c>
      <c r="N222" s="17">
        <v>909</v>
      </c>
      <c r="O222" s="17">
        <v>0</v>
      </c>
      <c r="P222" s="17">
        <v>0</v>
      </c>
      <c r="Q222" s="17">
        <v>0.66794699999999996</v>
      </c>
      <c r="R222" s="17">
        <v>6.7335999999999993E-2</v>
      </c>
      <c r="S222" s="17">
        <v>9.2760999999999996E-2</v>
      </c>
      <c r="T222" s="17">
        <v>2.5423999999999999E-2</v>
      </c>
      <c r="U222" s="17">
        <v>0.27408399999999999</v>
      </c>
      <c r="V222" s="17">
        <v>549.9</v>
      </c>
      <c r="W222" s="17">
        <v>0.41814299999999999</v>
      </c>
      <c r="X222" s="17">
        <v>1425</v>
      </c>
      <c r="Y222" s="17">
        <v>0</v>
      </c>
      <c r="Z222" s="17">
        <v>0</v>
      </c>
      <c r="AA222" s="17">
        <v>0.42166799999999999</v>
      </c>
      <c r="AB222" s="17">
        <v>1.4898700000000001E-2</v>
      </c>
      <c r="AC222" s="17">
        <v>6.77151E-2</v>
      </c>
      <c r="AD222" s="17">
        <v>0.25</v>
      </c>
      <c r="AE222" s="17">
        <v>1584.6</v>
      </c>
    </row>
    <row r="223" spans="1:31">
      <c r="A223" s="17">
        <v>210</v>
      </c>
      <c r="B223" s="19">
        <v>0.19310185185185183</v>
      </c>
      <c r="C223" s="17">
        <v>149.30000000000001</v>
      </c>
      <c r="D223" s="17">
        <v>5.3</v>
      </c>
      <c r="E223" s="17">
        <v>5.0419999999999996E-3</v>
      </c>
      <c r="F223" s="17">
        <v>0.24399999999999999</v>
      </c>
      <c r="G223" s="17">
        <v>0.66345799999999999</v>
      </c>
      <c r="H223" s="17">
        <v>6.1899000000000003E-2</v>
      </c>
      <c r="I223" s="17">
        <v>9.4367000000000006E-2</v>
      </c>
      <c r="J223" s="17">
        <v>3.2467999999999997E-2</v>
      </c>
      <c r="K223" s="17">
        <v>0.34405999999999998</v>
      </c>
      <c r="L223" s="17">
        <v>677.2</v>
      </c>
      <c r="M223" s="17">
        <v>9.9999999999999995E-7</v>
      </c>
      <c r="N223" s="17">
        <v>986</v>
      </c>
      <c r="O223" s="17">
        <v>0</v>
      </c>
      <c r="P223" s="17">
        <v>0</v>
      </c>
      <c r="Q223" s="17">
        <v>0.64544299999999999</v>
      </c>
      <c r="R223" s="17">
        <v>6.4953999999999998E-2</v>
      </c>
      <c r="S223" s="17">
        <v>9.4312999999999994E-2</v>
      </c>
      <c r="T223" s="17">
        <v>2.9359E-2</v>
      </c>
      <c r="U223" s="17">
        <v>0.31128899999999998</v>
      </c>
      <c r="V223" s="17">
        <v>621.70000000000005</v>
      </c>
      <c r="W223" s="17">
        <v>0.165521</v>
      </c>
      <c r="X223" s="17">
        <v>1176</v>
      </c>
      <c r="Y223" s="17">
        <v>0</v>
      </c>
      <c r="Z223" s="17">
        <v>0</v>
      </c>
      <c r="AA223" s="17">
        <v>0.47890700000000003</v>
      </c>
      <c r="AB223" s="17">
        <v>2.0773E-2</v>
      </c>
      <c r="AC223" s="17">
        <v>6.55641E-2</v>
      </c>
      <c r="AD223" s="17">
        <v>0.25</v>
      </c>
      <c r="AE223" s="17">
        <v>1226.5</v>
      </c>
    </row>
    <row r="224" spans="1:31">
      <c r="A224" s="17">
        <v>211</v>
      </c>
      <c r="B224" s="19">
        <v>0.19314814814814815</v>
      </c>
      <c r="C224" s="17">
        <v>150.4</v>
      </c>
      <c r="D224" s="17">
        <v>5.3</v>
      </c>
      <c r="E224" s="17">
        <v>5.195E-3</v>
      </c>
      <c r="F224" s="17">
        <v>0.251</v>
      </c>
      <c r="G224" s="17">
        <v>0.72456600000000004</v>
      </c>
      <c r="H224" s="17">
        <v>5.7853000000000002E-2</v>
      </c>
      <c r="I224" s="17">
        <v>9.3494999999999995E-2</v>
      </c>
      <c r="J224" s="17">
        <v>3.5642E-2</v>
      </c>
      <c r="K224" s="17">
        <v>0.381218</v>
      </c>
      <c r="L224" s="17">
        <v>633.29999999999995</v>
      </c>
      <c r="M224" s="17">
        <v>0.14155000000000001</v>
      </c>
      <c r="N224" s="17">
        <v>2120</v>
      </c>
      <c r="O224" s="17">
        <v>0</v>
      </c>
      <c r="P224" s="17">
        <v>0</v>
      </c>
      <c r="Q224" s="17">
        <v>0.74221599999999999</v>
      </c>
      <c r="R224" s="17">
        <v>5.8756000000000003E-2</v>
      </c>
      <c r="S224" s="17">
        <v>9.0414999999999995E-2</v>
      </c>
      <c r="T224" s="17">
        <v>3.1659E-2</v>
      </c>
      <c r="U224" s="17">
        <v>0.35015499999999999</v>
      </c>
      <c r="V224" s="17">
        <v>754.2</v>
      </c>
      <c r="W224" s="17">
        <v>0.37081999999999998</v>
      </c>
      <c r="X224" s="17">
        <v>1262</v>
      </c>
      <c r="Y224" s="17">
        <v>0</v>
      </c>
      <c r="Z224" s="17">
        <v>0</v>
      </c>
      <c r="AA224" s="17">
        <v>0.53869999999999996</v>
      </c>
      <c r="AB224" s="17">
        <v>4.08974E-2</v>
      </c>
      <c r="AC224" s="17">
        <v>6.0050300000000001E-2</v>
      </c>
      <c r="AD224" s="17">
        <v>0.25</v>
      </c>
      <c r="AE224" s="17">
        <v>1311.6</v>
      </c>
    </row>
    <row r="225" spans="1:31">
      <c r="A225" s="17">
        <v>212</v>
      </c>
      <c r="B225" s="19">
        <v>0.19320601851851851</v>
      </c>
      <c r="C225" s="17">
        <v>151.30000000000001</v>
      </c>
      <c r="D225" s="17">
        <v>5.3</v>
      </c>
      <c r="E225" s="17">
        <v>3.3700000000000002E-3</v>
      </c>
      <c r="F225" s="17">
        <v>0.16300000000000001</v>
      </c>
      <c r="G225" s="17">
        <v>0.59438599999999997</v>
      </c>
      <c r="H225" s="17">
        <v>6.8240999999999996E-2</v>
      </c>
      <c r="I225" s="17">
        <v>9.0789999999999996E-2</v>
      </c>
      <c r="J225" s="17">
        <v>2.2549E-2</v>
      </c>
      <c r="K225" s="17">
        <v>0.248367</v>
      </c>
      <c r="L225" s="17">
        <v>455.8</v>
      </c>
      <c r="M225" s="17">
        <v>9.9999999999999995E-7</v>
      </c>
      <c r="N225" s="17">
        <v>1268</v>
      </c>
      <c r="O225" s="17">
        <v>0</v>
      </c>
      <c r="P225" s="17">
        <v>0</v>
      </c>
      <c r="Q225" s="17">
        <v>0.61677400000000004</v>
      </c>
      <c r="R225" s="17">
        <v>6.0045000000000001E-2</v>
      </c>
      <c r="S225" s="17">
        <v>8.6805999999999994E-2</v>
      </c>
      <c r="T225" s="17">
        <v>2.6762000000000001E-2</v>
      </c>
      <c r="U225" s="17">
        <v>0.30829200000000001</v>
      </c>
      <c r="V225" s="17">
        <v>666.1</v>
      </c>
      <c r="W225" s="17">
        <v>0.42845499999999997</v>
      </c>
      <c r="X225" s="17">
        <v>1084</v>
      </c>
      <c r="Y225" s="17">
        <v>0</v>
      </c>
      <c r="Z225" s="17">
        <v>0</v>
      </c>
      <c r="AA225" s="17">
        <v>0.47429500000000002</v>
      </c>
      <c r="AB225" s="17">
        <v>1.8025099999999999E-2</v>
      </c>
      <c r="AC225" s="17">
        <v>6.05271E-2</v>
      </c>
      <c r="AD225" s="17">
        <v>0.25</v>
      </c>
      <c r="AE225" s="17">
        <v>1822.4</v>
      </c>
    </row>
    <row r="226" spans="1:31">
      <c r="A226" s="17">
        <v>213</v>
      </c>
      <c r="B226" s="19">
        <v>0.1932638888888889</v>
      </c>
      <c r="C226" s="17">
        <v>151.9</v>
      </c>
      <c r="D226" s="17">
        <v>5.3</v>
      </c>
      <c r="E226" s="17">
        <v>5.9360000000000003E-3</v>
      </c>
      <c r="F226" s="17">
        <v>0.28699999999999998</v>
      </c>
      <c r="G226" s="17">
        <v>0.54691900000000004</v>
      </c>
      <c r="H226" s="17">
        <v>6.5313999999999997E-2</v>
      </c>
      <c r="I226" s="17">
        <v>8.8644000000000001E-2</v>
      </c>
      <c r="J226" s="17">
        <v>2.333E-2</v>
      </c>
      <c r="K226" s="17">
        <v>0.26318999999999998</v>
      </c>
      <c r="L226" s="17">
        <v>646.79999999999995</v>
      </c>
      <c r="M226" s="17">
        <v>0.599997</v>
      </c>
      <c r="N226" s="17">
        <v>572</v>
      </c>
      <c r="O226" s="17">
        <v>0</v>
      </c>
      <c r="P226" s="17">
        <v>0</v>
      </c>
      <c r="Q226" s="17">
        <v>0.68030000000000002</v>
      </c>
      <c r="R226" s="17">
        <v>5.2318000000000003E-2</v>
      </c>
      <c r="S226" s="17">
        <v>8.4394999999999998E-2</v>
      </c>
      <c r="T226" s="17">
        <v>3.2077000000000001E-2</v>
      </c>
      <c r="U226" s="17">
        <v>0.38008500000000001</v>
      </c>
      <c r="V226" s="17">
        <v>830.8</v>
      </c>
      <c r="W226" s="17">
        <v>3.9999999999999998E-6</v>
      </c>
      <c r="X226" s="17">
        <v>2791</v>
      </c>
      <c r="Y226" s="17">
        <v>0</v>
      </c>
      <c r="Z226" s="17">
        <v>0</v>
      </c>
      <c r="AA226" s="17">
        <v>0.58474700000000002</v>
      </c>
      <c r="AB226" s="17">
        <v>1.16022E-2</v>
      </c>
      <c r="AC226" s="17">
        <v>5.2690000000000001E-2</v>
      </c>
      <c r="AD226" s="17">
        <v>0.25</v>
      </c>
      <c r="AE226" s="17">
        <v>1284.0999999999999</v>
      </c>
    </row>
    <row r="227" spans="1:31">
      <c r="A227" s="17">
        <v>214</v>
      </c>
      <c r="B227" s="19">
        <v>0.19332175925925923</v>
      </c>
      <c r="C227" s="17">
        <v>151.69999999999999</v>
      </c>
      <c r="D227" s="17">
        <v>5.3</v>
      </c>
      <c r="E227" s="17">
        <v>4.2399999999999998E-3</v>
      </c>
      <c r="F227" s="17">
        <v>0.20499999999999999</v>
      </c>
      <c r="G227" s="17">
        <v>0.654003</v>
      </c>
      <c r="H227" s="17">
        <v>5.9836E-2</v>
      </c>
      <c r="I227" s="17">
        <v>9.0414999999999995E-2</v>
      </c>
      <c r="J227" s="17">
        <v>3.0578999999999999E-2</v>
      </c>
      <c r="K227" s="17">
        <v>0.33821200000000001</v>
      </c>
      <c r="L227" s="17">
        <v>564.9</v>
      </c>
      <c r="M227" s="17">
        <v>0.236405</v>
      </c>
      <c r="N227" s="17">
        <v>2481</v>
      </c>
      <c r="O227" s="17">
        <v>0</v>
      </c>
      <c r="P227" s="17">
        <v>0</v>
      </c>
      <c r="Q227" s="17">
        <v>0.75088200000000005</v>
      </c>
      <c r="R227" s="17">
        <v>6.1032999999999997E-2</v>
      </c>
      <c r="S227" s="17">
        <v>8.9874999999999997E-2</v>
      </c>
      <c r="T227" s="17">
        <v>2.8842E-2</v>
      </c>
      <c r="U227" s="17">
        <v>0.32090800000000003</v>
      </c>
      <c r="V227" s="17">
        <v>693.9</v>
      </c>
      <c r="W227" s="17">
        <v>0.17553299999999999</v>
      </c>
      <c r="X227" s="17">
        <v>1316</v>
      </c>
      <c r="Y227" s="17">
        <v>0</v>
      </c>
      <c r="Z227" s="17">
        <v>0</v>
      </c>
      <c r="AA227" s="17">
        <v>0.493705</v>
      </c>
      <c r="AB227" s="17">
        <v>4.2611499999999997E-2</v>
      </c>
      <c r="AC227" s="17">
        <v>6.2262400000000002E-2</v>
      </c>
      <c r="AD227" s="17">
        <v>0.25</v>
      </c>
      <c r="AE227" s="17">
        <v>1470.3</v>
      </c>
    </row>
    <row r="228" spans="1:31">
      <c r="A228" s="17">
        <v>215</v>
      </c>
      <c r="B228" s="19">
        <v>0.19337962962962962</v>
      </c>
      <c r="C228" s="17">
        <v>151</v>
      </c>
      <c r="D228" s="17">
        <v>5.3</v>
      </c>
      <c r="E228" s="17">
        <v>4.6759999999999996E-3</v>
      </c>
      <c r="F228" s="17">
        <v>0.22600000000000001</v>
      </c>
      <c r="G228" s="17">
        <v>0.66101200000000004</v>
      </c>
      <c r="H228" s="17">
        <v>6.2826999999999994E-2</v>
      </c>
      <c r="I228" s="17">
        <v>9.0772000000000005E-2</v>
      </c>
      <c r="J228" s="17">
        <v>2.7945000000000001E-2</v>
      </c>
      <c r="K228" s="17">
        <v>0.307861</v>
      </c>
      <c r="L228" s="17">
        <v>629.79999999999995</v>
      </c>
      <c r="M228" s="17">
        <v>0.470524</v>
      </c>
      <c r="N228" s="17">
        <v>812</v>
      </c>
      <c r="O228" s="17">
        <v>0</v>
      </c>
      <c r="P228" s="17">
        <v>0</v>
      </c>
      <c r="Q228" s="17">
        <v>0.66820800000000002</v>
      </c>
      <c r="R228" s="17">
        <v>6.1399000000000002E-2</v>
      </c>
      <c r="S228" s="17">
        <v>8.8838E-2</v>
      </c>
      <c r="T228" s="17">
        <v>2.7439000000000002E-2</v>
      </c>
      <c r="U228" s="17">
        <v>0.30886400000000003</v>
      </c>
      <c r="V228" s="17">
        <v>685</v>
      </c>
      <c r="W228" s="17">
        <v>0.28388400000000003</v>
      </c>
      <c r="X228" s="17">
        <v>3568</v>
      </c>
      <c r="Y228" s="17">
        <v>0</v>
      </c>
      <c r="Z228" s="17">
        <v>0</v>
      </c>
      <c r="AA228" s="17">
        <v>0.47517500000000001</v>
      </c>
      <c r="AB228" s="17">
        <v>1.59814E-2</v>
      </c>
      <c r="AC228" s="17">
        <v>6.1837400000000001E-2</v>
      </c>
      <c r="AD228" s="17">
        <v>0.25</v>
      </c>
      <c r="AE228" s="17">
        <v>1318.8</v>
      </c>
    </row>
    <row r="229" spans="1:31">
      <c r="A229" s="17">
        <v>216</v>
      </c>
      <c r="B229" s="19">
        <v>0.19343750000000001</v>
      </c>
      <c r="C229" s="17">
        <v>149.5</v>
      </c>
      <c r="D229" s="17">
        <v>5.3</v>
      </c>
      <c r="E229" s="17">
        <v>3.8479999999999999E-3</v>
      </c>
      <c r="F229" s="17">
        <v>0.186</v>
      </c>
      <c r="G229" s="17">
        <v>0.60255800000000004</v>
      </c>
      <c r="H229" s="17">
        <v>6.7255999999999996E-2</v>
      </c>
      <c r="I229" s="17">
        <v>9.1461000000000001E-2</v>
      </c>
      <c r="J229" s="17">
        <v>2.4205000000000001E-2</v>
      </c>
      <c r="K229" s="17">
        <v>0.26464599999999999</v>
      </c>
      <c r="L229" s="17">
        <v>523.79999999999995</v>
      </c>
      <c r="M229" s="17">
        <v>0.55860399999999999</v>
      </c>
      <c r="N229" s="17">
        <v>1118</v>
      </c>
      <c r="O229" s="17">
        <v>0</v>
      </c>
      <c r="P229" s="17">
        <v>0</v>
      </c>
      <c r="Q229" s="17">
        <v>0.72649399999999997</v>
      </c>
      <c r="R229" s="17">
        <v>6.3493999999999995E-2</v>
      </c>
      <c r="S229" s="17">
        <v>9.1536999999999993E-2</v>
      </c>
      <c r="T229" s="17">
        <v>2.8043999999999999E-2</v>
      </c>
      <c r="U229" s="17">
        <v>0.30636400000000003</v>
      </c>
      <c r="V229" s="17">
        <v>727</v>
      </c>
      <c r="W229" s="17">
        <v>0.48043999999999998</v>
      </c>
      <c r="X229" s="17">
        <v>814</v>
      </c>
      <c r="Y229" s="17">
        <v>0</v>
      </c>
      <c r="Z229" s="17">
        <v>0</v>
      </c>
      <c r="AA229" s="17">
        <v>0.471329</v>
      </c>
      <c r="AB229" s="17">
        <v>1.8252299999999999E-2</v>
      </c>
      <c r="AC229" s="17">
        <v>6.4005500000000007E-2</v>
      </c>
      <c r="AD229" s="17">
        <v>0.25</v>
      </c>
      <c r="AE229" s="17">
        <v>1585.7</v>
      </c>
    </row>
    <row r="230" spans="1:31">
      <c r="A230" s="17">
        <v>217</v>
      </c>
      <c r="B230" s="19">
        <v>0.19348379629629631</v>
      </c>
      <c r="C230" s="17">
        <v>149</v>
      </c>
      <c r="D230" s="17">
        <v>5.3</v>
      </c>
      <c r="E230" s="17">
        <v>7.8079999999999998E-3</v>
      </c>
      <c r="F230" s="17">
        <v>0.378</v>
      </c>
      <c r="G230" s="17">
        <v>0.61573299999999997</v>
      </c>
      <c r="H230" s="17">
        <v>6.1025999999999997E-2</v>
      </c>
      <c r="I230" s="17">
        <v>8.9942999999999995E-2</v>
      </c>
      <c r="J230" s="17">
        <v>2.8917000000000002E-2</v>
      </c>
      <c r="K230" s="17">
        <v>0.32150600000000001</v>
      </c>
      <c r="L230" s="17">
        <v>900</v>
      </c>
      <c r="M230" s="17">
        <v>5.0000000000000004E-6</v>
      </c>
      <c r="N230" s="17">
        <v>1072</v>
      </c>
      <c r="O230" s="17">
        <v>0</v>
      </c>
      <c r="P230" s="17">
        <v>0</v>
      </c>
      <c r="Q230" s="17">
        <v>0.77202999999999999</v>
      </c>
      <c r="R230" s="17">
        <v>5.8948E-2</v>
      </c>
      <c r="S230" s="17">
        <v>9.2984999999999998E-2</v>
      </c>
      <c r="T230" s="17">
        <v>3.4036999999999998E-2</v>
      </c>
      <c r="U230" s="17">
        <v>0.36605100000000002</v>
      </c>
      <c r="V230" s="17">
        <v>749.3</v>
      </c>
      <c r="W230" s="17">
        <v>0.22917699999999999</v>
      </c>
      <c r="X230" s="17">
        <v>949</v>
      </c>
      <c r="Y230" s="17">
        <v>0</v>
      </c>
      <c r="Z230" s="17">
        <v>0</v>
      </c>
      <c r="AA230" s="17">
        <v>0.56315599999999999</v>
      </c>
      <c r="AB230" s="17">
        <v>2.97206E-2</v>
      </c>
      <c r="AC230" s="17">
        <v>5.9959600000000002E-2</v>
      </c>
      <c r="AD230" s="17">
        <v>0.25</v>
      </c>
      <c r="AE230" s="17">
        <v>922.9</v>
      </c>
    </row>
    <row r="231" spans="1:31">
      <c r="A231" s="17">
        <v>218</v>
      </c>
      <c r="B231" s="19">
        <v>0.19354166666666664</v>
      </c>
      <c r="C231" s="17">
        <v>148.6</v>
      </c>
      <c r="D231" s="17">
        <v>5.3</v>
      </c>
      <c r="E231" s="17">
        <v>4.052E-3</v>
      </c>
      <c r="F231" s="17">
        <v>0.19600000000000001</v>
      </c>
      <c r="G231" s="17">
        <v>0.74967200000000001</v>
      </c>
      <c r="H231" s="17">
        <v>6.2137999999999999E-2</v>
      </c>
      <c r="I231" s="17">
        <v>9.4866000000000006E-2</v>
      </c>
      <c r="J231" s="17">
        <v>3.2728E-2</v>
      </c>
      <c r="K231" s="17">
        <v>0.34499600000000002</v>
      </c>
      <c r="L231" s="17">
        <v>554.6</v>
      </c>
      <c r="M231" s="17">
        <v>0.6</v>
      </c>
      <c r="N231" s="17">
        <v>1332</v>
      </c>
      <c r="O231" s="17">
        <v>0</v>
      </c>
      <c r="P231" s="17">
        <v>0</v>
      </c>
      <c r="Q231" s="17">
        <v>0.71693899999999999</v>
      </c>
      <c r="R231" s="17">
        <v>6.3755999999999993E-2</v>
      </c>
      <c r="S231" s="17">
        <v>9.1883000000000006E-2</v>
      </c>
      <c r="T231" s="17">
        <v>2.8126999999999999E-2</v>
      </c>
      <c r="U231" s="17">
        <v>0.30611899999999997</v>
      </c>
      <c r="V231" s="17">
        <v>575.20000000000005</v>
      </c>
      <c r="W231" s="17">
        <v>0.599997</v>
      </c>
      <c r="X231" s="17">
        <v>1090</v>
      </c>
      <c r="Y231" s="17">
        <v>0</v>
      </c>
      <c r="Z231" s="17">
        <v>0</v>
      </c>
      <c r="AA231" s="17">
        <v>0.47095300000000001</v>
      </c>
      <c r="AB231" s="17">
        <v>2.2925399999999999E-2</v>
      </c>
      <c r="AC231" s="17">
        <v>6.4400399999999997E-2</v>
      </c>
      <c r="AD231" s="17">
        <v>0.25</v>
      </c>
      <c r="AE231" s="17">
        <v>1497.7</v>
      </c>
    </row>
    <row r="232" spans="1:31">
      <c r="A232" s="17">
        <v>219</v>
      </c>
      <c r="B232" s="19">
        <v>0.19359953703703703</v>
      </c>
      <c r="C232" s="17">
        <v>147.5</v>
      </c>
      <c r="D232" s="17">
        <v>5.3</v>
      </c>
      <c r="E232" s="17">
        <v>4.1710000000000002E-3</v>
      </c>
      <c r="F232" s="17">
        <v>0.20200000000000001</v>
      </c>
      <c r="G232" s="17">
        <v>0.58122799999999997</v>
      </c>
      <c r="H232" s="17">
        <v>7.0953000000000002E-2</v>
      </c>
      <c r="I232" s="17">
        <v>9.7548999999999997E-2</v>
      </c>
      <c r="J232" s="17">
        <v>2.6595000000000001E-2</v>
      </c>
      <c r="K232" s="17">
        <v>0.27263599999999999</v>
      </c>
      <c r="L232" s="17">
        <v>447.1</v>
      </c>
      <c r="M232" s="17">
        <v>0.17507800000000001</v>
      </c>
      <c r="N232" s="17">
        <v>807</v>
      </c>
      <c r="O232" s="17">
        <v>0</v>
      </c>
      <c r="P232" s="17">
        <v>0</v>
      </c>
      <c r="Q232" s="17">
        <v>0.79519799999999996</v>
      </c>
      <c r="R232" s="17">
        <v>5.9214000000000003E-2</v>
      </c>
      <c r="S232" s="17">
        <v>9.6477999999999994E-2</v>
      </c>
      <c r="T232" s="17">
        <v>3.7263999999999999E-2</v>
      </c>
      <c r="U232" s="17">
        <v>0.38624599999999998</v>
      </c>
      <c r="V232" s="17">
        <v>753.4</v>
      </c>
      <c r="W232" s="17">
        <v>0.12603200000000001</v>
      </c>
      <c r="X232" s="17">
        <v>725</v>
      </c>
      <c r="Y232" s="17">
        <v>0</v>
      </c>
      <c r="Z232" s="17">
        <v>0</v>
      </c>
      <c r="AA232" s="17">
        <v>0.594225</v>
      </c>
      <c r="AB232" s="17">
        <v>1.13244E-2</v>
      </c>
      <c r="AC232" s="17">
        <v>5.9636000000000002E-2</v>
      </c>
      <c r="AD232" s="17">
        <v>0.25</v>
      </c>
      <c r="AE232" s="17">
        <v>1857.6</v>
      </c>
    </row>
    <row r="233" spans="1:31">
      <c r="A233" s="17">
        <v>220</v>
      </c>
      <c r="B233" s="19">
        <v>0.19365740740740742</v>
      </c>
      <c r="C233" s="17">
        <v>146.4</v>
      </c>
      <c r="D233" s="17">
        <v>5.3</v>
      </c>
      <c r="E233" s="17">
        <v>4.7809999999999997E-3</v>
      </c>
      <c r="F233" s="17">
        <v>0.23100000000000001</v>
      </c>
      <c r="G233" s="17">
        <v>0.69431299999999996</v>
      </c>
      <c r="H233" s="17">
        <v>6.9866999999999999E-2</v>
      </c>
      <c r="I233" s="17">
        <v>0.101534</v>
      </c>
      <c r="J233" s="17">
        <v>3.1667000000000001E-2</v>
      </c>
      <c r="K233" s="17">
        <v>0.31188300000000002</v>
      </c>
      <c r="L233" s="17">
        <v>524.1</v>
      </c>
      <c r="M233" s="17">
        <v>9.0000000000000002E-6</v>
      </c>
      <c r="N233" s="17">
        <v>1765</v>
      </c>
      <c r="O233" s="17">
        <v>0</v>
      </c>
      <c r="P233" s="17">
        <v>0</v>
      </c>
      <c r="Q233" s="17">
        <v>0.82032799999999995</v>
      </c>
      <c r="R233" s="17">
        <v>5.9281E-2</v>
      </c>
      <c r="S233" s="17">
        <v>9.6304000000000001E-2</v>
      </c>
      <c r="T233" s="17">
        <v>3.7024000000000001E-2</v>
      </c>
      <c r="U233" s="17">
        <v>0.38444699999999998</v>
      </c>
      <c r="V233" s="17">
        <v>872.8</v>
      </c>
      <c r="W233" s="17">
        <v>0.37081999999999998</v>
      </c>
      <c r="X233" s="17">
        <v>711</v>
      </c>
      <c r="Y233" s="17">
        <v>0</v>
      </c>
      <c r="Z233" s="17">
        <v>0</v>
      </c>
      <c r="AA233" s="17">
        <v>0.59145700000000001</v>
      </c>
      <c r="AB233" s="17">
        <v>2.8533599999999999E-2</v>
      </c>
      <c r="AC233" s="17">
        <v>6.0336899999999999E-2</v>
      </c>
      <c r="AD233" s="17">
        <v>0.25</v>
      </c>
      <c r="AE233" s="17">
        <v>1584.8</v>
      </c>
    </row>
    <row r="234" spans="1:31">
      <c r="A234" s="17">
        <v>221</v>
      </c>
      <c r="B234" s="19">
        <v>0.19371527777777778</v>
      </c>
      <c r="C234" s="17">
        <v>145.9</v>
      </c>
      <c r="D234" s="17">
        <v>5.3</v>
      </c>
      <c r="E234" s="17">
        <v>4.1700000000000001E-3</v>
      </c>
      <c r="F234" s="17">
        <v>0.20200000000000001</v>
      </c>
      <c r="G234" s="17">
        <v>0.75342100000000001</v>
      </c>
      <c r="H234" s="17">
        <v>6.8638000000000005E-2</v>
      </c>
      <c r="I234" s="17">
        <v>0.10116700000000001</v>
      </c>
      <c r="J234" s="17">
        <v>3.2530000000000003E-2</v>
      </c>
      <c r="K234" s="17">
        <v>0.32154500000000003</v>
      </c>
      <c r="L234" s="17">
        <v>518</v>
      </c>
      <c r="M234" s="17">
        <v>0.6</v>
      </c>
      <c r="N234" s="17">
        <v>988</v>
      </c>
      <c r="O234" s="17">
        <v>0</v>
      </c>
      <c r="P234" s="17">
        <v>0</v>
      </c>
      <c r="Q234" s="17">
        <v>0.79919799999999996</v>
      </c>
      <c r="R234" s="17">
        <v>6.9218000000000002E-2</v>
      </c>
      <c r="S234" s="17">
        <v>0.10406899999999999</v>
      </c>
      <c r="T234" s="17">
        <v>3.4851E-2</v>
      </c>
      <c r="U234" s="17">
        <v>0.33488299999999999</v>
      </c>
      <c r="V234" s="17">
        <v>638.1</v>
      </c>
      <c r="W234" s="17">
        <v>0.51482899999999998</v>
      </c>
      <c r="X234" s="17">
        <v>678</v>
      </c>
      <c r="Y234" s="17">
        <v>0</v>
      </c>
      <c r="Z234" s="17">
        <v>0</v>
      </c>
      <c r="AA234" s="17">
        <v>0.51520500000000002</v>
      </c>
      <c r="AB234" s="17">
        <v>1.59972E-2</v>
      </c>
      <c r="AC234" s="17">
        <v>6.9775299999999998E-2</v>
      </c>
      <c r="AD234" s="17">
        <v>0.25</v>
      </c>
      <c r="AE234" s="17">
        <v>1603.4</v>
      </c>
    </row>
    <row r="235" spans="1:31">
      <c r="A235" s="17">
        <v>222</v>
      </c>
      <c r="B235" s="19">
        <v>0.19377314814814817</v>
      </c>
      <c r="C235" s="17">
        <v>145.19999999999999</v>
      </c>
      <c r="D235" s="17">
        <v>5.3</v>
      </c>
      <c r="E235" s="17">
        <v>6.927E-3</v>
      </c>
      <c r="F235" s="17">
        <v>0.33500000000000002</v>
      </c>
      <c r="G235" s="17">
        <v>0.83394500000000005</v>
      </c>
      <c r="H235" s="17">
        <v>6.8079000000000001E-2</v>
      </c>
      <c r="I235" s="17">
        <v>0.11118500000000001</v>
      </c>
      <c r="J235" s="17">
        <v>4.3105999999999998E-2</v>
      </c>
      <c r="K235" s="17">
        <v>0.38769700000000001</v>
      </c>
      <c r="L235" s="17">
        <v>680.4</v>
      </c>
      <c r="M235" s="17">
        <v>0.37081999999999998</v>
      </c>
      <c r="N235" s="17">
        <v>789</v>
      </c>
      <c r="O235" s="17">
        <v>0</v>
      </c>
      <c r="P235" s="17">
        <v>0</v>
      </c>
      <c r="Q235" s="17">
        <v>0.78802499999999998</v>
      </c>
      <c r="R235" s="17">
        <v>6.5867999999999996E-2</v>
      </c>
      <c r="S235" s="17">
        <v>0.114333</v>
      </c>
      <c r="T235" s="17">
        <v>4.8465000000000001E-2</v>
      </c>
      <c r="U235" s="17">
        <v>0.42389100000000002</v>
      </c>
      <c r="V235" s="17">
        <v>767</v>
      </c>
      <c r="W235" s="17">
        <v>0.36405999999999999</v>
      </c>
      <c r="X235" s="17">
        <v>1343</v>
      </c>
      <c r="Y235" s="17">
        <v>0</v>
      </c>
      <c r="Z235" s="17">
        <v>0</v>
      </c>
      <c r="AA235" s="17">
        <v>0.65214000000000005</v>
      </c>
      <c r="AB235" s="17">
        <v>1.67647E-2</v>
      </c>
      <c r="AC235" s="17">
        <v>6.6680799999999998E-2</v>
      </c>
      <c r="AD235" s="17">
        <v>0.25</v>
      </c>
      <c r="AE235" s="17">
        <v>1220.5999999999999</v>
      </c>
    </row>
    <row r="236" spans="1:31">
      <c r="A236" s="17">
        <v>223</v>
      </c>
      <c r="B236" s="19">
        <v>0.19381944444444443</v>
      </c>
      <c r="C236" s="17">
        <v>144.19999999999999</v>
      </c>
      <c r="D236" s="17">
        <v>5.3</v>
      </c>
      <c r="E236" s="17">
        <v>5.8100000000000001E-3</v>
      </c>
      <c r="F236" s="17">
        <v>0.28100000000000003</v>
      </c>
      <c r="G236" s="17">
        <v>0.779165</v>
      </c>
      <c r="H236" s="17">
        <v>7.0630999999999999E-2</v>
      </c>
      <c r="I236" s="17">
        <v>0.11276600000000001</v>
      </c>
      <c r="J236" s="17">
        <v>4.2134999999999999E-2</v>
      </c>
      <c r="K236" s="17">
        <v>0.37364599999999998</v>
      </c>
      <c r="L236" s="17">
        <v>642.9</v>
      </c>
      <c r="M236" s="17">
        <v>5.0000000000000004E-6</v>
      </c>
      <c r="N236" s="17">
        <v>1577</v>
      </c>
      <c r="O236" s="17">
        <v>0</v>
      </c>
      <c r="P236" s="17">
        <v>0</v>
      </c>
      <c r="Q236" s="17">
        <v>0.81882600000000005</v>
      </c>
      <c r="R236" s="17">
        <v>6.7316000000000001E-2</v>
      </c>
      <c r="S236" s="17">
        <v>0.10889799999999999</v>
      </c>
      <c r="T236" s="17">
        <v>4.1582000000000001E-2</v>
      </c>
      <c r="U236" s="17">
        <v>0.38184099999999999</v>
      </c>
      <c r="V236" s="17">
        <v>576.79999999999995</v>
      </c>
      <c r="W236" s="17">
        <v>0.337399</v>
      </c>
      <c r="X236" s="17">
        <v>1358</v>
      </c>
      <c r="Y236" s="17">
        <v>0</v>
      </c>
      <c r="Z236" s="17">
        <v>0</v>
      </c>
      <c r="AA236" s="17">
        <v>0.58744799999999997</v>
      </c>
      <c r="AB236" s="17">
        <v>3.1185899999999999E-2</v>
      </c>
      <c r="AC236" s="17">
        <v>6.8612900000000004E-2</v>
      </c>
      <c r="AD236" s="17">
        <v>0.25</v>
      </c>
      <c r="AE236" s="17">
        <v>1291.9000000000001</v>
      </c>
    </row>
    <row r="237" spans="1:31">
      <c r="A237" s="17">
        <v>224</v>
      </c>
      <c r="B237" s="19">
        <v>0.19387731481481482</v>
      </c>
      <c r="C237" s="17">
        <v>143.30000000000001</v>
      </c>
      <c r="D237" s="17">
        <v>5.3</v>
      </c>
      <c r="E237" s="17">
        <v>5.0000000000000001E-3</v>
      </c>
      <c r="F237" s="17">
        <v>0.24199999999999999</v>
      </c>
      <c r="G237" s="17">
        <v>0.75884799999999997</v>
      </c>
      <c r="H237" s="17">
        <v>6.6409999999999997E-2</v>
      </c>
      <c r="I237" s="17">
        <v>0.107194</v>
      </c>
      <c r="J237" s="17">
        <v>4.0785000000000002E-2</v>
      </c>
      <c r="K237" s="17">
        <v>0.38047300000000001</v>
      </c>
      <c r="L237" s="17">
        <v>656.7</v>
      </c>
      <c r="M237" s="17">
        <v>0.51246000000000003</v>
      </c>
      <c r="N237" s="17">
        <v>843</v>
      </c>
      <c r="O237" s="17">
        <v>0</v>
      </c>
      <c r="P237" s="17">
        <v>0</v>
      </c>
      <c r="Q237" s="17">
        <v>0.70706599999999997</v>
      </c>
      <c r="R237" s="17">
        <v>7.1868000000000001E-2</v>
      </c>
      <c r="S237" s="17">
        <v>0.10524500000000001</v>
      </c>
      <c r="T237" s="17">
        <v>3.3376000000000003E-2</v>
      </c>
      <c r="U237" s="17">
        <v>0.317131</v>
      </c>
      <c r="V237" s="17">
        <v>549.29999999999995</v>
      </c>
      <c r="W237" s="17">
        <v>1.9459000000000001E-2</v>
      </c>
      <c r="X237" s="17">
        <v>1545</v>
      </c>
      <c r="Y237" s="17">
        <v>0</v>
      </c>
      <c r="Z237" s="17">
        <v>0</v>
      </c>
      <c r="AA237" s="17">
        <v>0.48789399999999999</v>
      </c>
      <c r="AB237" s="17">
        <v>1.72672E-2</v>
      </c>
      <c r="AC237" s="17">
        <v>7.2444800000000004E-2</v>
      </c>
      <c r="AD237" s="17">
        <v>0.25</v>
      </c>
      <c r="AE237" s="17">
        <v>1264.7</v>
      </c>
    </row>
    <row r="238" spans="1:31">
      <c r="A238" s="17">
        <v>225</v>
      </c>
      <c r="B238" s="19">
        <v>0.19393518518518518</v>
      </c>
      <c r="C238" s="17">
        <v>142.4</v>
      </c>
      <c r="D238" s="17">
        <v>5.3</v>
      </c>
      <c r="E238" s="17">
        <v>7.5789999999999998E-3</v>
      </c>
      <c r="F238" s="17">
        <v>0.36699999999999999</v>
      </c>
      <c r="G238" s="17">
        <v>0.638768</v>
      </c>
      <c r="H238" s="17">
        <v>6.8677000000000002E-2</v>
      </c>
      <c r="I238" s="17">
        <v>0.105667</v>
      </c>
      <c r="J238" s="17">
        <v>3.6990000000000002E-2</v>
      </c>
      <c r="K238" s="17">
        <v>0.35005900000000001</v>
      </c>
      <c r="L238" s="17">
        <v>682.5</v>
      </c>
      <c r="M238" s="17">
        <v>0.37081999999999998</v>
      </c>
      <c r="N238" s="17">
        <v>664</v>
      </c>
      <c r="O238" s="17">
        <v>0</v>
      </c>
      <c r="P238" s="17">
        <v>0</v>
      </c>
      <c r="Q238" s="17">
        <v>0.81376400000000004</v>
      </c>
      <c r="R238" s="17">
        <v>5.8556999999999998E-2</v>
      </c>
      <c r="S238" s="17">
        <v>0.108668</v>
      </c>
      <c r="T238" s="17">
        <v>5.0110000000000002E-2</v>
      </c>
      <c r="U238" s="17">
        <v>0.46113399999999999</v>
      </c>
      <c r="V238" s="17">
        <v>726.7</v>
      </c>
      <c r="W238" s="17">
        <v>0.113191</v>
      </c>
      <c r="X238" s="17">
        <v>1144</v>
      </c>
      <c r="Y238" s="17">
        <v>0</v>
      </c>
      <c r="Z238" s="17">
        <v>0</v>
      </c>
      <c r="AA238" s="17">
        <v>0.70943699999999998</v>
      </c>
      <c r="AB238" s="17">
        <v>1.41821E-2</v>
      </c>
      <c r="AC238" s="17">
        <v>5.92682E-2</v>
      </c>
      <c r="AD238" s="17">
        <v>0.25</v>
      </c>
      <c r="AE238" s="17">
        <v>1216.9000000000001</v>
      </c>
    </row>
    <row r="239" spans="1:31">
      <c r="A239" s="17">
        <v>226</v>
      </c>
      <c r="B239" s="19">
        <v>0.19399305555555557</v>
      </c>
      <c r="C239" s="17">
        <v>141.69999999999999</v>
      </c>
      <c r="D239" s="17">
        <v>5.3</v>
      </c>
      <c r="E239" s="17">
        <v>5.8349999999999999E-3</v>
      </c>
      <c r="F239" s="17">
        <v>0.28199999999999997</v>
      </c>
      <c r="G239" s="17">
        <v>0.82377</v>
      </c>
      <c r="H239" s="17">
        <v>8.3384E-2</v>
      </c>
      <c r="I239" s="17">
        <v>0.13381999999999999</v>
      </c>
      <c r="J239" s="17">
        <v>5.0435000000000001E-2</v>
      </c>
      <c r="K239" s="17">
        <v>0.37689099999999998</v>
      </c>
      <c r="L239" s="17">
        <v>548.4</v>
      </c>
      <c r="M239" s="17">
        <v>0.284771</v>
      </c>
      <c r="N239" s="17">
        <v>1066</v>
      </c>
      <c r="O239" s="17">
        <v>0</v>
      </c>
      <c r="P239" s="17">
        <v>0</v>
      </c>
      <c r="Q239" s="17">
        <v>0.84478900000000001</v>
      </c>
      <c r="R239" s="17">
        <v>7.3325000000000001E-2</v>
      </c>
      <c r="S239" s="17">
        <v>0.131802</v>
      </c>
      <c r="T239" s="17">
        <v>5.8478000000000002E-2</v>
      </c>
      <c r="U239" s="17">
        <v>0.44367600000000001</v>
      </c>
      <c r="V239" s="17">
        <v>699.1</v>
      </c>
      <c r="W239" s="17">
        <v>0.29777500000000001</v>
      </c>
      <c r="X239" s="17">
        <v>922</v>
      </c>
      <c r="Y239" s="17">
        <v>0</v>
      </c>
      <c r="Z239" s="17">
        <v>0</v>
      </c>
      <c r="AA239" s="17">
        <v>0.68257900000000005</v>
      </c>
      <c r="AB239" s="17">
        <v>1.8224600000000001E-2</v>
      </c>
      <c r="AC239" s="17">
        <v>7.4390499999999998E-2</v>
      </c>
      <c r="AD239" s="17">
        <v>0.25</v>
      </c>
      <c r="AE239" s="17">
        <v>1514.5</v>
      </c>
    </row>
    <row r="240" spans="1:31">
      <c r="A240" s="17">
        <v>227</v>
      </c>
      <c r="B240" s="19">
        <v>0.1940509259259259</v>
      </c>
      <c r="C240" s="17">
        <v>140.6</v>
      </c>
      <c r="D240" s="17">
        <v>5.3</v>
      </c>
      <c r="E240" s="17">
        <v>5.0990000000000002E-3</v>
      </c>
      <c r="F240" s="17">
        <v>0.247</v>
      </c>
      <c r="G240" s="17">
        <v>0.80504399999999998</v>
      </c>
      <c r="H240" s="17">
        <v>9.5266000000000003E-2</v>
      </c>
      <c r="I240" s="17">
        <v>0.13572000000000001</v>
      </c>
      <c r="J240" s="17">
        <v>4.0453999999999997E-2</v>
      </c>
      <c r="K240" s="17">
        <v>0.29807</v>
      </c>
      <c r="L240" s="17">
        <v>470</v>
      </c>
      <c r="M240" s="17">
        <v>0.22917599999999999</v>
      </c>
      <c r="N240" s="17">
        <v>1165</v>
      </c>
      <c r="O240" s="17">
        <v>0</v>
      </c>
      <c r="P240" s="17">
        <v>0</v>
      </c>
      <c r="Q240" s="17">
        <v>0.86384799999999995</v>
      </c>
      <c r="R240" s="17">
        <v>7.5538999999999995E-2</v>
      </c>
      <c r="S240" s="17">
        <v>0.13782800000000001</v>
      </c>
      <c r="T240" s="17">
        <v>6.2288999999999997E-2</v>
      </c>
      <c r="U240" s="17">
        <v>0.45193299999999997</v>
      </c>
      <c r="V240" s="17">
        <v>757.6</v>
      </c>
      <c r="W240" s="17">
        <v>4.3844000000000001E-2</v>
      </c>
      <c r="X240" s="17">
        <v>501</v>
      </c>
      <c r="Y240" s="17">
        <v>0</v>
      </c>
      <c r="Z240" s="17">
        <v>0</v>
      </c>
      <c r="AA240" s="17">
        <v>0.69528199999999996</v>
      </c>
      <c r="AB240" s="17">
        <v>1.7096099999999999E-2</v>
      </c>
      <c r="AC240" s="17">
        <v>7.6604099999999994E-2</v>
      </c>
      <c r="AD240" s="17">
        <v>0.25</v>
      </c>
      <c r="AE240" s="17">
        <v>1767.3</v>
      </c>
    </row>
    <row r="241" spans="1:31">
      <c r="A241" s="17">
        <v>228</v>
      </c>
      <c r="B241" s="19">
        <v>0.19410879629629629</v>
      </c>
      <c r="C241" s="17">
        <v>139.9</v>
      </c>
      <c r="D241" s="17">
        <v>5.3</v>
      </c>
      <c r="E241" s="17">
        <v>5.1450000000000003E-3</v>
      </c>
      <c r="F241" s="17">
        <v>0.249</v>
      </c>
      <c r="G241" s="17">
        <v>0.85236900000000004</v>
      </c>
      <c r="H241" s="17">
        <v>8.8739999999999999E-2</v>
      </c>
      <c r="I241" s="17">
        <v>0.14180000000000001</v>
      </c>
      <c r="J241" s="17">
        <v>5.3060000000000003E-2</v>
      </c>
      <c r="K241" s="17">
        <v>0.37419200000000002</v>
      </c>
      <c r="L241" s="17">
        <v>511.1</v>
      </c>
      <c r="M241" s="17">
        <v>0.370811</v>
      </c>
      <c r="N241" s="17">
        <v>824</v>
      </c>
      <c r="O241" s="17">
        <v>0</v>
      </c>
      <c r="P241" s="17">
        <v>0</v>
      </c>
      <c r="Q241" s="17">
        <v>0.88577099999999998</v>
      </c>
      <c r="R241" s="17">
        <v>8.4103999999999998E-2</v>
      </c>
      <c r="S241" s="17">
        <v>0.14440700000000001</v>
      </c>
      <c r="T241" s="17">
        <v>6.0303000000000002E-2</v>
      </c>
      <c r="U241" s="17">
        <v>0.41759000000000002</v>
      </c>
      <c r="V241" s="17">
        <v>597.5</v>
      </c>
      <c r="W241" s="17">
        <v>0.30203799999999997</v>
      </c>
      <c r="X241" s="17">
        <v>563</v>
      </c>
      <c r="Y241" s="17">
        <v>0</v>
      </c>
      <c r="Z241" s="17">
        <v>0</v>
      </c>
      <c r="AA241" s="17">
        <v>0.64244699999999999</v>
      </c>
      <c r="AB241" s="17">
        <v>1.3192799999999999E-2</v>
      </c>
      <c r="AC241" s="17">
        <v>8.4899799999999997E-2</v>
      </c>
      <c r="AD241" s="17">
        <v>0.25</v>
      </c>
      <c r="AE241" s="17">
        <v>1625</v>
      </c>
    </row>
    <row r="242" spans="1:31">
      <c r="A242" s="17">
        <v>229</v>
      </c>
      <c r="B242" s="19">
        <v>0.19416666666666668</v>
      </c>
      <c r="C242" s="17">
        <v>139.30000000000001</v>
      </c>
      <c r="D242" s="17">
        <v>5.3</v>
      </c>
      <c r="E242" s="17">
        <v>6.5799999999999999E-3</v>
      </c>
      <c r="F242" s="17">
        <v>0.318</v>
      </c>
      <c r="G242" s="17">
        <v>0.82311599999999996</v>
      </c>
      <c r="H242" s="17">
        <v>7.2331999999999994E-2</v>
      </c>
      <c r="I242" s="17">
        <v>0.140129</v>
      </c>
      <c r="J242" s="17">
        <v>6.7795999999999995E-2</v>
      </c>
      <c r="K242" s="17">
        <v>0.48381600000000002</v>
      </c>
      <c r="L242" s="17">
        <v>641.29999999999995</v>
      </c>
      <c r="M242" s="17">
        <v>3.9999999999999998E-6</v>
      </c>
      <c r="N242" s="17">
        <v>945</v>
      </c>
      <c r="O242" s="17">
        <v>0</v>
      </c>
      <c r="P242" s="17">
        <v>0</v>
      </c>
      <c r="Q242" s="17">
        <v>0.86541500000000005</v>
      </c>
      <c r="R242" s="17">
        <v>8.1733E-2</v>
      </c>
      <c r="S242" s="17">
        <v>0.14291899999999999</v>
      </c>
      <c r="T242" s="17">
        <v>6.1185999999999997E-2</v>
      </c>
      <c r="U242" s="17">
        <v>0.42811500000000002</v>
      </c>
      <c r="V242" s="17">
        <v>632.1</v>
      </c>
      <c r="W242" s="17">
        <v>3.0000000000000001E-6</v>
      </c>
      <c r="X242" s="17">
        <v>527</v>
      </c>
      <c r="Y242" s="17">
        <v>0</v>
      </c>
      <c r="Z242" s="17">
        <v>0</v>
      </c>
      <c r="AA242" s="17">
        <v>0.65863899999999997</v>
      </c>
      <c r="AB242" s="17">
        <v>1.8888100000000001E-2</v>
      </c>
      <c r="AC242" s="17">
        <v>8.2888699999999996E-2</v>
      </c>
      <c r="AD242" s="17">
        <v>0.25</v>
      </c>
      <c r="AE242" s="17">
        <v>1295.0999999999999</v>
      </c>
    </row>
    <row r="243" spans="1:31">
      <c r="A243" s="17">
        <v>230</v>
      </c>
      <c r="B243" s="19">
        <v>0.19421296296296298</v>
      </c>
      <c r="C243" s="17">
        <v>138.19999999999999</v>
      </c>
      <c r="D243" s="17">
        <v>5.3</v>
      </c>
      <c r="E243" s="17">
        <v>5.7140000000000003E-3</v>
      </c>
      <c r="F243" s="17">
        <v>0.27600000000000002</v>
      </c>
      <c r="G243" s="17">
        <v>0.874834</v>
      </c>
      <c r="H243" s="17">
        <v>9.3081999999999998E-2</v>
      </c>
      <c r="I243" s="17">
        <v>0.15145800000000001</v>
      </c>
      <c r="J243" s="17">
        <v>5.8376999999999998E-2</v>
      </c>
      <c r="K243" s="17">
        <v>0.38543100000000002</v>
      </c>
      <c r="L243" s="17">
        <v>550.9</v>
      </c>
      <c r="M243" s="17">
        <v>0.6</v>
      </c>
      <c r="N243" s="17">
        <v>808</v>
      </c>
      <c r="O243" s="17">
        <v>0</v>
      </c>
      <c r="P243" s="17">
        <v>0</v>
      </c>
      <c r="Q243" s="17">
        <v>0.87994099999999997</v>
      </c>
      <c r="R243" s="17">
        <v>8.4397E-2</v>
      </c>
      <c r="S243" s="17">
        <v>0.14822399999999999</v>
      </c>
      <c r="T243" s="17">
        <v>6.3826999999999995E-2</v>
      </c>
      <c r="U243" s="17">
        <v>0.43060900000000002</v>
      </c>
      <c r="V243" s="17">
        <v>614.6</v>
      </c>
      <c r="W243" s="17">
        <v>0.37081900000000001</v>
      </c>
      <c r="X243" s="17">
        <v>785</v>
      </c>
      <c r="Y243" s="17">
        <v>0</v>
      </c>
      <c r="Z243" s="17">
        <v>0</v>
      </c>
      <c r="AA243" s="17">
        <v>0.66247500000000004</v>
      </c>
      <c r="AB243" s="17">
        <v>1.3932999999999999E-2</v>
      </c>
      <c r="AC243" s="17">
        <v>8.5286799999999996E-2</v>
      </c>
      <c r="AD243" s="17">
        <v>0.25</v>
      </c>
      <c r="AE243" s="17">
        <v>1507.7</v>
      </c>
    </row>
    <row r="244" spans="1:31">
      <c r="A244" s="17">
        <v>231</v>
      </c>
      <c r="B244" s="19">
        <v>0.19427083333333331</v>
      </c>
      <c r="C244" s="17">
        <v>137.5</v>
      </c>
      <c r="D244" s="17">
        <v>5.3</v>
      </c>
      <c r="E244" s="17">
        <v>5.6160000000000003E-3</v>
      </c>
      <c r="F244" s="17">
        <v>0.27200000000000002</v>
      </c>
      <c r="G244" s="17">
        <v>0.86767799999999995</v>
      </c>
      <c r="H244" s="17">
        <v>8.7994000000000003E-2</v>
      </c>
      <c r="I244" s="17">
        <v>0.147648</v>
      </c>
      <c r="J244" s="17">
        <v>5.9653999999999999E-2</v>
      </c>
      <c r="K244" s="17">
        <v>0.40402500000000002</v>
      </c>
      <c r="L244" s="17">
        <v>536.5</v>
      </c>
      <c r="M244" s="17">
        <v>0.25187500000000002</v>
      </c>
      <c r="N244" s="17">
        <v>754</v>
      </c>
      <c r="O244" s="17">
        <v>0</v>
      </c>
      <c r="P244" s="17">
        <v>0</v>
      </c>
      <c r="Q244" s="17">
        <v>0.90129000000000004</v>
      </c>
      <c r="R244" s="17">
        <v>8.5877999999999996E-2</v>
      </c>
      <c r="S244" s="17">
        <v>0.15174299999999999</v>
      </c>
      <c r="T244" s="17">
        <v>6.5864000000000006E-2</v>
      </c>
      <c r="U244" s="17">
        <v>0.43405300000000002</v>
      </c>
      <c r="V244" s="17">
        <v>616.1</v>
      </c>
      <c r="W244" s="17">
        <v>0.49186600000000003</v>
      </c>
      <c r="X244" s="17">
        <v>451</v>
      </c>
      <c r="Y244" s="17">
        <v>0</v>
      </c>
      <c r="Z244" s="17">
        <v>0</v>
      </c>
      <c r="AA244" s="17">
        <v>0.66777299999999995</v>
      </c>
      <c r="AB244" s="17">
        <v>1.26842E-2</v>
      </c>
      <c r="AC244" s="17">
        <v>8.6713700000000005E-2</v>
      </c>
      <c r="AD244" s="17">
        <v>0.25</v>
      </c>
      <c r="AE244" s="17">
        <v>1548.1</v>
      </c>
    </row>
    <row r="245" spans="1:31">
      <c r="A245" s="17">
        <v>232</v>
      </c>
      <c r="B245" s="19">
        <v>0.1943287037037037</v>
      </c>
      <c r="C245" s="17">
        <v>136.4</v>
      </c>
      <c r="D245" s="17">
        <v>5.3</v>
      </c>
      <c r="E245" s="17">
        <v>5.5110000000000003E-3</v>
      </c>
      <c r="F245" s="17">
        <v>0.26700000000000002</v>
      </c>
      <c r="G245" s="17">
        <v>0.84864499999999998</v>
      </c>
      <c r="H245" s="17">
        <v>9.5035999999999995E-2</v>
      </c>
      <c r="I245" s="17">
        <v>0.14952499999999999</v>
      </c>
      <c r="J245" s="17">
        <v>5.4489000000000003E-2</v>
      </c>
      <c r="K245" s="17">
        <v>0.36441400000000002</v>
      </c>
      <c r="L245" s="17">
        <v>528.6</v>
      </c>
      <c r="M245" s="17">
        <v>0.41698800000000003</v>
      </c>
      <c r="N245" s="17">
        <v>729</v>
      </c>
      <c r="O245" s="17">
        <v>0</v>
      </c>
      <c r="P245" s="17">
        <v>0</v>
      </c>
      <c r="Q245" s="17">
        <v>0.90546800000000005</v>
      </c>
      <c r="R245" s="17">
        <v>8.7194999999999995E-2</v>
      </c>
      <c r="S245" s="17">
        <v>0.15351600000000001</v>
      </c>
      <c r="T245" s="17">
        <v>6.6321000000000005E-2</v>
      </c>
      <c r="U245" s="17">
        <v>0.43201400000000001</v>
      </c>
      <c r="V245" s="17">
        <v>663.8</v>
      </c>
      <c r="W245" s="17">
        <v>0.370811</v>
      </c>
      <c r="X245" s="17">
        <v>605</v>
      </c>
      <c r="Y245" s="17">
        <v>0</v>
      </c>
      <c r="Z245" s="17">
        <v>0</v>
      </c>
      <c r="AA245" s="17">
        <v>0.664636</v>
      </c>
      <c r="AB245" s="17">
        <v>1.20889E-2</v>
      </c>
      <c r="AC245" s="17">
        <v>8.7996699999999997E-2</v>
      </c>
      <c r="AD245" s="17">
        <v>0.25</v>
      </c>
      <c r="AE245" s="17">
        <v>1571.1</v>
      </c>
    </row>
    <row r="246" spans="1:31">
      <c r="A246" s="17">
        <v>233</v>
      </c>
      <c r="B246" s="19">
        <v>0.19438657407407409</v>
      </c>
      <c r="C246" s="17">
        <v>135.69999999999999</v>
      </c>
      <c r="D246" s="17">
        <v>5.3</v>
      </c>
      <c r="E246" s="17">
        <v>7.1609999999999998E-3</v>
      </c>
      <c r="F246" s="17">
        <v>0.34699999999999998</v>
      </c>
      <c r="G246" s="17">
        <v>0.87592400000000004</v>
      </c>
      <c r="H246" s="17">
        <v>8.0027000000000001E-2</v>
      </c>
      <c r="I246" s="17">
        <v>0.145977</v>
      </c>
      <c r="J246" s="17">
        <v>6.5949999999999995E-2</v>
      </c>
      <c r="K246" s="17">
        <v>0.45178600000000002</v>
      </c>
      <c r="L246" s="17">
        <v>631.29999999999995</v>
      </c>
      <c r="M246" s="17">
        <v>0.37081700000000001</v>
      </c>
      <c r="N246" s="17">
        <v>713</v>
      </c>
      <c r="O246" s="17">
        <v>0</v>
      </c>
      <c r="P246" s="17">
        <v>0</v>
      </c>
      <c r="Q246" s="17">
        <v>0.90476599999999996</v>
      </c>
      <c r="R246" s="17">
        <v>7.8433000000000003E-2</v>
      </c>
      <c r="S246" s="17">
        <v>0.14825199999999999</v>
      </c>
      <c r="T246" s="17">
        <v>6.9819000000000006E-2</v>
      </c>
      <c r="U246" s="17">
        <v>0.47094799999999998</v>
      </c>
      <c r="V246" s="17">
        <v>681.8</v>
      </c>
      <c r="W246" s="17">
        <v>1.5626999999999999E-2</v>
      </c>
      <c r="X246" s="17">
        <v>1275</v>
      </c>
      <c r="Y246" s="17">
        <v>0</v>
      </c>
      <c r="Z246" s="17">
        <v>0</v>
      </c>
      <c r="AA246" s="17">
        <v>0.72453599999999996</v>
      </c>
      <c r="AB246" s="17">
        <v>1.4086400000000001E-2</v>
      </c>
      <c r="AC246" s="17">
        <v>7.9416399999999998E-2</v>
      </c>
      <c r="AD246" s="17">
        <v>0.25</v>
      </c>
      <c r="AE246" s="17">
        <v>1315.5</v>
      </c>
    </row>
    <row r="247" spans="1:31">
      <c r="A247" s="17">
        <v>234</v>
      </c>
      <c r="B247" s="19">
        <v>0.19444444444444445</v>
      </c>
      <c r="C247" s="17">
        <v>134.80000000000001</v>
      </c>
      <c r="D247" s="17">
        <v>5.3</v>
      </c>
      <c r="E247" s="17">
        <v>6.2700000000000004E-3</v>
      </c>
      <c r="F247" s="17">
        <v>0.30299999999999999</v>
      </c>
      <c r="G247" s="17">
        <v>0.83618800000000004</v>
      </c>
      <c r="H247" s="17">
        <v>8.6804999999999993E-2</v>
      </c>
      <c r="I247" s="17">
        <v>0.14174400000000001</v>
      </c>
      <c r="J247" s="17">
        <v>5.4938000000000001E-2</v>
      </c>
      <c r="K247" s="17">
        <v>0.38758999999999999</v>
      </c>
      <c r="L247" s="17">
        <v>562.1</v>
      </c>
      <c r="M247" s="17">
        <v>0.287659</v>
      </c>
      <c r="N247" s="17">
        <v>629</v>
      </c>
      <c r="O247" s="17">
        <v>0</v>
      </c>
      <c r="P247" s="17">
        <v>0</v>
      </c>
      <c r="Q247" s="17">
        <v>0.89313399999999998</v>
      </c>
      <c r="R247" s="17">
        <v>7.5048000000000004E-2</v>
      </c>
      <c r="S247" s="17">
        <v>0.139427</v>
      </c>
      <c r="T247" s="17">
        <v>6.4380000000000007E-2</v>
      </c>
      <c r="U247" s="17">
        <v>0.46174399999999999</v>
      </c>
      <c r="V247" s="17">
        <v>675.9</v>
      </c>
      <c r="W247" s="17">
        <v>0.20136799999999999</v>
      </c>
      <c r="X247" s="17">
        <v>743</v>
      </c>
      <c r="Y247" s="17">
        <v>0</v>
      </c>
      <c r="Z247" s="17">
        <v>0</v>
      </c>
      <c r="AA247" s="17">
        <v>0.71037600000000001</v>
      </c>
      <c r="AB247" s="17">
        <v>1.1103E-2</v>
      </c>
      <c r="AC247" s="17">
        <v>7.5762399999999994E-2</v>
      </c>
      <c r="AD247" s="17">
        <v>0.25</v>
      </c>
      <c r="AE247" s="17">
        <v>1477.6</v>
      </c>
    </row>
    <row r="248" spans="1:31">
      <c r="A248" s="17">
        <v>235</v>
      </c>
      <c r="B248" s="19">
        <v>0.19450231481481484</v>
      </c>
      <c r="C248" s="17">
        <v>133.9</v>
      </c>
      <c r="D248" s="17">
        <v>5.3</v>
      </c>
      <c r="E248" s="17">
        <v>6.979E-3</v>
      </c>
      <c r="F248" s="17">
        <v>0.33800000000000002</v>
      </c>
      <c r="G248" s="17">
        <v>0.86582300000000001</v>
      </c>
      <c r="H248" s="17">
        <v>7.4537999999999993E-2</v>
      </c>
      <c r="I248" s="17">
        <v>0.13522999999999999</v>
      </c>
      <c r="J248" s="17">
        <v>6.0692000000000003E-2</v>
      </c>
      <c r="K248" s="17">
        <v>0.44880399999999998</v>
      </c>
      <c r="L248" s="17">
        <v>674.2</v>
      </c>
      <c r="M248" s="17">
        <v>0.276364</v>
      </c>
      <c r="N248" s="17">
        <v>1293</v>
      </c>
      <c r="O248" s="17">
        <v>0</v>
      </c>
      <c r="P248" s="17">
        <v>0</v>
      </c>
      <c r="Q248" s="17">
        <v>0.88044999999999995</v>
      </c>
      <c r="R248" s="17">
        <v>7.7318999999999999E-2</v>
      </c>
      <c r="S248" s="17">
        <v>0.13698099999999999</v>
      </c>
      <c r="T248" s="17">
        <v>5.9662E-2</v>
      </c>
      <c r="U248" s="17">
        <v>0.43554599999999999</v>
      </c>
      <c r="V248" s="17">
        <v>617.1</v>
      </c>
      <c r="W248" s="17">
        <v>0.23309199999999999</v>
      </c>
      <c r="X248" s="17">
        <v>650</v>
      </c>
      <c r="Y248" s="17">
        <v>0</v>
      </c>
      <c r="Z248" s="17">
        <v>0</v>
      </c>
      <c r="AA248" s="17">
        <v>0.67007099999999997</v>
      </c>
      <c r="AB248" s="17">
        <v>2.6939899999999999E-2</v>
      </c>
      <c r="AC248" s="17">
        <v>7.8926700000000002E-2</v>
      </c>
      <c r="AD248" s="17">
        <v>0.25</v>
      </c>
      <c r="AE248" s="17">
        <v>1232</v>
      </c>
    </row>
    <row r="249" spans="1:31">
      <c r="A249" s="17">
        <v>236</v>
      </c>
      <c r="B249" s="19">
        <v>0.19456018518518517</v>
      </c>
      <c r="C249" s="17">
        <v>132.80000000000001</v>
      </c>
      <c r="D249" s="17">
        <v>5.3</v>
      </c>
      <c r="E249" s="17">
        <v>6.0540000000000004E-3</v>
      </c>
      <c r="F249" s="17">
        <v>0.29299999999999998</v>
      </c>
      <c r="G249" s="17">
        <v>0.85184000000000004</v>
      </c>
      <c r="H249" s="17">
        <v>7.9577999999999996E-2</v>
      </c>
      <c r="I249" s="17">
        <v>0.13273699999999999</v>
      </c>
      <c r="J249" s="17">
        <v>5.3158999999999998E-2</v>
      </c>
      <c r="K249" s="17">
        <v>0.40048299999999998</v>
      </c>
      <c r="L249" s="17">
        <v>537.70000000000005</v>
      </c>
      <c r="M249" s="17">
        <v>0.45257900000000001</v>
      </c>
      <c r="N249" s="17">
        <v>630</v>
      </c>
      <c r="O249" s="17">
        <v>0</v>
      </c>
      <c r="P249" s="17">
        <v>0</v>
      </c>
      <c r="Q249" s="17">
        <v>0.88079099999999999</v>
      </c>
      <c r="R249" s="17">
        <v>7.3772000000000004E-2</v>
      </c>
      <c r="S249" s="17">
        <v>0.13811899999999999</v>
      </c>
      <c r="T249" s="17">
        <v>6.4347000000000001E-2</v>
      </c>
      <c r="U249" s="17">
        <v>0.46588200000000002</v>
      </c>
      <c r="V249" s="17">
        <v>665.6</v>
      </c>
      <c r="W249" s="17">
        <v>8.9207999999999996E-2</v>
      </c>
      <c r="X249" s="17">
        <v>868</v>
      </c>
      <c r="Y249" s="17">
        <v>0</v>
      </c>
      <c r="Z249" s="17">
        <v>0</v>
      </c>
      <c r="AA249" s="17">
        <v>0.71674199999999999</v>
      </c>
      <c r="AB249" s="17">
        <v>1.06493E-2</v>
      </c>
      <c r="AC249" s="17">
        <v>7.4457200000000001E-2</v>
      </c>
      <c r="AD249" s="17">
        <v>0.25</v>
      </c>
      <c r="AE249" s="17">
        <v>1544.6</v>
      </c>
    </row>
    <row r="250" spans="1:31">
      <c r="A250" s="17">
        <v>237</v>
      </c>
      <c r="B250" s="19">
        <v>0.19461805555555556</v>
      </c>
      <c r="C250" s="17">
        <v>132.4</v>
      </c>
      <c r="D250" s="17">
        <v>5.3</v>
      </c>
      <c r="E250" s="17">
        <v>6.9379999999999997E-3</v>
      </c>
      <c r="F250" s="17">
        <v>0.33600000000000002</v>
      </c>
      <c r="G250" s="17">
        <v>0.81181899999999996</v>
      </c>
      <c r="H250" s="17">
        <v>6.4866999999999994E-2</v>
      </c>
      <c r="I250" s="17">
        <v>0.114444</v>
      </c>
      <c r="J250" s="17">
        <v>4.9577000000000003E-2</v>
      </c>
      <c r="K250" s="17">
        <v>0.433199</v>
      </c>
      <c r="L250" s="17">
        <v>684.1</v>
      </c>
      <c r="M250" s="17">
        <v>3.9999999999999998E-6</v>
      </c>
      <c r="N250" s="17">
        <v>875</v>
      </c>
      <c r="O250" s="17">
        <v>0</v>
      </c>
      <c r="P250" s="17">
        <v>0</v>
      </c>
      <c r="Q250" s="17">
        <v>0.79572500000000002</v>
      </c>
      <c r="R250" s="17">
        <v>6.7948999999999996E-2</v>
      </c>
      <c r="S250" s="17">
        <v>0.11777700000000001</v>
      </c>
      <c r="T250" s="17">
        <v>4.9827999999999997E-2</v>
      </c>
      <c r="U250" s="17">
        <v>0.42307</v>
      </c>
      <c r="V250" s="17">
        <v>711</v>
      </c>
      <c r="W250" s="17">
        <v>0.29410799999999998</v>
      </c>
      <c r="X250" s="17">
        <v>785</v>
      </c>
      <c r="Y250" s="17">
        <v>0</v>
      </c>
      <c r="Z250" s="17">
        <v>0</v>
      </c>
      <c r="AA250" s="17">
        <v>0.65087700000000004</v>
      </c>
      <c r="AB250" s="17">
        <v>1.86605E-2</v>
      </c>
      <c r="AC250" s="17">
        <v>6.8878900000000007E-2</v>
      </c>
      <c r="AD250" s="17">
        <v>0.25</v>
      </c>
      <c r="AE250" s="17">
        <v>1214.0999999999999</v>
      </c>
    </row>
    <row r="251" spans="1:31">
      <c r="A251" s="17">
        <v>238</v>
      </c>
      <c r="B251" s="19">
        <v>0.19467592592592595</v>
      </c>
      <c r="C251" s="17">
        <v>131.1</v>
      </c>
      <c r="D251" s="17">
        <v>5.3</v>
      </c>
      <c r="E251" s="17">
        <v>5.9849999999999999E-3</v>
      </c>
      <c r="F251" s="17">
        <v>0.28999999999999998</v>
      </c>
      <c r="G251" s="17">
        <v>0.72318499999999997</v>
      </c>
      <c r="H251" s="17">
        <v>6.6929000000000002E-2</v>
      </c>
      <c r="I251" s="17">
        <v>9.9683999999999995E-2</v>
      </c>
      <c r="J251" s="17">
        <v>3.2754999999999999E-2</v>
      </c>
      <c r="K251" s="17">
        <v>0.32858700000000002</v>
      </c>
      <c r="L251" s="17">
        <v>663.9</v>
      </c>
      <c r="M251" s="17">
        <v>0.6</v>
      </c>
      <c r="N251" s="17">
        <v>1238</v>
      </c>
      <c r="O251" s="17">
        <v>0</v>
      </c>
      <c r="P251" s="17">
        <v>0</v>
      </c>
      <c r="Q251" s="17">
        <v>0.70702600000000004</v>
      </c>
      <c r="R251" s="17">
        <v>6.2573000000000004E-2</v>
      </c>
      <c r="S251" s="17">
        <v>0.10070900000000001</v>
      </c>
      <c r="T251" s="17">
        <v>3.8135000000000002E-2</v>
      </c>
      <c r="U251" s="17">
        <v>0.37867000000000001</v>
      </c>
      <c r="V251" s="17">
        <v>744.7</v>
      </c>
      <c r="W251" s="17">
        <v>0.37081900000000001</v>
      </c>
      <c r="X251" s="17">
        <v>1338</v>
      </c>
      <c r="Y251" s="17">
        <v>0</v>
      </c>
      <c r="Z251" s="17">
        <v>0</v>
      </c>
      <c r="AA251" s="17">
        <v>0.58257000000000003</v>
      </c>
      <c r="AB251" s="17">
        <v>2.5436500000000001E-2</v>
      </c>
      <c r="AC251" s="17">
        <v>6.3543199999999994E-2</v>
      </c>
      <c r="AD251" s="17">
        <v>0.25</v>
      </c>
      <c r="AE251" s="17">
        <v>1251.0999999999999</v>
      </c>
    </row>
    <row r="252" spans="1:31">
      <c r="A252" s="17">
        <v>239</v>
      </c>
      <c r="B252" s="19">
        <v>0.19473379629629628</v>
      </c>
      <c r="C252" s="17">
        <v>130.6</v>
      </c>
      <c r="D252" s="17">
        <v>5.3</v>
      </c>
      <c r="E252" s="17">
        <v>3.9300000000000003E-3</v>
      </c>
      <c r="F252" s="17">
        <v>0.19</v>
      </c>
      <c r="G252" s="17">
        <v>0.40035799999999999</v>
      </c>
      <c r="H252" s="17">
        <v>5.3917E-2</v>
      </c>
      <c r="I252" s="17">
        <v>6.9348000000000007E-2</v>
      </c>
      <c r="J252" s="17">
        <v>1.5429999999999999E-2</v>
      </c>
      <c r="K252" s="17">
        <v>0.22250600000000001</v>
      </c>
      <c r="L252" s="17">
        <v>572.1</v>
      </c>
      <c r="M252" s="17">
        <v>0.6</v>
      </c>
      <c r="N252" s="17">
        <v>1172</v>
      </c>
      <c r="O252" s="17">
        <v>0</v>
      </c>
      <c r="P252" s="17">
        <v>0</v>
      </c>
      <c r="Q252" s="17">
        <v>0.50721300000000002</v>
      </c>
      <c r="R252" s="17">
        <v>5.2729999999999999E-2</v>
      </c>
      <c r="S252" s="17">
        <v>7.3978000000000002E-2</v>
      </c>
      <c r="T252" s="17">
        <v>2.1246999999999999E-2</v>
      </c>
      <c r="U252" s="17">
        <v>0.28721200000000002</v>
      </c>
      <c r="V252" s="17">
        <v>831.6</v>
      </c>
      <c r="W252" s="17">
        <v>1.8412000000000001E-2</v>
      </c>
      <c r="X252" s="17">
        <v>3484</v>
      </c>
      <c r="Y252" s="17">
        <v>0</v>
      </c>
      <c r="Z252" s="17">
        <v>0</v>
      </c>
      <c r="AA252" s="17">
        <v>0.44186399999999998</v>
      </c>
      <c r="AB252" s="17">
        <v>2.085E-2</v>
      </c>
      <c r="AC252" s="17">
        <v>5.31733E-2</v>
      </c>
      <c r="AD252" s="17">
        <v>0.25</v>
      </c>
      <c r="AE252" s="17">
        <v>1451.9</v>
      </c>
    </row>
    <row r="253" spans="1:31">
      <c r="A253" s="17">
        <v>240</v>
      </c>
      <c r="B253" s="19">
        <v>0.19478009259259257</v>
      </c>
      <c r="C253" s="17">
        <v>129.9</v>
      </c>
      <c r="D253" s="17">
        <v>5.3</v>
      </c>
      <c r="E253" s="17">
        <v>2.2109999999999999E-3</v>
      </c>
      <c r="F253" s="17">
        <v>0.107</v>
      </c>
      <c r="G253" s="17">
        <v>0.36211100000000002</v>
      </c>
      <c r="H253" s="17">
        <v>4.9201000000000002E-2</v>
      </c>
      <c r="I253" s="17">
        <v>5.9762000000000003E-2</v>
      </c>
      <c r="J253" s="17">
        <v>1.0562E-2</v>
      </c>
      <c r="K253" s="17">
        <v>0.17672599999999999</v>
      </c>
      <c r="L253" s="17">
        <v>432.5</v>
      </c>
      <c r="M253" s="17">
        <v>0.6</v>
      </c>
      <c r="N253" s="17">
        <v>2815</v>
      </c>
      <c r="O253" s="17">
        <v>0</v>
      </c>
      <c r="P253" s="17">
        <v>0</v>
      </c>
      <c r="Q253" s="17">
        <v>0.27577699999999999</v>
      </c>
      <c r="R253" s="17">
        <v>4.3633999999999999E-2</v>
      </c>
      <c r="S253" s="17">
        <v>5.5750000000000001E-2</v>
      </c>
      <c r="T253" s="17">
        <v>1.2116E-2</v>
      </c>
      <c r="U253" s="17">
        <v>0.21732299999999999</v>
      </c>
      <c r="V253" s="17">
        <v>591.4</v>
      </c>
      <c r="W253" s="17">
        <v>0.6</v>
      </c>
      <c r="X253" s="17">
        <v>1009</v>
      </c>
      <c r="Y253" s="17">
        <v>0</v>
      </c>
      <c r="Z253" s="17">
        <v>0</v>
      </c>
      <c r="AA253" s="17">
        <v>0.334343</v>
      </c>
      <c r="AB253" s="17">
        <v>3.7219099999999998E-2</v>
      </c>
      <c r="AC253" s="17">
        <v>4.4084999999999999E-2</v>
      </c>
      <c r="AD253" s="17">
        <v>0.25</v>
      </c>
      <c r="AE253" s="17">
        <v>1920.3</v>
      </c>
    </row>
    <row r="254" spans="1:31">
      <c r="A254" s="17">
        <v>241</v>
      </c>
      <c r="B254" s="19">
        <v>0.19483796296296296</v>
      </c>
      <c r="C254" s="17">
        <v>128.6</v>
      </c>
      <c r="D254" s="17">
        <v>5.3</v>
      </c>
      <c r="E254" s="17">
        <v>2.8349999999999998E-3</v>
      </c>
      <c r="F254" s="17">
        <v>0.13700000000000001</v>
      </c>
      <c r="G254" s="17">
        <v>0.46822200000000003</v>
      </c>
      <c r="H254" s="17">
        <v>4.8024999999999998E-2</v>
      </c>
      <c r="I254" s="17">
        <v>6.4614000000000005E-2</v>
      </c>
      <c r="J254" s="17">
        <v>1.6589E-2</v>
      </c>
      <c r="K254" s="17">
        <v>0.256745</v>
      </c>
      <c r="L254" s="17">
        <v>404.1</v>
      </c>
      <c r="M254" s="17">
        <v>0.31674999999999998</v>
      </c>
      <c r="N254" s="17">
        <v>738</v>
      </c>
      <c r="O254" s="17">
        <v>0</v>
      </c>
      <c r="P254" s="17">
        <v>0</v>
      </c>
      <c r="Q254" s="17">
        <v>0.381411</v>
      </c>
      <c r="R254" s="17">
        <v>4.2805999999999997E-2</v>
      </c>
      <c r="S254" s="17">
        <v>6.0287E-2</v>
      </c>
      <c r="T254" s="17">
        <v>1.7481E-2</v>
      </c>
      <c r="U254" s="17">
        <v>0.28996</v>
      </c>
      <c r="V254" s="17">
        <v>797.3</v>
      </c>
      <c r="W254" s="17">
        <v>0.21426200000000001</v>
      </c>
      <c r="X254" s="17">
        <v>1132</v>
      </c>
      <c r="Y254" s="17">
        <v>0</v>
      </c>
      <c r="Z254" s="17">
        <v>0</v>
      </c>
      <c r="AA254" s="17">
        <v>0.44609199999999999</v>
      </c>
      <c r="AB254" s="17">
        <v>9.3761000000000001E-3</v>
      </c>
      <c r="AC254" s="17">
        <v>4.2970099999999997E-2</v>
      </c>
      <c r="AD254" s="17">
        <v>0.25</v>
      </c>
      <c r="AE254" s="17">
        <v>2055.3000000000002</v>
      </c>
    </row>
    <row r="255" spans="1:31">
      <c r="A255" s="17">
        <v>242</v>
      </c>
      <c r="B255" s="19">
        <v>0.19489583333333335</v>
      </c>
      <c r="C255" s="17">
        <v>128</v>
      </c>
      <c r="D255" s="17">
        <v>5.3</v>
      </c>
      <c r="E255" s="17">
        <v>3.888E-3</v>
      </c>
      <c r="F255" s="17">
        <v>0.188</v>
      </c>
      <c r="G255" s="17">
        <v>0.44031399999999998</v>
      </c>
      <c r="H255" s="17">
        <v>5.0098999999999998E-2</v>
      </c>
      <c r="I255" s="17">
        <v>6.9565000000000002E-2</v>
      </c>
      <c r="J255" s="17">
        <v>1.9466000000000001E-2</v>
      </c>
      <c r="K255" s="17">
        <v>0.27982099999999999</v>
      </c>
      <c r="L255" s="17">
        <v>679.9</v>
      </c>
      <c r="M255" s="17">
        <v>0.47386299999999998</v>
      </c>
      <c r="N255" s="17">
        <v>1858</v>
      </c>
      <c r="O255" s="17">
        <v>0</v>
      </c>
      <c r="P255" s="17">
        <v>0</v>
      </c>
      <c r="Q255" s="17">
        <v>0.46765899999999999</v>
      </c>
      <c r="R255" s="17">
        <v>4.9963E-2</v>
      </c>
      <c r="S255" s="17">
        <v>6.6044000000000005E-2</v>
      </c>
      <c r="T255" s="17">
        <v>1.6080000000000001E-2</v>
      </c>
      <c r="U255" s="17">
        <v>0.24348</v>
      </c>
      <c r="V255" s="17">
        <v>710.8</v>
      </c>
      <c r="W255" s="17">
        <v>0.37081999999999998</v>
      </c>
      <c r="X255" s="17">
        <v>4846</v>
      </c>
      <c r="Y255" s="17">
        <v>0</v>
      </c>
      <c r="Z255" s="17">
        <v>0</v>
      </c>
      <c r="AA255" s="17">
        <v>0.37458399999999997</v>
      </c>
      <c r="AB255" s="17">
        <v>3.8571300000000003E-2</v>
      </c>
      <c r="AC255" s="17">
        <v>5.0583500000000003E-2</v>
      </c>
      <c r="AD255" s="17">
        <v>0.25</v>
      </c>
      <c r="AE255" s="17">
        <v>1221.5</v>
      </c>
    </row>
    <row r="256" spans="1:31">
      <c r="A256" s="17">
        <v>243</v>
      </c>
      <c r="B256" s="19">
        <v>0.19495370370370368</v>
      </c>
      <c r="C256" s="17">
        <v>126.8</v>
      </c>
      <c r="D256" s="17">
        <v>5.3</v>
      </c>
      <c r="E256" s="17">
        <v>6.2220000000000001E-3</v>
      </c>
      <c r="F256" s="17">
        <v>0.30099999999999999</v>
      </c>
      <c r="G256" s="17">
        <v>0.52175199999999999</v>
      </c>
      <c r="H256" s="17">
        <v>4.4697000000000001E-2</v>
      </c>
      <c r="I256" s="17">
        <v>6.9619E-2</v>
      </c>
      <c r="J256" s="17">
        <v>2.4922E-2</v>
      </c>
      <c r="K256" s="17">
        <v>0.35797699999999999</v>
      </c>
      <c r="L256" s="17">
        <v>812.4</v>
      </c>
      <c r="M256" s="17">
        <v>0.37081999999999998</v>
      </c>
      <c r="N256" s="17">
        <v>1013</v>
      </c>
      <c r="O256" s="17">
        <v>0</v>
      </c>
      <c r="P256" s="17">
        <v>0</v>
      </c>
      <c r="Q256" s="17">
        <v>0.649397</v>
      </c>
      <c r="R256" s="17">
        <v>4.7764000000000001E-2</v>
      </c>
      <c r="S256" s="17">
        <v>7.0417999999999994E-2</v>
      </c>
      <c r="T256" s="17">
        <v>2.2654000000000001E-2</v>
      </c>
      <c r="U256" s="17">
        <v>0.32170700000000002</v>
      </c>
      <c r="V256" s="17">
        <v>657</v>
      </c>
      <c r="W256" s="17">
        <v>3.9999999999999998E-6</v>
      </c>
      <c r="X256" s="17">
        <v>1531</v>
      </c>
      <c r="Y256" s="17">
        <v>0</v>
      </c>
      <c r="Z256" s="17">
        <v>0</v>
      </c>
      <c r="AA256" s="17">
        <v>0.49493399999999999</v>
      </c>
      <c r="AB256" s="17">
        <v>2.5479399999999999E-2</v>
      </c>
      <c r="AC256" s="17">
        <v>4.8341000000000002E-2</v>
      </c>
      <c r="AD256" s="17">
        <v>0.25</v>
      </c>
      <c r="AE256" s="17">
        <v>1022.3</v>
      </c>
    </row>
    <row r="257" spans="1:31">
      <c r="A257" s="17">
        <v>244</v>
      </c>
      <c r="B257" s="19">
        <v>0.19501157407407407</v>
      </c>
      <c r="C257" s="17">
        <v>126.6</v>
      </c>
      <c r="D257" s="17">
        <v>5.3</v>
      </c>
      <c r="E257" s="17">
        <v>3.6459999999999999E-3</v>
      </c>
      <c r="F257" s="17">
        <v>0.17599999999999999</v>
      </c>
      <c r="G257" s="17">
        <v>0.31881300000000001</v>
      </c>
      <c r="H257" s="17">
        <v>6.3426999999999997E-2</v>
      </c>
      <c r="I257" s="17">
        <v>7.8553999999999999E-2</v>
      </c>
      <c r="J257" s="17">
        <v>1.5126000000000001E-2</v>
      </c>
      <c r="K257" s="17">
        <v>0.19255900000000001</v>
      </c>
      <c r="L257" s="17">
        <v>572.6</v>
      </c>
      <c r="M257" s="17">
        <v>0.59999899999999995</v>
      </c>
      <c r="N257" s="17">
        <v>1125</v>
      </c>
      <c r="O257" s="17">
        <v>0</v>
      </c>
      <c r="P257" s="17">
        <v>0</v>
      </c>
      <c r="Q257" s="17">
        <v>0.68230500000000005</v>
      </c>
      <c r="R257" s="17">
        <v>5.6417000000000002E-2</v>
      </c>
      <c r="S257" s="17">
        <v>7.6860999999999999E-2</v>
      </c>
      <c r="T257" s="17">
        <v>2.0444E-2</v>
      </c>
      <c r="U257" s="17">
        <v>0.265986</v>
      </c>
      <c r="V257" s="17">
        <v>488.3</v>
      </c>
      <c r="W257" s="17">
        <v>0.370697</v>
      </c>
      <c r="X257" s="17">
        <v>1372</v>
      </c>
      <c r="Y257" s="17">
        <v>0</v>
      </c>
      <c r="Z257" s="17">
        <v>0</v>
      </c>
      <c r="AA257" s="17">
        <v>0.40921000000000002</v>
      </c>
      <c r="AB257" s="17">
        <v>2.0049999999999998E-2</v>
      </c>
      <c r="AC257" s="17">
        <v>5.6826599999999998E-2</v>
      </c>
      <c r="AD257" s="17">
        <v>0.25</v>
      </c>
      <c r="AE257" s="17">
        <v>1450.6</v>
      </c>
    </row>
    <row r="258" spans="1:31">
      <c r="A258" s="17">
        <v>245</v>
      </c>
      <c r="B258" s="19">
        <v>0.19506944444444443</v>
      </c>
      <c r="C258" s="17">
        <v>125.3</v>
      </c>
      <c r="D258" s="17">
        <v>5.3</v>
      </c>
      <c r="E258" s="17">
        <v>4.6550000000000003E-3</v>
      </c>
      <c r="F258" s="17">
        <v>0.22500000000000001</v>
      </c>
      <c r="G258" s="17">
        <v>0.560886</v>
      </c>
      <c r="H258" s="17">
        <v>6.6653000000000004E-2</v>
      </c>
      <c r="I258" s="17">
        <v>9.2188999999999993E-2</v>
      </c>
      <c r="J258" s="17">
        <v>2.5537000000000001E-2</v>
      </c>
      <c r="K258" s="17">
        <v>0.27700200000000003</v>
      </c>
      <c r="L258" s="17">
        <v>598.20000000000005</v>
      </c>
      <c r="M258" s="17">
        <v>0.59982999999999997</v>
      </c>
      <c r="N258" s="17">
        <v>2088</v>
      </c>
      <c r="O258" s="17">
        <v>0</v>
      </c>
      <c r="P258" s="17">
        <v>0</v>
      </c>
      <c r="Q258" s="17">
        <v>0.73536299999999999</v>
      </c>
      <c r="R258" s="17">
        <v>5.7917999999999997E-2</v>
      </c>
      <c r="S258" s="17">
        <v>8.6600999999999997E-2</v>
      </c>
      <c r="T258" s="17">
        <v>2.8684000000000001E-2</v>
      </c>
      <c r="U258" s="17">
        <v>0.33121600000000001</v>
      </c>
      <c r="V258" s="17">
        <v>543.29999999999995</v>
      </c>
      <c r="W258" s="17">
        <v>0.45835799999999999</v>
      </c>
      <c r="X258" s="17">
        <v>1434</v>
      </c>
      <c r="Y258" s="17">
        <v>0</v>
      </c>
      <c r="Z258" s="17">
        <v>0</v>
      </c>
      <c r="AA258" s="17">
        <v>0.50956299999999999</v>
      </c>
      <c r="AB258" s="17">
        <v>3.8150900000000001E-2</v>
      </c>
      <c r="AC258" s="17">
        <v>5.9011899999999999E-2</v>
      </c>
      <c r="AD258" s="17">
        <v>0.25</v>
      </c>
      <c r="AE258" s="17">
        <v>1388.5</v>
      </c>
    </row>
    <row r="259" spans="1:31">
      <c r="A259" s="17">
        <v>246</v>
      </c>
      <c r="B259" s="19">
        <v>0.19512731481481482</v>
      </c>
      <c r="C259" s="17">
        <v>124.6</v>
      </c>
      <c r="D259" s="17">
        <v>5.3</v>
      </c>
      <c r="E259" s="17">
        <v>4.261E-3</v>
      </c>
      <c r="F259" s="17">
        <v>0.20599999999999999</v>
      </c>
      <c r="G259" s="17">
        <v>0.78170799999999996</v>
      </c>
      <c r="H259" s="17">
        <v>7.8390000000000001E-2</v>
      </c>
      <c r="I259" s="17">
        <v>0.110108</v>
      </c>
      <c r="J259" s="17">
        <v>3.1717000000000002E-2</v>
      </c>
      <c r="K259" s="17">
        <v>0.28805799999999998</v>
      </c>
      <c r="L259" s="17">
        <v>433.8</v>
      </c>
      <c r="M259" s="17">
        <v>0.56185099999999999</v>
      </c>
      <c r="N259" s="17">
        <v>947</v>
      </c>
      <c r="O259" s="17">
        <v>0</v>
      </c>
      <c r="P259" s="17">
        <v>0</v>
      </c>
      <c r="Q259" s="17">
        <v>0.81653500000000001</v>
      </c>
      <c r="R259" s="17">
        <v>6.2616000000000005E-2</v>
      </c>
      <c r="S259" s="17">
        <v>0.10564800000000001</v>
      </c>
      <c r="T259" s="17">
        <v>4.3031E-2</v>
      </c>
      <c r="U259" s="17">
        <v>0.40731000000000001</v>
      </c>
      <c r="V259" s="17">
        <v>646.1</v>
      </c>
      <c r="W259" s="17">
        <v>2.4000000000000001E-5</v>
      </c>
      <c r="X259" s="17">
        <v>1260</v>
      </c>
      <c r="Y259" s="17">
        <v>0</v>
      </c>
      <c r="Z259" s="17">
        <v>0</v>
      </c>
      <c r="AA259" s="17">
        <v>0.62663100000000005</v>
      </c>
      <c r="AB259" s="17">
        <v>1.28798E-2</v>
      </c>
      <c r="AC259" s="17">
        <v>6.3170500000000004E-2</v>
      </c>
      <c r="AD259" s="17">
        <v>0.25</v>
      </c>
      <c r="AE259" s="17">
        <v>1914.4</v>
      </c>
    </row>
    <row r="260" spans="1:31">
      <c r="A260" s="17">
        <v>247</v>
      </c>
      <c r="B260" s="19">
        <v>0.19518518518518521</v>
      </c>
      <c r="C260" s="17">
        <v>123.5</v>
      </c>
      <c r="D260" s="17">
        <v>5.3</v>
      </c>
      <c r="E260" s="17">
        <v>5.0220000000000004E-3</v>
      </c>
      <c r="F260" s="17">
        <v>0.24299999999999999</v>
      </c>
      <c r="G260" s="17">
        <v>0.79947000000000001</v>
      </c>
      <c r="H260" s="17">
        <v>7.3425000000000004E-2</v>
      </c>
      <c r="I260" s="17">
        <v>0.113817</v>
      </c>
      <c r="J260" s="17">
        <v>4.0392999999999998E-2</v>
      </c>
      <c r="K260" s="17">
        <v>0.35489100000000001</v>
      </c>
      <c r="L260" s="17">
        <v>533</v>
      </c>
      <c r="M260" s="17">
        <v>0.22917499999999999</v>
      </c>
      <c r="N260" s="17">
        <v>936</v>
      </c>
      <c r="O260" s="17">
        <v>0</v>
      </c>
      <c r="P260" s="17">
        <v>0</v>
      </c>
      <c r="Q260" s="17">
        <v>0.81612099999999999</v>
      </c>
      <c r="R260" s="17">
        <v>6.9897000000000001E-2</v>
      </c>
      <c r="S260" s="17">
        <v>0.114929</v>
      </c>
      <c r="T260" s="17">
        <v>4.5032000000000003E-2</v>
      </c>
      <c r="U260" s="17">
        <v>0.39182600000000001</v>
      </c>
      <c r="V260" s="17">
        <v>615</v>
      </c>
      <c r="W260" s="17">
        <v>3.9999999999999998E-6</v>
      </c>
      <c r="X260" s="17">
        <v>872</v>
      </c>
      <c r="Y260" s="17">
        <v>0</v>
      </c>
      <c r="Z260" s="17">
        <v>0</v>
      </c>
      <c r="AA260" s="17">
        <v>0.60280999999999996</v>
      </c>
      <c r="AB260" s="17">
        <v>1.56025E-2</v>
      </c>
      <c r="AC260" s="17">
        <v>7.0599599999999998E-2</v>
      </c>
      <c r="AD260" s="17">
        <v>0.25</v>
      </c>
      <c r="AE260" s="17">
        <v>1558.3</v>
      </c>
    </row>
    <row r="261" spans="1:31">
      <c r="A261" s="17">
        <v>248</v>
      </c>
      <c r="B261" s="19">
        <v>0.19524305555555554</v>
      </c>
      <c r="C261" s="17">
        <v>123.3</v>
      </c>
      <c r="D261" s="17">
        <v>5.3</v>
      </c>
      <c r="E261" s="17">
        <v>5.7109999999999999E-3</v>
      </c>
      <c r="F261" s="17">
        <v>0.27600000000000002</v>
      </c>
      <c r="G261" s="17">
        <v>0.73978500000000003</v>
      </c>
      <c r="H261" s="17">
        <v>7.9467999999999997E-2</v>
      </c>
      <c r="I261" s="17">
        <v>0.123233</v>
      </c>
      <c r="J261" s="17">
        <v>4.3764999999999998E-2</v>
      </c>
      <c r="K261" s="17">
        <v>0.35514200000000001</v>
      </c>
      <c r="L261" s="17">
        <v>578.20000000000005</v>
      </c>
      <c r="M261" s="17">
        <v>0.26250000000000001</v>
      </c>
      <c r="N261" s="17">
        <v>825</v>
      </c>
      <c r="O261" s="17">
        <v>0</v>
      </c>
      <c r="P261" s="17">
        <v>0</v>
      </c>
      <c r="Q261" s="17">
        <v>0.81500099999999998</v>
      </c>
      <c r="R261" s="17">
        <v>7.3485999999999996E-2</v>
      </c>
      <c r="S261" s="17">
        <v>0.124642</v>
      </c>
      <c r="T261" s="17">
        <v>5.1156E-2</v>
      </c>
      <c r="U261" s="17">
        <v>0.41042499999999998</v>
      </c>
      <c r="V261" s="17">
        <v>686.2</v>
      </c>
      <c r="W261" s="17">
        <v>0.119356</v>
      </c>
      <c r="X261" s="17">
        <v>546</v>
      </c>
      <c r="Y261" s="17">
        <v>0</v>
      </c>
      <c r="Z261" s="17">
        <v>0</v>
      </c>
      <c r="AA261" s="17">
        <v>0.63142399999999999</v>
      </c>
      <c r="AB261" s="17">
        <v>1.49252E-2</v>
      </c>
      <c r="AC261" s="17">
        <v>7.4249300000000004E-2</v>
      </c>
      <c r="AD261" s="17">
        <v>0.25</v>
      </c>
      <c r="AE261" s="17">
        <v>1436.4</v>
      </c>
    </row>
    <row r="262" spans="1:31">
      <c r="A262" s="17">
        <v>249</v>
      </c>
      <c r="B262" s="19">
        <v>0.19528935185185184</v>
      </c>
      <c r="C262" s="17">
        <v>121.7</v>
      </c>
      <c r="D262" s="17">
        <v>5.3</v>
      </c>
      <c r="E262" s="17">
        <v>6.352E-3</v>
      </c>
      <c r="F262" s="17">
        <v>0.307</v>
      </c>
      <c r="G262" s="17">
        <v>0.83121500000000004</v>
      </c>
      <c r="H262" s="17">
        <v>7.3140999999999998E-2</v>
      </c>
      <c r="I262" s="17">
        <v>0.12242</v>
      </c>
      <c r="J262" s="17">
        <v>4.9279000000000003E-2</v>
      </c>
      <c r="K262" s="17">
        <v>0.40253800000000001</v>
      </c>
      <c r="L262" s="17">
        <v>649.79999999999995</v>
      </c>
      <c r="M262" s="17">
        <v>0.27304200000000001</v>
      </c>
      <c r="N262" s="17">
        <v>1097</v>
      </c>
      <c r="O262" s="17">
        <v>0</v>
      </c>
      <c r="P262" s="17">
        <v>0</v>
      </c>
      <c r="Q262" s="17">
        <v>0.811249</v>
      </c>
      <c r="R262" s="17">
        <v>7.3063000000000003E-2</v>
      </c>
      <c r="S262" s="17">
        <v>0.123682</v>
      </c>
      <c r="T262" s="17">
        <v>5.0618999999999997E-2</v>
      </c>
      <c r="U262" s="17">
        <v>0.40926899999999999</v>
      </c>
      <c r="V262" s="17">
        <v>600.70000000000005</v>
      </c>
      <c r="W262" s="17">
        <v>9.0000000000000002E-6</v>
      </c>
      <c r="X262" s="17">
        <v>1020</v>
      </c>
      <c r="Y262" s="17">
        <v>0</v>
      </c>
      <c r="Z262" s="17">
        <v>0</v>
      </c>
      <c r="AA262" s="17">
        <v>0.62964399999999998</v>
      </c>
      <c r="AB262" s="17">
        <v>2.21389E-2</v>
      </c>
      <c r="AC262" s="17">
        <v>7.4183499999999999E-2</v>
      </c>
      <c r="AD262" s="17">
        <v>0.25</v>
      </c>
      <c r="AE262" s="17">
        <v>1278.2</v>
      </c>
    </row>
    <row r="263" spans="1:31">
      <c r="A263" s="17">
        <v>250</v>
      </c>
      <c r="B263" s="19">
        <v>0.19534722222222223</v>
      </c>
      <c r="C263" s="17">
        <v>121.3</v>
      </c>
      <c r="D263" s="17">
        <v>5.3</v>
      </c>
      <c r="E263" s="17">
        <v>5.7730000000000004E-3</v>
      </c>
      <c r="F263" s="17">
        <v>0.27900000000000003</v>
      </c>
      <c r="G263" s="17">
        <v>0.82944799999999996</v>
      </c>
      <c r="H263" s="17">
        <v>7.5181999999999999E-2</v>
      </c>
      <c r="I263" s="17">
        <v>0.119196</v>
      </c>
      <c r="J263" s="17">
        <v>4.4014999999999999E-2</v>
      </c>
      <c r="K263" s="17">
        <v>0.36925999999999998</v>
      </c>
      <c r="L263" s="17">
        <v>589.4</v>
      </c>
      <c r="M263" s="17">
        <v>0.16685800000000001</v>
      </c>
      <c r="N263" s="17">
        <v>1035</v>
      </c>
      <c r="O263" s="17">
        <v>0</v>
      </c>
      <c r="P263" s="17">
        <v>0</v>
      </c>
      <c r="Q263" s="17">
        <v>0.82057100000000005</v>
      </c>
      <c r="R263" s="17">
        <v>7.0150000000000004E-2</v>
      </c>
      <c r="S263" s="17">
        <v>0.118646</v>
      </c>
      <c r="T263" s="17">
        <v>4.8495000000000003E-2</v>
      </c>
      <c r="U263" s="17">
        <v>0.40874100000000002</v>
      </c>
      <c r="V263" s="17">
        <v>697.2</v>
      </c>
      <c r="W263" s="17">
        <v>0.37081799999999998</v>
      </c>
      <c r="X263" s="17">
        <v>844</v>
      </c>
      <c r="Y263" s="17">
        <v>0</v>
      </c>
      <c r="Z263" s="17">
        <v>0</v>
      </c>
      <c r="AA263" s="17">
        <v>0.62883199999999995</v>
      </c>
      <c r="AB263" s="17">
        <v>1.9000199999999998E-2</v>
      </c>
      <c r="AC263" s="17">
        <v>7.1071800000000004E-2</v>
      </c>
      <c r="AD263" s="17">
        <v>0.25</v>
      </c>
      <c r="AE263" s="17">
        <v>1409.1</v>
      </c>
    </row>
    <row r="264" spans="1:31">
      <c r="A264" s="17">
        <v>251</v>
      </c>
      <c r="B264" s="19">
        <v>0.19540509259259262</v>
      </c>
      <c r="C264" s="17">
        <v>120.2</v>
      </c>
      <c r="D264" s="17">
        <v>5.3</v>
      </c>
      <c r="E264" s="17">
        <v>6.3470000000000002E-3</v>
      </c>
      <c r="F264" s="17">
        <v>0.307</v>
      </c>
      <c r="G264" s="17">
        <v>0.83755100000000005</v>
      </c>
      <c r="H264" s="17">
        <v>7.2317999999999993E-2</v>
      </c>
      <c r="I264" s="17">
        <v>0.116829</v>
      </c>
      <c r="J264" s="17">
        <v>4.4511000000000002E-2</v>
      </c>
      <c r="K264" s="17">
        <v>0.380992</v>
      </c>
      <c r="L264" s="17">
        <v>697.6</v>
      </c>
      <c r="M264" s="17">
        <v>0.37081999999999998</v>
      </c>
      <c r="N264" s="17">
        <v>1018</v>
      </c>
      <c r="O264" s="17">
        <v>0</v>
      </c>
      <c r="P264" s="17">
        <v>0</v>
      </c>
      <c r="Q264" s="17">
        <v>0.78601600000000005</v>
      </c>
      <c r="R264" s="17">
        <v>7.3580000000000007E-2</v>
      </c>
      <c r="S264" s="17">
        <v>0.118839</v>
      </c>
      <c r="T264" s="17">
        <v>4.5259000000000001E-2</v>
      </c>
      <c r="U264" s="17">
        <v>0.38084400000000002</v>
      </c>
      <c r="V264" s="17">
        <v>683.2</v>
      </c>
      <c r="W264" s="17">
        <v>0.248085</v>
      </c>
      <c r="X264" s="17">
        <v>959</v>
      </c>
      <c r="Y264" s="17">
        <v>0</v>
      </c>
      <c r="Z264" s="17">
        <v>0</v>
      </c>
      <c r="AA264" s="17">
        <v>0.58591400000000005</v>
      </c>
      <c r="AB264" s="17">
        <v>2.2062600000000002E-2</v>
      </c>
      <c r="AC264" s="17">
        <v>7.4578699999999998E-2</v>
      </c>
      <c r="AD264" s="17">
        <v>0.25</v>
      </c>
      <c r="AE264" s="17">
        <v>1190.5999999999999</v>
      </c>
    </row>
    <row r="265" spans="1:31">
      <c r="A265" s="17">
        <v>252</v>
      </c>
      <c r="B265" s="19">
        <v>0.19546296296296295</v>
      </c>
      <c r="C265" s="17">
        <v>119.3</v>
      </c>
      <c r="D265" s="17">
        <v>5.3</v>
      </c>
      <c r="E265" s="17">
        <v>5.9630000000000004E-3</v>
      </c>
      <c r="F265" s="17">
        <v>0.28899999999999998</v>
      </c>
      <c r="G265" s="17">
        <v>0.85106700000000002</v>
      </c>
      <c r="H265" s="17">
        <v>7.6217999999999994E-2</v>
      </c>
      <c r="I265" s="17">
        <v>0.121124</v>
      </c>
      <c r="J265" s="17">
        <v>4.4906000000000001E-2</v>
      </c>
      <c r="K265" s="17">
        <v>0.37074499999999999</v>
      </c>
      <c r="L265" s="17">
        <v>598.9</v>
      </c>
      <c r="M265" s="17">
        <v>0.6</v>
      </c>
      <c r="N265" s="17">
        <v>731</v>
      </c>
      <c r="O265" s="17">
        <v>0</v>
      </c>
      <c r="P265" s="17">
        <v>0</v>
      </c>
      <c r="Q265" s="17">
        <v>0.87106600000000001</v>
      </c>
      <c r="R265" s="17">
        <v>7.7724000000000001E-2</v>
      </c>
      <c r="S265" s="17">
        <v>0.132462</v>
      </c>
      <c r="T265" s="17">
        <v>5.4738000000000002E-2</v>
      </c>
      <c r="U265" s="17">
        <v>0.41323500000000002</v>
      </c>
      <c r="V265" s="17">
        <v>621.4</v>
      </c>
      <c r="W265" s="17">
        <v>2.3E-5</v>
      </c>
      <c r="X265" s="17">
        <v>1042</v>
      </c>
      <c r="Y265" s="17">
        <v>0</v>
      </c>
      <c r="Z265" s="17">
        <v>0</v>
      </c>
      <c r="AA265" s="17">
        <v>0.63574600000000003</v>
      </c>
      <c r="AB265" s="17">
        <v>1.3705E-2</v>
      </c>
      <c r="AC265" s="17">
        <v>7.8474100000000005E-2</v>
      </c>
      <c r="AD265" s="17">
        <v>0.25</v>
      </c>
      <c r="AE265" s="17">
        <v>1386.8</v>
      </c>
    </row>
    <row r="266" spans="1:31">
      <c r="A266" s="17">
        <v>253</v>
      </c>
      <c r="B266" s="19">
        <v>0.19552083333333334</v>
      </c>
      <c r="C266" s="17">
        <v>118.9</v>
      </c>
      <c r="D266" s="17">
        <v>5.3</v>
      </c>
      <c r="E266" s="17">
        <v>3.7889999999999998E-3</v>
      </c>
      <c r="F266" s="17">
        <v>0.183</v>
      </c>
      <c r="G266" s="17">
        <v>0.82300099999999998</v>
      </c>
      <c r="H266" s="17">
        <v>8.0895999999999996E-2</v>
      </c>
      <c r="I266" s="17">
        <v>0.123738</v>
      </c>
      <c r="J266" s="17">
        <v>4.2841999999999998E-2</v>
      </c>
      <c r="K266" s="17">
        <v>0.34622900000000001</v>
      </c>
      <c r="L266" s="17">
        <v>468.7</v>
      </c>
      <c r="M266" s="17">
        <v>0.429394</v>
      </c>
      <c r="N266" s="17">
        <v>669</v>
      </c>
      <c r="O266" s="17">
        <v>0</v>
      </c>
      <c r="P266" s="17">
        <v>0</v>
      </c>
      <c r="Q266" s="17">
        <v>0.742591</v>
      </c>
      <c r="R266" s="17">
        <v>8.0311999999999995E-2</v>
      </c>
      <c r="S266" s="17">
        <v>0.120633</v>
      </c>
      <c r="T266" s="17">
        <v>4.0321000000000003E-2</v>
      </c>
      <c r="U266" s="17">
        <v>0.33424799999999999</v>
      </c>
      <c r="V266" s="17">
        <v>712.3</v>
      </c>
      <c r="W266" s="17">
        <v>0.37081700000000001</v>
      </c>
      <c r="X266" s="17">
        <v>1101</v>
      </c>
      <c r="Y266" s="17">
        <v>0</v>
      </c>
      <c r="Z266" s="17">
        <v>0</v>
      </c>
      <c r="AA266" s="17">
        <v>0.51422699999999999</v>
      </c>
      <c r="AB266" s="17">
        <v>9.86363E-3</v>
      </c>
      <c r="AC266" s="17">
        <v>8.0709400000000001E-2</v>
      </c>
      <c r="AD266" s="17">
        <v>0.25</v>
      </c>
      <c r="AE266" s="17">
        <v>1772.1</v>
      </c>
    </row>
    <row r="267" spans="1:31">
      <c r="A267" s="17">
        <v>254</v>
      </c>
      <c r="B267" s="19">
        <v>0.19556712962962963</v>
      </c>
      <c r="C267" s="17">
        <v>117.7</v>
      </c>
      <c r="D267" s="17">
        <v>5.3</v>
      </c>
      <c r="E267" s="17">
        <v>4.5840000000000004E-3</v>
      </c>
      <c r="F267" s="17">
        <v>0.222</v>
      </c>
      <c r="G267" s="17">
        <v>0.81716200000000005</v>
      </c>
      <c r="H267" s="17">
        <v>8.3923999999999999E-2</v>
      </c>
      <c r="I267" s="17">
        <v>0.12778300000000001</v>
      </c>
      <c r="J267" s="17">
        <v>4.3860000000000003E-2</v>
      </c>
      <c r="K267" s="17">
        <v>0.34323399999999998</v>
      </c>
      <c r="L267" s="17">
        <v>515.4</v>
      </c>
      <c r="M267" s="17">
        <v>0.22917599999999999</v>
      </c>
      <c r="N267" s="17">
        <v>633</v>
      </c>
      <c r="O267" s="17">
        <v>0</v>
      </c>
      <c r="P267" s="17">
        <v>0</v>
      </c>
      <c r="Q267" s="17">
        <v>0.80301999999999996</v>
      </c>
      <c r="R267" s="17">
        <v>8.0304E-2</v>
      </c>
      <c r="S267" s="17">
        <v>0.127026</v>
      </c>
      <c r="T267" s="17">
        <v>4.6722E-2</v>
      </c>
      <c r="U267" s="17">
        <v>0.36781399999999997</v>
      </c>
      <c r="V267" s="17">
        <v>725.4</v>
      </c>
      <c r="W267" s="17">
        <v>0.133551</v>
      </c>
      <c r="X267" s="17">
        <v>730</v>
      </c>
      <c r="Y267" s="17">
        <v>0</v>
      </c>
      <c r="Z267" s="17">
        <v>0</v>
      </c>
      <c r="AA267" s="17">
        <v>0.56586800000000004</v>
      </c>
      <c r="AB267" s="17">
        <v>1.02481E-2</v>
      </c>
      <c r="AC267" s="17">
        <v>8.0783099999999997E-2</v>
      </c>
      <c r="AD267" s="17">
        <v>0.25</v>
      </c>
      <c r="AE267" s="17">
        <v>1611.4</v>
      </c>
    </row>
    <row r="268" spans="1:31">
      <c r="A268" s="17">
        <v>255</v>
      </c>
      <c r="B268" s="19">
        <v>0.19562500000000002</v>
      </c>
      <c r="C268" s="17">
        <v>117.1</v>
      </c>
      <c r="D268" s="17">
        <v>5.3</v>
      </c>
      <c r="E268" s="17">
        <v>6.4429999999999999E-3</v>
      </c>
      <c r="F268" s="17">
        <v>0.312</v>
      </c>
      <c r="G268" s="17">
        <v>0.845441</v>
      </c>
      <c r="H268" s="17">
        <v>7.7753000000000003E-2</v>
      </c>
      <c r="I268" s="17">
        <v>0.127662</v>
      </c>
      <c r="J268" s="17">
        <v>4.9909000000000002E-2</v>
      </c>
      <c r="K268" s="17">
        <v>0.39094499999999999</v>
      </c>
      <c r="L268" s="17">
        <v>644.4</v>
      </c>
      <c r="M268" s="17">
        <v>1.9999999999999999E-6</v>
      </c>
      <c r="N268" s="17">
        <v>858</v>
      </c>
      <c r="O268" s="17">
        <v>0</v>
      </c>
      <c r="P268" s="17">
        <v>0</v>
      </c>
      <c r="Q268" s="17">
        <v>0.839889</v>
      </c>
      <c r="R268" s="17">
        <v>7.5401999999999997E-2</v>
      </c>
      <c r="S268" s="17">
        <v>0.12922400000000001</v>
      </c>
      <c r="T268" s="17">
        <v>5.3822000000000002E-2</v>
      </c>
      <c r="U268" s="17">
        <v>0.41649999999999998</v>
      </c>
      <c r="V268" s="17">
        <v>623.29999999999995</v>
      </c>
      <c r="W268" s="17">
        <v>0.1908</v>
      </c>
      <c r="X268" s="17">
        <v>743</v>
      </c>
      <c r="Y268" s="17">
        <v>0</v>
      </c>
      <c r="Z268" s="17">
        <v>0</v>
      </c>
      <c r="AA268" s="17">
        <v>0.64076999999999995</v>
      </c>
      <c r="AB268" s="17">
        <v>1.7263000000000001E-2</v>
      </c>
      <c r="AC268" s="17">
        <v>7.6331300000000005E-2</v>
      </c>
      <c r="AD268" s="17">
        <v>0.25</v>
      </c>
      <c r="AE268" s="17">
        <v>1288.9000000000001</v>
      </c>
    </row>
    <row r="269" spans="1:31">
      <c r="A269" s="17">
        <v>256</v>
      </c>
      <c r="B269" s="19">
        <v>0.19568287037037035</v>
      </c>
      <c r="C269" s="17">
        <v>115.8</v>
      </c>
      <c r="D269" s="17">
        <v>5.3</v>
      </c>
      <c r="E269" s="17">
        <v>5.3249999999999999E-3</v>
      </c>
      <c r="F269" s="17">
        <v>0.25800000000000001</v>
      </c>
      <c r="G269" s="17">
        <v>0.86599199999999998</v>
      </c>
      <c r="H269" s="17">
        <v>7.6042999999999999E-2</v>
      </c>
      <c r="I269" s="17">
        <v>0.128994</v>
      </c>
      <c r="J269" s="17">
        <v>5.2950999999999998E-2</v>
      </c>
      <c r="K269" s="17">
        <v>0.41049200000000002</v>
      </c>
      <c r="L269" s="17">
        <v>556</v>
      </c>
      <c r="M269" s="17">
        <v>4.1920000000000004E-3</v>
      </c>
      <c r="N269" s="17">
        <v>1189</v>
      </c>
      <c r="O269" s="17">
        <v>0</v>
      </c>
      <c r="P269" s="17">
        <v>0</v>
      </c>
      <c r="Q269" s="17">
        <v>0.85715399999999997</v>
      </c>
      <c r="R269" s="17">
        <v>7.7721999999999999E-2</v>
      </c>
      <c r="S269" s="17">
        <v>0.129608</v>
      </c>
      <c r="T269" s="17">
        <v>5.1886000000000002E-2</v>
      </c>
      <c r="U269" s="17">
        <v>0.40032800000000002</v>
      </c>
      <c r="V269" s="17">
        <v>649.6</v>
      </c>
      <c r="W269" s="17">
        <v>0.26336199999999999</v>
      </c>
      <c r="X269" s="17">
        <v>581</v>
      </c>
      <c r="Y269" s="17">
        <v>0</v>
      </c>
      <c r="Z269" s="17">
        <v>0</v>
      </c>
      <c r="AA269" s="17">
        <v>0.61588900000000002</v>
      </c>
      <c r="AB269" s="17">
        <v>2.0560999999999999E-2</v>
      </c>
      <c r="AC269" s="17">
        <v>7.8788899999999995E-2</v>
      </c>
      <c r="AD269" s="17">
        <v>0.25</v>
      </c>
      <c r="AE269" s="17">
        <v>1493.9</v>
      </c>
    </row>
    <row r="270" spans="1:31">
      <c r="A270" s="17">
        <v>257</v>
      </c>
      <c r="B270" s="19">
        <v>0.19574074074074074</v>
      </c>
      <c r="C270" s="17">
        <v>115.1</v>
      </c>
      <c r="D270" s="17">
        <v>5.3</v>
      </c>
      <c r="E270" s="17">
        <v>6.3489999999999996E-3</v>
      </c>
      <c r="F270" s="17">
        <v>0.307</v>
      </c>
      <c r="G270" s="17">
        <v>0.88342500000000002</v>
      </c>
      <c r="H270" s="17">
        <v>7.3830000000000007E-2</v>
      </c>
      <c r="I270" s="17">
        <v>0.130611</v>
      </c>
      <c r="J270" s="17">
        <v>5.6780999999999998E-2</v>
      </c>
      <c r="K270" s="17">
        <v>0.43473299999999998</v>
      </c>
      <c r="L270" s="17">
        <v>632.5</v>
      </c>
      <c r="M270" s="17">
        <v>1.5999999999999999E-5</v>
      </c>
      <c r="N270" s="17">
        <v>893</v>
      </c>
      <c r="O270" s="17">
        <v>0</v>
      </c>
      <c r="P270" s="17">
        <v>0</v>
      </c>
      <c r="Q270" s="17">
        <v>0.85723899999999997</v>
      </c>
      <c r="R270" s="17">
        <v>7.6437000000000005E-2</v>
      </c>
      <c r="S270" s="17">
        <v>0.13139799999999999</v>
      </c>
      <c r="T270" s="17">
        <v>5.4961000000000003E-2</v>
      </c>
      <c r="U270" s="17">
        <v>0.41827999999999999</v>
      </c>
      <c r="V270" s="17">
        <v>770.5</v>
      </c>
      <c r="W270" s="17">
        <v>0.22917399999999999</v>
      </c>
      <c r="X270" s="17">
        <v>966</v>
      </c>
      <c r="Y270" s="17">
        <v>0</v>
      </c>
      <c r="Z270" s="17">
        <v>0</v>
      </c>
      <c r="AA270" s="17">
        <v>0.64350799999999997</v>
      </c>
      <c r="AB270" s="17">
        <v>1.7612800000000001E-2</v>
      </c>
      <c r="AC270" s="17">
        <v>7.7404600000000004E-2</v>
      </c>
      <c r="AD270" s="17">
        <v>0.25</v>
      </c>
      <c r="AE270" s="17">
        <v>1313.1</v>
      </c>
    </row>
    <row r="271" spans="1:31">
      <c r="A271" s="17">
        <v>258</v>
      </c>
      <c r="B271" s="19">
        <v>0.1957986111111111</v>
      </c>
      <c r="C271" s="17">
        <v>114.6</v>
      </c>
      <c r="D271" s="17">
        <v>5.3</v>
      </c>
      <c r="E271" s="17">
        <v>5.4840000000000002E-3</v>
      </c>
      <c r="F271" s="17">
        <v>0.26500000000000001</v>
      </c>
      <c r="G271" s="17">
        <v>0.82718800000000003</v>
      </c>
      <c r="H271" s="17">
        <v>8.5388000000000006E-2</v>
      </c>
      <c r="I271" s="17">
        <v>0.12859799999999999</v>
      </c>
      <c r="J271" s="17">
        <v>4.3209999999999998E-2</v>
      </c>
      <c r="K271" s="17">
        <v>0.336009</v>
      </c>
      <c r="L271" s="17">
        <v>537.20000000000005</v>
      </c>
      <c r="M271" s="17">
        <v>0.45822099999999999</v>
      </c>
      <c r="N271" s="17">
        <v>1470</v>
      </c>
      <c r="O271" s="17">
        <v>0</v>
      </c>
      <c r="P271" s="17">
        <v>0</v>
      </c>
      <c r="Q271" s="17">
        <v>0.88826400000000005</v>
      </c>
      <c r="R271" s="17">
        <v>7.3968999999999993E-2</v>
      </c>
      <c r="S271" s="17">
        <v>0.129408</v>
      </c>
      <c r="T271" s="17">
        <v>5.5439000000000002E-2</v>
      </c>
      <c r="U271" s="17">
        <v>0.42840200000000001</v>
      </c>
      <c r="V271" s="17">
        <v>690.5</v>
      </c>
      <c r="W271" s="17">
        <v>0.37081999999999998</v>
      </c>
      <c r="X271" s="17">
        <v>809</v>
      </c>
      <c r="Y271" s="17">
        <v>0</v>
      </c>
      <c r="Z271" s="17">
        <v>0</v>
      </c>
      <c r="AA271" s="17">
        <v>0.65908100000000003</v>
      </c>
      <c r="AB271" s="17">
        <v>2.4457300000000001E-2</v>
      </c>
      <c r="AC271" s="17">
        <v>7.5325400000000001E-2</v>
      </c>
      <c r="AD271" s="17">
        <v>0.25</v>
      </c>
      <c r="AE271" s="17">
        <v>1546.1</v>
      </c>
    </row>
    <row r="272" spans="1:31">
      <c r="A272" s="17">
        <v>259</v>
      </c>
      <c r="B272" s="19">
        <v>0.19585648148148149</v>
      </c>
      <c r="C272" s="17">
        <v>113.6</v>
      </c>
      <c r="D272" s="17">
        <v>6.2</v>
      </c>
      <c r="E272" s="17">
        <v>6.881E-3</v>
      </c>
      <c r="F272" s="17">
        <v>0.33300000000000002</v>
      </c>
      <c r="G272" s="17">
        <v>0.79010400000000003</v>
      </c>
      <c r="H272" s="17">
        <v>8.1426999999999999E-2</v>
      </c>
      <c r="I272" s="17">
        <v>0.12845999999999999</v>
      </c>
      <c r="J272" s="17">
        <v>4.7032999999999998E-2</v>
      </c>
      <c r="K272" s="17">
        <v>0.36613099999999998</v>
      </c>
      <c r="L272" s="17">
        <v>652.20000000000005</v>
      </c>
      <c r="M272" s="17">
        <v>9.0000000000000002E-6</v>
      </c>
      <c r="N272" s="17">
        <v>1023</v>
      </c>
      <c r="O272" s="17">
        <v>0</v>
      </c>
      <c r="P272" s="17">
        <v>0</v>
      </c>
      <c r="Q272" s="17">
        <v>0.81241200000000002</v>
      </c>
      <c r="R272" s="17">
        <v>8.0458000000000002E-2</v>
      </c>
      <c r="S272" s="17">
        <v>0.129638</v>
      </c>
      <c r="T272" s="17">
        <v>4.9179E-2</v>
      </c>
      <c r="U272" s="17">
        <v>0.37935999999999998</v>
      </c>
      <c r="V272" s="17">
        <v>637.6</v>
      </c>
      <c r="W272" s="17">
        <v>0.485703</v>
      </c>
      <c r="X272" s="17">
        <v>1228</v>
      </c>
      <c r="Y272" s="17">
        <v>0</v>
      </c>
      <c r="Z272" s="17">
        <v>0</v>
      </c>
      <c r="AA272" s="17">
        <v>0.58363100000000001</v>
      </c>
      <c r="AB272" s="17">
        <v>2.4117599999999999E-2</v>
      </c>
      <c r="AC272" s="17">
        <v>8.1644400000000006E-2</v>
      </c>
      <c r="AD272" s="17">
        <v>0.25</v>
      </c>
      <c r="AE272" s="17">
        <v>1273.5</v>
      </c>
    </row>
    <row r="273" spans="1:31">
      <c r="A273" s="17">
        <v>260</v>
      </c>
      <c r="B273" s="19">
        <v>0.19591435185185188</v>
      </c>
      <c r="C273" s="17">
        <v>112.4</v>
      </c>
      <c r="D273" s="17">
        <v>6.2</v>
      </c>
      <c r="E273" s="17">
        <v>5.9220000000000002E-3</v>
      </c>
      <c r="F273" s="17">
        <v>0.28699999999999998</v>
      </c>
      <c r="G273" s="17">
        <v>0.75965800000000006</v>
      </c>
      <c r="H273" s="17">
        <v>8.6638000000000007E-2</v>
      </c>
      <c r="I273" s="17">
        <v>0.13043399999999999</v>
      </c>
      <c r="J273" s="17">
        <v>4.3796000000000002E-2</v>
      </c>
      <c r="K273" s="17">
        <v>0.33577200000000001</v>
      </c>
      <c r="L273" s="17">
        <v>520.79999999999995</v>
      </c>
      <c r="M273" s="17">
        <v>0.21008399999999999</v>
      </c>
      <c r="N273" s="17">
        <v>1086</v>
      </c>
      <c r="O273" s="17">
        <v>0</v>
      </c>
      <c r="P273" s="17">
        <v>0</v>
      </c>
      <c r="Q273" s="17">
        <v>0.86595</v>
      </c>
      <c r="R273" s="17">
        <v>7.8905000000000003E-2</v>
      </c>
      <c r="S273" s="17">
        <v>0.13314500000000001</v>
      </c>
      <c r="T273" s="17">
        <v>5.4239999999999997E-2</v>
      </c>
      <c r="U273" s="17">
        <v>0.40737400000000001</v>
      </c>
      <c r="V273" s="17">
        <v>658.9</v>
      </c>
      <c r="W273" s="17">
        <v>0.21196000000000001</v>
      </c>
      <c r="X273" s="17">
        <v>906</v>
      </c>
      <c r="Y273" s="17">
        <v>0</v>
      </c>
      <c r="Z273" s="17">
        <v>0</v>
      </c>
      <c r="AA273" s="17">
        <v>0.62673000000000001</v>
      </c>
      <c r="AB273" s="17">
        <v>2.0518399999999999E-2</v>
      </c>
      <c r="AC273" s="17">
        <v>8.0017900000000003E-2</v>
      </c>
      <c r="AD273" s="17">
        <v>0.25</v>
      </c>
      <c r="AE273" s="17">
        <v>1594.9</v>
      </c>
    </row>
    <row r="274" spans="1:31">
      <c r="A274" s="17">
        <v>261</v>
      </c>
      <c r="B274" s="19">
        <v>0.19597222222222221</v>
      </c>
      <c r="C274" s="17">
        <v>111.8</v>
      </c>
      <c r="D274" s="17">
        <v>5.3</v>
      </c>
      <c r="E274" s="17">
        <v>5.2069999999999998E-3</v>
      </c>
      <c r="F274" s="17">
        <v>0.252</v>
      </c>
      <c r="G274" s="17">
        <v>0.89711399999999997</v>
      </c>
      <c r="H274" s="17">
        <v>7.6827000000000006E-2</v>
      </c>
      <c r="I274" s="17">
        <v>0.133767</v>
      </c>
      <c r="J274" s="17">
        <v>5.6940999999999999E-2</v>
      </c>
      <c r="K274" s="17">
        <v>0.42566999999999999</v>
      </c>
      <c r="L274" s="17">
        <v>582.20000000000005</v>
      </c>
      <c r="M274" s="17">
        <v>9.2999999999999997E-5</v>
      </c>
      <c r="N274" s="17">
        <v>791</v>
      </c>
      <c r="O274" s="17">
        <v>0</v>
      </c>
      <c r="P274" s="17">
        <v>0</v>
      </c>
      <c r="Q274" s="17">
        <v>0.87465499999999996</v>
      </c>
      <c r="R274" s="17">
        <v>8.2421999999999995E-2</v>
      </c>
      <c r="S274" s="17">
        <v>0.13113900000000001</v>
      </c>
      <c r="T274" s="17">
        <v>4.8717000000000003E-2</v>
      </c>
      <c r="U274" s="17">
        <v>0.37149100000000002</v>
      </c>
      <c r="V274" s="17">
        <v>664.8</v>
      </c>
      <c r="W274" s="17">
        <v>0.51245799999999997</v>
      </c>
      <c r="X274" s="17">
        <v>996</v>
      </c>
      <c r="Y274" s="17">
        <v>0</v>
      </c>
      <c r="Z274" s="17">
        <v>0</v>
      </c>
      <c r="AA274" s="17">
        <v>0.57152400000000003</v>
      </c>
      <c r="AB274" s="17">
        <v>1.44163E-2</v>
      </c>
      <c r="AC274" s="17">
        <v>8.3124699999999996E-2</v>
      </c>
      <c r="AD274" s="17">
        <v>0.25</v>
      </c>
      <c r="AE274" s="17">
        <v>1426.6</v>
      </c>
    </row>
    <row r="275" spans="1:31">
      <c r="A275" s="17">
        <v>262</v>
      </c>
      <c r="B275" s="19">
        <v>0.19601851851851851</v>
      </c>
      <c r="C275" s="17">
        <v>110.4</v>
      </c>
      <c r="D275" s="17">
        <v>6.2</v>
      </c>
      <c r="E275" s="17">
        <v>6.9649999999999998E-3</v>
      </c>
      <c r="F275" s="17">
        <v>0.33700000000000002</v>
      </c>
      <c r="G275" s="17">
        <v>0.840785</v>
      </c>
      <c r="H275" s="17">
        <v>8.2545999999999994E-2</v>
      </c>
      <c r="I275" s="17">
        <v>0.131797</v>
      </c>
      <c r="J275" s="17">
        <v>4.9251000000000003E-2</v>
      </c>
      <c r="K275" s="17">
        <v>0.373691</v>
      </c>
      <c r="L275" s="17">
        <v>618.70000000000005</v>
      </c>
      <c r="M275" s="17">
        <v>0.59999499999999995</v>
      </c>
      <c r="N275" s="17">
        <v>681</v>
      </c>
      <c r="O275" s="17">
        <v>0</v>
      </c>
      <c r="P275" s="17">
        <v>0</v>
      </c>
      <c r="Q275" s="17">
        <v>0.84628999999999999</v>
      </c>
      <c r="R275" s="17">
        <v>7.8913999999999998E-2</v>
      </c>
      <c r="S275" s="17">
        <v>0.13178300000000001</v>
      </c>
      <c r="T275" s="17">
        <v>5.2868999999999999E-2</v>
      </c>
      <c r="U275" s="17">
        <v>0.40118300000000001</v>
      </c>
      <c r="V275" s="17">
        <v>703.4</v>
      </c>
      <c r="W275" s="17">
        <v>0.37081799999999998</v>
      </c>
      <c r="X275" s="17">
        <v>578</v>
      </c>
      <c r="Y275" s="17">
        <v>0</v>
      </c>
      <c r="Z275" s="17">
        <v>0</v>
      </c>
      <c r="AA275" s="17">
        <v>0.61720399999999997</v>
      </c>
      <c r="AB275" s="17">
        <v>1.53677E-2</v>
      </c>
      <c r="AC275" s="17">
        <v>7.9726599999999995E-2</v>
      </c>
      <c r="AD275" s="17">
        <v>0.25</v>
      </c>
      <c r="AE275" s="17">
        <v>1342.4</v>
      </c>
    </row>
    <row r="276" spans="1:31">
      <c r="A276" s="17">
        <v>263</v>
      </c>
      <c r="B276" s="19">
        <v>0.1960763888888889</v>
      </c>
      <c r="C276" s="17">
        <v>109.6</v>
      </c>
      <c r="D276" s="17">
        <v>6.2</v>
      </c>
      <c r="E276" s="17">
        <v>7.025E-3</v>
      </c>
      <c r="F276" s="17">
        <v>0.34</v>
      </c>
      <c r="G276" s="17">
        <v>0.83263699999999996</v>
      </c>
      <c r="H276" s="17">
        <v>8.9839000000000002E-2</v>
      </c>
      <c r="I276" s="17">
        <v>0.13674600000000001</v>
      </c>
      <c r="J276" s="17">
        <v>4.6907999999999998E-2</v>
      </c>
      <c r="K276" s="17">
        <v>0.343026</v>
      </c>
      <c r="L276" s="17">
        <v>578.29999999999995</v>
      </c>
      <c r="M276" s="17">
        <v>0.6</v>
      </c>
      <c r="N276" s="17">
        <v>1023</v>
      </c>
      <c r="O276" s="17">
        <v>0</v>
      </c>
      <c r="P276" s="17">
        <v>0</v>
      </c>
      <c r="Q276" s="17">
        <v>0.84086700000000003</v>
      </c>
      <c r="R276" s="17">
        <v>7.5767000000000001E-2</v>
      </c>
      <c r="S276" s="17">
        <v>0.134246</v>
      </c>
      <c r="T276" s="17">
        <v>5.8479000000000003E-2</v>
      </c>
      <c r="U276" s="17">
        <v>0.43561100000000003</v>
      </c>
      <c r="V276" s="17">
        <v>729.4</v>
      </c>
      <c r="W276" s="17">
        <v>0.49179600000000001</v>
      </c>
      <c r="X276" s="17">
        <v>1094</v>
      </c>
      <c r="Y276" s="17">
        <v>0</v>
      </c>
      <c r="Z276" s="17">
        <v>0</v>
      </c>
      <c r="AA276" s="17">
        <v>0.67017000000000004</v>
      </c>
      <c r="AB276" s="17">
        <v>2.1443400000000001E-2</v>
      </c>
      <c r="AC276" s="17">
        <v>7.70208E-2</v>
      </c>
      <c r="AD276" s="17">
        <v>0.25</v>
      </c>
      <c r="AE276" s="17">
        <v>1436.3</v>
      </c>
    </row>
    <row r="277" spans="1:31">
      <c r="A277" s="17">
        <v>264</v>
      </c>
      <c r="B277" s="19">
        <v>0.19613425925925929</v>
      </c>
      <c r="C277" s="17">
        <v>108.7</v>
      </c>
      <c r="D277" s="17">
        <v>6.2</v>
      </c>
      <c r="E277" s="17">
        <v>6.8100000000000001E-3</v>
      </c>
      <c r="F277" s="17">
        <v>0.33</v>
      </c>
      <c r="G277" s="17">
        <v>0.83575299999999997</v>
      </c>
      <c r="H277" s="17">
        <v>7.8713000000000005E-2</v>
      </c>
      <c r="I277" s="17">
        <v>0.13168199999999999</v>
      </c>
      <c r="J277" s="17">
        <v>5.2970000000000003E-2</v>
      </c>
      <c r="K277" s="17">
        <v>0.402252</v>
      </c>
      <c r="L277" s="17">
        <v>561.6</v>
      </c>
      <c r="M277" s="17">
        <v>0.43550899999999998</v>
      </c>
      <c r="N277" s="17">
        <v>1085</v>
      </c>
      <c r="O277" s="17">
        <v>0</v>
      </c>
      <c r="P277" s="17">
        <v>0</v>
      </c>
      <c r="Q277" s="17">
        <v>0.85145300000000002</v>
      </c>
      <c r="R277" s="17">
        <v>7.3648000000000005E-2</v>
      </c>
      <c r="S277" s="17">
        <v>0.13037000000000001</v>
      </c>
      <c r="T277" s="17">
        <v>5.6721000000000001E-2</v>
      </c>
      <c r="U277" s="17">
        <v>0.43508200000000002</v>
      </c>
      <c r="V277" s="17">
        <v>736.3</v>
      </c>
      <c r="W277" s="17">
        <v>0.37081900000000001</v>
      </c>
      <c r="X277" s="17">
        <v>1305</v>
      </c>
      <c r="Y277" s="17">
        <v>0</v>
      </c>
      <c r="Z277" s="17">
        <v>0</v>
      </c>
      <c r="AA277" s="17">
        <v>0.66935699999999998</v>
      </c>
      <c r="AB277" s="17">
        <v>2.2074699999999999E-2</v>
      </c>
      <c r="AC277" s="17">
        <v>7.4900300000000003E-2</v>
      </c>
      <c r="AD277" s="17">
        <v>0.25</v>
      </c>
      <c r="AE277" s="17">
        <v>1478.8</v>
      </c>
    </row>
    <row r="278" spans="1:31">
      <c r="A278" s="17">
        <v>265</v>
      </c>
      <c r="B278" s="19">
        <v>0.19619212962962962</v>
      </c>
      <c r="C278" s="17">
        <v>107.5</v>
      </c>
      <c r="D278" s="17">
        <v>6.2</v>
      </c>
      <c r="E278" s="17">
        <v>6.4530000000000004E-3</v>
      </c>
      <c r="F278" s="17">
        <v>0.312</v>
      </c>
      <c r="G278" s="17">
        <v>0.75140499999999999</v>
      </c>
      <c r="H278" s="17">
        <v>8.8399000000000005E-2</v>
      </c>
      <c r="I278" s="17">
        <v>0.12909999999999999</v>
      </c>
      <c r="J278" s="17">
        <v>4.0701000000000001E-2</v>
      </c>
      <c r="K278" s="17">
        <v>0.31526399999999999</v>
      </c>
      <c r="L278" s="17">
        <v>574.9</v>
      </c>
      <c r="M278" s="17">
        <v>0.6</v>
      </c>
      <c r="N278" s="17">
        <v>933</v>
      </c>
      <c r="O278" s="17">
        <v>0</v>
      </c>
      <c r="P278" s="17">
        <v>0</v>
      </c>
      <c r="Q278" s="17">
        <v>0.839785</v>
      </c>
      <c r="R278" s="17">
        <v>7.8476000000000004E-2</v>
      </c>
      <c r="S278" s="17">
        <v>0.13117599999999999</v>
      </c>
      <c r="T278" s="17">
        <v>5.2699999999999997E-2</v>
      </c>
      <c r="U278" s="17">
        <v>0.40175100000000002</v>
      </c>
      <c r="V278" s="17">
        <v>808.3</v>
      </c>
      <c r="W278" s="17">
        <v>0.22917999999999999</v>
      </c>
      <c r="X278" s="17">
        <v>611</v>
      </c>
      <c r="Y278" s="17">
        <v>0</v>
      </c>
      <c r="Z278" s="17">
        <v>0</v>
      </c>
      <c r="AA278" s="17">
        <v>0.61807900000000005</v>
      </c>
      <c r="AB278" s="17">
        <v>1.9485599999999999E-2</v>
      </c>
      <c r="AC278" s="17">
        <v>7.9502600000000007E-2</v>
      </c>
      <c r="AD278" s="17">
        <v>0.25</v>
      </c>
      <c r="AE278" s="17">
        <v>1444.8</v>
      </c>
    </row>
    <row r="279" spans="1:31">
      <c r="A279" s="17">
        <v>266</v>
      </c>
      <c r="B279" s="19">
        <v>0.19625000000000001</v>
      </c>
      <c r="C279" s="17">
        <v>106.5</v>
      </c>
      <c r="D279" s="17">
        <v>6.2</v>
      </c>
      <c r="E279" s="17">
        <v>8.0110000000000008E-3</v>
      </c>
      <c r="F279" s="17">
        <v>0.38800000000000001</v>
      </c>
      <c r="G279" s="17">
        <v>0.84853500000000004</v>
      </c>
      <c r="H279" s="17">
        <v>7.8299999999999995E-2</v>
      </c>
      <c r="I279" s="17">
        <v>0.13109799999999999</v>
      </c>
      <c r="J279" s="17">
        <v>5.2797999999999998E-2</v>
      </c>
      <c r="K279" s="17">
        <v>0.40273399999999998</v>
      </c>
      <c r="L279" s="17">
        <v>756.9</v>
      </c>
      <c r="M279" s="17">
        <v>0.37081900000000001</v>
      </c>
      <c r="N279" s="17">
        <v>603</v>
      </c>
      <c r="O279" s="17">
        <v>0</v>
      </c>
      <c r="P279" s="17">
        <v>0</v>
      </c>
      <c r="Q279" s="17">
        <v>0.84199500000000005</v>
      </c>
      <c r="R279" s="17">
        <v>8.4492999999999999E-2</v>
      </c>
      <c r="S279" s="17">
        <v>0.13577500000000001</v>
      </c>
      <c r="T279" s="17">
        <v>5.1281E-2</v>
      </c>
      <c r="U279" s="17">
        <v>0.377695</v>
      </c>
      <c r="V279" s="17">
        <v>749.9</v>
      </c>
      <c r="W279" s="17">
        <v>0.37081199999999997</v>
      </c>
      <c r="X279" s="17">
        <v>1067</v>
      </c>
      <c r="Y279" s="17">
        <v>0</v>
      </c>
      <c r="Z279" s="17">
        <v>0</v>
      </c>
      <c r="AA279" s="17">
        <v>0.58106999999999998</v>
      </c>
      <c r="AB279" s="17">
        <v>1.66193E-2</v>
      </c>
      <c r="AC279" s="17">
        <v>8.5345400000000002E-2</v>
      </c>
      <c r="AD279" s="17">
        <v>0.25</v>
      </c>
      <c r="AE279" s="17">
        <v>1097.4000000000001</v>
      </c>
    </row>
    <row r="280" spans="1:31">
      <c r="A280" s="17">
        <v>267</v>
      </c>
      <c r="B280" s="19">
        <v>0.19630787037037037</v>
      </c>
      <c r="C280" s="17">
        <v>105.8</v>
      </c>
      <c r="D280" s="17">
        <v>6.2</v>
      </c>
      <c r="E280" s="17">
        <v>6.5490000000000001E-3</v>
      </c>
      <c r="F280" s="17">
        <v>0.317</v>
      </c>
      <c r="G280" s="17">
        <v>0.84785699999999997</v>
      </c>
      <c r="H280" s="17">
        <v>8.1100000000000005E-2</v>
      </c>
      <c r="I280" s="17">
        <v>0.14081299999999999</v>
      </c>
      <c r="J280" s="17">
        <v>5.9713000000000002E-2</v>
      </c>
      <c r="K280" s="17">
        <v>0.42405900000000002</v>
      </c>
      <c r="L280" s="17">
        <v>608.1</v>
      </c>
      <c r="M280" s="17">
        <v>6.4999999999999994E-5</v>
      </c>
      <c r="N280" s="17">
        <v>689</v>
      </c>
      <c r="O280" s="17">
        <v>0</v>
      </c>
      <c r="P280" s="17">
        <v>0</v>
      </c>
      <c r="Q280" s="17">
        <v>0.85889000000000004</v>
      </c>
      <c r="R280" s="17">
        <v>8.6653999999999995E-2</v>
      </c>
      <c r="S280" s="17">
        <v>0.140624</v>
      </c>
      <c r="T280" s="17">
        <v>5.3969999999999997E-2</v>
      </c>
      <c r="U280" s="17">
        <v>0.38378899999999999</v>
      </c>
      <c r="V280" s="17">
        <v>694.5</v>
      </c>
      <c r="W280" s="17">
        <v>0.37081999999999998</v>
      </c>
      <c r="X280" s="17">
        <v>994</v>
      </c>
      <c r="Y280" s="17">
        <v>0</v>
      </c>
      <c r="Z280" s="17">
        <v>0</v>
      </c>
      <c r="AA280" s="17">
        <v>0.59044399999999997</v>
      </c>
      <c r="AB280" s="17">
        <v>1.52915E-2</v>
      </c>
      <c r="AC280" s="17">
        <v>8.7479000000000001E-2</v>
      </c>
      <c r="AD280" s="17">
        <v>0.25</v>
      </c>
      <c r="AE280" s="17">
        <v>1365.8</v>
      </c>
    </row>
    <row r="281" spans="1:31">
      <c r="A281" s="17">
        <v>268</v>
      </c>
      <c r="B281" s="19">
        <v>0.19635416666666669</v>
      </c>
      <c r="C281" s="17">
        <v>104.7</v>
      </c>
      <c r="D281" s="17">
        <v>6.2</v>
      </c>
      <c r="E281" s="17">
        <v>7.2049999999999996E-3</v>
      </c>
      <c r="F281" s="17">
        <v>0.34899999999999998</v>
      </c>
      <c r="G281" s="17">
        <v>0.85344699999999996</v>
      </c>
      <c r="H281" s="17">
        <v>8.3948999999999996E-2</v>
      </c>
      <c r="I281" s="17">
        <v>0.145505</v>
      </c>
      <c r="J281" s="17">
        <v>6.1556E-2</v>
      </c>
      <c r="K281" s="17">
        <v>0.42304900000000001</v>
      </c>
      <c r="L281" s="17">
        <v>634.5</v>
      </c>
      <c r="M281" s="17">
        <v>1.8468999999999999E-2</v>
      </c>
      <c r="N281" s="17">
        <v>777</v>
      </c>
      <c r="O281" s="17">
        <v>0</v>
      </c>
      <c r="P281" s="17">
        <v>0</v>
      </c>
      <c r="Q281" s="17">
        <v>0.87264900000000001</v>
      </c>
      <c r="R281" s="17">
        <v>8.7474999999999997E-2</v>
      </c>
      <c r="S281" s="17">
        <v>0.147199</v>
      </c>
      <c r="T281" s="17">
        <v>5.9722999999999998E-2</v>
      </c>
      <c r="U281" s="17">
        <v>0.40573199999999998</v>
      </c>
      <c r="V281" s="17">
        <v>627.79999999999995</v>
      </c>
      <c r="W281" s="17">
        <v>0.46560099999999999</v>
      </c>
      <c r="X281" s="17">
        <v>581</v>
      </c>
      <c r="Y281" s="17">
        <v>0</v>
      </c>
      <c r="Z281" s="17">
        <v>0</v>
      </c>
      <c r="AA281" s="17">
        <v>0.62420399999999998</v>
      </c>
      <c r="AB281" s="17">
        <v>1.7929299999999999E-2</v>
      </c>
      <c r="AC281" s="17">
        <v>8.8546200000000005E-2</v>
      </c>
      <c r="AD281" s="17">
        <v>0.25</v>
      </c>
      <c r="AE281" s="17">
        <v>1309.0999999999999</v>
      </c>
    </row>
    <row r="282" spans="1:31">
      <c r="A282" s="17">
        <v>269</v>
      </c>
      <c r="B282" s="19">
        <v>0.19641203703703702</v>
      </c>
      <c r="C282" s="17">
        <v>103.8</v>
      </c>
      <c r="D282" s="17">
        <v>6.2</v>
      </c>
      <c r="E282" s="17">
        <v>8.1779999999999995E-3</v>
      </c>
      <c r="F282" s="17">
        <v>0.39600000000000002</v>
      </c>
      <c r="G282" s="17">
        <v>0.89049100000000003</v>
      </c>
      <c r="H282" s="17">
        <v>0.102492</v>
      </c>
      <c r="I282" s="17">
        <v>0.17491499999999999</v>
      </c>
      <c r="J282" s="17">
        <v>7.2423000000000001E-2</v>
      </c>
      <c r="K282" s="17">
        <v>0.414047</v>
      </c>
      <c r="L282" s="17">
        <v>706.9</v>
      </c>
      <c r="M282" s="17">
        <v>0.57950199999999996</v>
      </c>
      <c r="N282" s="17">
        <v>587</v>
      </c>
      <c r="O282" s="17">
        <v>0</v>
      </c>
      <c r="P282" s="17">
        <v>0</v>
      </c>
      <c r="Q282" s="17">
        <v>0.912103</v>
      </c>
      <c r="R282" s="17">
        <v>0.102052</v>
      </c>
      <c r="S282" s="17">
        <v>0.17361399999999999</v>
      </c>
      <c r="T282" s="17">
        <v>7.1562000000000001E-2</v>
      </c>
      <c r="U282" s="17">
        <v>0.412192</v>
      </c>
      <c r="V282" s="17">
        <v>691.7</v>
      </c>
      <c r="W282" s="17">
        <v>0.44186500000000001</v>
      </c>
      <c r="X282" s="17">
        <v>690</v>
      </c>
      <c r="Y282" s="17">
        <v>0</v>
      </c>
      <c r="Z282" s="17">
        <v>0</v>
      </c>
      <c r="AA282" s="17">
        <v>0.63414099999999995</v>
      </c>
      <c r="AB282" s="17">
        <v>1.5129200000000001E-2</v>
      </c>
      <c r="AC282" s="17">
        <v>0.103135</v>
      </c>
      <c r="AD282" s="17">
        <v>0.25</v>
      </c>
      <c r="AE282" s="17">
        <v>1175</v>
      </c>
    </row>
    <row r="283" spans="1:31">
      <c r="A283" s="17">
        <v>270</v>
      </c>
      <c r="B283" s="19">
        <v>0.19646990740740741</v>
      </c>
      <c r="C283" s="17">
        <v>102.5</v>
      </c>
      <c r="D283" s="17">
        <v>6.2</v>
      </c>
      <c r="E283" s="17">
        <v>7.8189999999999996E-3</v>
      </c>
      <c r="F283" s="17">
        <v>0.378</v>
      </c>
      <c r="G283" s="17">
        <v>0.90733900000000001</v>
      </c>
      <c r="H283" s="17">
        <v>0.106659</v>
      </c>
      <c r="I283" s="17">
        <v>0.18095800000000001</v>
      </c>
      <c r="J283" s="17">
        <v>7.4299000000000004E-2</v>
      </c>
      <c r="K283" s="17">
        <v>0.41058699999999998</v>
      </c>
      <c r="L283" s="17">
        <v>691</v>
      </c>
      <c r="M283" s="17">
        <v>0.37079899999999999</v>
      </c>
      <c r="N283" s="17">
        <v>565</v>
      </c>
      <c r="O283" s="17">
        <v>0</v>
      </c>
      <c r="P283" s="17">
        <v>0</v>
      </c>
      <c r="Q283" s="17">
        <v>0.91228799999999999</v>
      </c>
      <c r="R283" s="17">
        <v>0.107974</v>
      </c>
      <c r="S283" s="17">
        <v>0.18080199999999999</v>
      </c>
      <c r="T283" s="17">
        <v>7.2828000000000004E-2</v>
      </c>
      <c r="U283" s="17">
        <v>0.402806</v>
      </c>
      <c r="V283" s="17">
        <v>684.7</v>
      </c>
      <c r="W283" s="17">
        <v>0.51246100000000006</v>
      </c>
      <c r="X283" s="17">
        <v>823</v>
      </c>
      <c r="Y283" s="17">
        <v>0</v>
      </c>
      <c r="Z283" s="17">
        <v>0</v>
      </c>
      <c r="AA283" s="17">
        <v>0.61970199999999998</v>
      </c>
      <c r="AB283" s="17">
        <v>1.4257499999999999E-2</v>
      </c>
      <c r="AC283" s="17">
        <v>0.109012</v>
      </c>
      <c r="AD283" s="17">
        <v>0.25</v>
      </c>
      <c r="AE283" s="17">
        <v>1201.9000000000001</v>
      </c>
    </row>
    <row r="284" spans="1:31">
      <c r="A284" s="17">
        <v>271</v>
      </c>
      <c r="B284" s="19">
        <v>0.19652777777777777</v>
      </c>
      <c r="C284" s="17">
        <v>102</v>
      </c>
      <c r="D284" s="17">
        <v>6.2</v>
      </c>
      <c r="E284" s="17">
        <v>7.7070000000000003E-3</v>
      </c>
      <c r="F284" s="17">
        <v>0.373</v>
      </c>
      <c r="G284" s="17">
        <v>0.89563000000000004</v>
      </c>
      <c r="H284" s="17">
        <v>0.101447</v>
      </c>
      <c r="I284" s="17">
        <v>0.183284</v>
      </c>
      <c r="J284" s="17">
        <v>8.1836999999999993E-2</v>
      </c>
      <c r="K284" s="17">
        <v>0.44650299999999998</v>
      </c>
      <c r="L284" s="17">
        <v>649.5</v>
      </c>
      <c r="M284" s="17">
        <v>0.24993000000000001</v>
      </c>
      <c r="N284" s="17">
        <v>693</v>
      </c>
      <c r="O284" s="17">
        <v>0</v>
      </c>
      <c r="P284" s="17">
        <v>0</v>
      </c>
      <c r="Q284" s="17">
        <v>0.91429700000000003</v>
      </c>
      <c r="R284" s="17">
        <v>0.106376</v>
      </c>
      <c r="S284" s="17">
        <v>0.18446299999999999</v>
      </c>
      <c r="T284" s="17">
        <v>7.8087000000000004E-2</v>
      </c>
      <c r="U284" s="17">
        <v>0.42331999999999997</v>
      </c>
      <c r="V284" s="17">
        <v>714.8</v>
      </c>
      <c r="W284" s="17">
        <v>0.41696499999999997</v>
      </c>
      <c r="X284" s="17">
        <v>469</v>
      </c>
      <c r="Y284" s="17">
        <v>0</v>
      </c>
      <c r="Z284" s="17">
        <v>0</v>
      </c>
      <c r="AA284" s="17">
        <v>0.65126099999999998</v>
      </c>
      <c r="AB284" s="17">
        <v>1.6402099999999999E-2</v>
      </c>
      <c r="AC284" s="17">
        <v>0.107657</v>
      </c>
      <c r="AD284" s="17">
        <v>0.25</v>
      </c>
      <c r="AE284" s="17">
        <v>1278.7</v>
      </c>
    </row>
    <row r="285" spans="1:31">
      <c r="A285" s="17">
        <v>272</v>
      </c>
      <c r="B285" s="19">
        <v>0.19658564814814816</v>
      </c>
      <c r="C285" s="17">
        <v>100.5</v>
      </c>
      <c r="D285" s="17">
        <v>6.2</v>
      </c>
      <c r="E285" s="17">
        <v>8.8249999999999995E-3</v>
      </c>
      <c r="F285" s="17">
        <v>0.42699999999999999</v>
      </c>
      <c r="G285" s="17">
        <v>0.90634099999999995</v>
      </c>
      <c r="H285" s="17">
        <v>0.105597</v>
      </c>
      <c r="I285" s="17">
        <v>0.187746</v>
      </c>
      <c r="J285" s="17">
        <v>8.2149E-2</v>
      </c>
      <c r="K285" s="17">
        <v>0.43755500000000003</v>
      </c>
      <c r="L285" s="17">
        <v>685.1</v>
      </c>
      <c r="M285" s="17">
        <v>0.31983099999999998</v>
      </c>
      <c r="N285" s="17">
        <v>588</v>
      </c>
      <c r="O285" s="17">
        <v>0</v>
      </c>
      <c r="P285" s="17">
        <v>0</v>
      </c>
      <c r="Q285" s="17">
        <v>0.93809200000000004</v>
      </c>
      <c r="R285" s="17">
        <v>0.106154</v>
      </c>
      <c r="S285" s="17">
        <v>0.19611400000000001</v>
      </c>
      <c r="T285" s="17">
        <v>8.9960999999999999E-2</v>
      </c>
      <c r="U285" s="17">
        <v>0.45871600000000001</v>
      </c>
      <c r="V285" s="17">
        <v>758.1</v>
      </c>
      <c r="W285" s="17">
        <v>0.19271199999999999</v>
      </c>
      <c r="X285" s="17">
        <v>483</v>
      </c>
      <c r="Y285" s="17">
        <v>0</v>
      </c>
      <c r="Z285" s="17">
        <v>0</v>
      </c>
      <c r="AA285" s="17">
        <v>0.70571600000000001</v>
      </c>
      <c r="AB285" s="17">
        <v>1.4705899999999999E-2</v>
      </c>
      <c r="AC285" s="17">
        <v>0.107477</v>
      </c>
      <c r="AD285" s="17">
        <v>0.25</v>
      </c>
      <c r="AE285" s="17">
        <v>1212.3</v>
      </c>
    </row>
    <row r="286" spans="1:31">
      <c r="A286" s="17">
        <v>273</v>
      </c>
      <c r="B286" s="19">
        <v>0.1966435185185185</v>
      </c>
      <c r="C286" s="17">
        <v>99.8</v>
      </c>
      <c r="D286" s="17">
        <v>6.2</v>
      </c>
      <c r="E286" s="17">
        <v>8.2710000000000006E-3</v>
      </c>
      <c r="F286" s="17">
        <v>0.4</v>
      </c>
      <c r="G286" s="17">
        <v>0.91399200000000003</v>
      </c>
      <c r="H286" s="17">
        <v>0.116701</v>
      </c>
      <c r="I286" s="17">
        <v>0.19148399999999999</v>
      </c>
      <c r="J286" s="17">
        <v>7.4782000000000001E-2</v>
      </c>
      <c r="K286" s="17">
        <v>0.39054100000000003</v>
      </c>
      <c r="L286" s="17">
        <v>655.9</v>
      </c>
      <c r="M286" s="17">
        <v>0.50983699999999998</v>
      </c>
      <c r="N286" s="17">
        <v>489</v>
      </c>
      <c r="O286" s="17">
        <v>0</v>
      </c>
      <c r="P286" s="17">
        <v>0</v>
      </c>
      <c r="Q286" s="17">
        <v>0.91817700000000002</v>
      </c>
      <c r="R286" s="17">
        <v>0.10906200000000001</v>
      </c>
      <c r="S286" s="17">
        <v>0.197493</v>
      </c>
      <c r="T286" s="17">
        <v>8.8429999999999995E-2</v>
      </c>
      <c r="U286" s="17">
        <v>0.447766</v>
      </c>
      <c r="V286" s="17">
        <v>770.5</v>
      </c>
      <c r="W286" s="17">
        <v>0.23987900000000001</v>
      </c>
      <c r="X286" s="17">
        <v>898</v>
      </c>
      <c r="Y286" s="17">
        <v>0</v>
      </c>
      <c r="Z286" s="17">
        <v>0</v>
      </c>
      <c r="AA286" s="17">
        <v>0.68887100000000001</v>
      </c>
      <c r="AB286" s="17">
        <v>1.17389E-2</v>
      </c>
      <c r="AC286" s="17">
        <v>0.1101</v>
      </c>
      <c r="AD286" s="17">
        <v>0.25</v>
      </c>
      <c r="AE286" s="17">
        <v>1266.3</v>
      </c>
    </row>
    <row r="287" spans="1:31">
      <c r="A287" s="17">
        <v>274</v>
      </c>
      <c r="B287" s="19">
        <v>0.19670138888888888</v>
      </c>
      <c r="C287" s="17">
        <v>98.7</v>
      </c>
      <c r="D287" s="17">
        <v>6.2</v>
      </c>
      <c r="E287" s="17">
        <v>7.1549999999999999E-3</v>
      </c>
      <c r="F287" s="17">
        <v>0.34599999999999997</v>
      </c>
      <c r="G287" s="17">
        <v>0.89802300000000002</v>
      </c>
      <c r="H287" s="17">
        <v>0.11151800000000001</v>
      </c>
      <c r="I287" s="17">
        <v>0.19712299999999999</v>
      </c>
      <c r="J287" s="17">
        <v>8.5605000000000001E-2</v>
      </c>
      <c r="K287" s="17">
        <v>0.43427399999999999</v>
      </c>
      <c r="L287" s="17">
        <v>627.9</v>
      </c>
      <c r="M287" s="17">
        <v>0.20285600000000001</v>
      </c>
      <c r="N287" s="17">
        <v>920</v>
      </c>
      <c r="O287" s="17">
        <v>0</v>
      </c>
      <c r="P287" s="17">
        <v>0</v>
      </c>
      <c r="Q287" s="17">
        <v>0.92816299999999996</v>
      </c>
      <c r="R287" s="17">
        <v>0.122062</v>
      </c>
      <c r="S287" s="17">
        <v>0.20630899999999999</v>
      </c>
      <c r="T287" s="17">
        <v>8.4247000000000002E-2</v>
      </c>
      <c r="U287" s="17">
        <v>0.40835399999999999</v>
      </c>
      <c r="V287" s="17">
        <v>716.2</v>
      </c>
      <c r="W287" s="17">
        <v>0.37081999999999998</v>
      </c>
      <c r="X287" s="17">
        <v>566</v>
      </c>
      <c r="Y287" s="17">
        <v>0</v>
      </c>
      <c r="Z287" s="17">
        <v>0</v>
      </c>
      <c r="AA287" s="17">
        <v>0.62823700000000005</v>
      </c>
      <c r="AB287" s="17">
        <v>2.0959499999999999E-2</v>
      </c>
      <c r="AC287" s="17">
        <v>0.12382799999999999</v>
      </c>
      <c r="AD287" s="17">
        <v>0.25</v>
      </c>
      <c r="AE287" s="17">
        <v>1322.7</v>
      </c>
    </row>
    <row r="288" spans="1:31">
      <c r="A288" s="17">
        <v>275</v>
      </c>
      <c r="B288" s="19">
        <v>0.19674768518518518</v>
      </c>
      <c r="C288" s="17">
        <v>97.8</v>
      </c>
      <c r="D288" s="17">
        <v>6.2</v>
      </c>
      <c r="E288" s="17">
        <v>8.1449999999999995E-3</v>
      </c>
      <c r="F288" s="17">
        <v>0.39400000000000002</v>
      </c>
      <c r="G288" s="17">
        <v>0.90885199999999999</v>
      </c>
      <c r="H288" s="17">
        <v>0.11613800000000001</v>
      </c>
      <c r="I288" s="17">
        <v>0.20374800000000001</v>
      </c>
      <c r="J288" s="17">
        <v>8.7609999999999993E-2</v>
      </c>
      <c r="K288" s="17">
        <v>0.42999199999999999</v>
      </c>
      <c r="L288" s="17">
        <v>623.9</v>
      </c>
      <c r="M288" s="17">
        <v>0.54237899999999994</v>
      </c>
      <c r="N288" s="17">
        <v>612</v>
      </c>
      <c r="O288" s="17">
        <v>0</v>
      </c>
      <c r="P288" s="17">
        <v>0</v>
      </c>
      <c r="Q288" s="17">
        <v>0.93747100000000005</v>
      </c>
      <c r="R288" s="17">
        <v>0.11165700000000001</v>
      </c>
      <c r="S288" s="17">
        <v>0.20855099999999999</v>
      </c>
      <c r="T288" s="17">
        <v>9.6893000000000007E-2</v>
      </c>
      <c r="U288" s="17">
        <v>0.46460299999999999</v>
      </c>
      <c r="V288" s="17">
        <v>746.4</v>
      </c>
      <c r="W288" s="17">
        <v>0.29302</v>
      </c>
      <c r="X288" s="17">
        <v>537</v>
      </c>
      <c r="Y288" s="17">
        <v>0</v>
      </c>
      <c r="Z288" s="17">
        <v>0</v>
      </c>
      <c r="AA288" s="17">
        <v>0.71477400000000002</v>
      </c>
      <c r="AB288" s="17">
        <v>1.39417E-2</v>
      </c>
      <c r="AC288" s="17">
        <v>0.113008</v>
      </c>
      <c r="AD288" s="17">
        <v>0.25</v>
      </c>
      <c r="AE288" s="17">
        <v>1331.3</v>
      </c>
    </row>
    <row r="289" spans="1:31">
      <c r="A289" s="17">
        <v>276</v>
      </c>
      <c r="B289" s="19">
        <v>0.19680555555555557</v>
      </c>
      <c r="C289" s="17">
        <v>96.7</v>
      </c>
      <c r="D289" s="17">
        <v>6.2</v>
      </c>
      <c r="E289" s="17">
        <v>7.9109999999999996E-3</v>
      </c>
      <c r="F289" s="17">
        <v>0.38300000000000001</v>
      </c>
      <c r="G289" s="17">
        <v>0.92036799999999996</v>
      </c>
      <c r="H289" s="17">
        <v>0.13020599999999999</v>
      </c>
      <c r="I289" s="17">
        <v>0.212062</v>
      </c>
      <c r="J289" s="17">
        <v>8.1854999999999997E-2</v>
      </c>
      <c r="K289" s="17">
        <v>0.38599800000000001</v>
      </c>
      <c r="L289" s="17">
        <v>598.29999999999995</v>
      </c>
      <c r="M289" s="17">
        <v>0.354489</v>
      </c>
      <c r="N289" s="17">
        <v>447</v>
      </c>
      <c r="O289" s="17">
        <v>0</v>
      </c>
      <c r="P289" s="17">
        <v>0</v>
      </c>
      <c r="Q289" s="17">
        <v>0.93136600000000003</v>
      </c>
      <c r="R289" s="17">
        <v>0.113965</v>
      </c>
      <c r="S289" s="17">
        <v>0.214451</v>
      </c>
      <c r="T289" s="17">
        <v>0.10048600000000001</v>
      </c>
      <c r="U289" s="17">
        <v>0.46857300000000002</v>
      </c>
      <c r="V289" s="17">
        <v>767.4</v>
      </c>
      <c r="W289" s="17">
        <v>0.32247700000000001</v>
      </c>
      <c r="X289" s="17">
        <v>887</v>
      </c>
      <c r="Y289" s="17">
        <v>0</v>
      </c>
      <c r="Z289" s="17">
        <v>0</v>
      </c>
      <c r="AA289" s="17">
        <v>0.72088200000000002</v>
      </c>
      <c r="AB289" s="17">
        <v>9.8165600000000002E-3</v>
      </c>
      <c r="AC289" s="17">
        <v>0.114952</v>
      </c>
      <c r="AD289" s="17">
        <v>0.25</v>
      </c>
      <c r="AE289" s="17">
        <v>1388.2</v>
      </c>
    </row>
    <row r="290" spans="1:31">
      <c r="A290" s="17">
        <v>277</v>
      </c>
      <c r="B290" s="19">
        <v>0.19686342592592596</v>
      </c>
      <c r="C290" s="17">
        <v>95.8</v>
      </c>
      <c r="D290" s="17">
        <v>7</v>
      </c>
      <c r="E290" s="17">
        <v>9.3299999999999998E-3</v>
      </c>
      <c r="F290" s="17">
        <v>0.45100000000000001</v>
      </c>
      <c r="G290" s="17">
        <v>0.88961900000000005</v>
      </c>
      <c r="H290" s="17">
        <v>0.12623999999999999</v>
      </c>
      <c r="I290" s="17">
        <v>0.21198700000000001</v>
      </c>
      <c r="J290" s="17">
        <v>8.5748000000000005E-2</v>
      </c>
      <c r="K290" s="17">
        <v>0.40449499999999999</v>
      </c>
      <c r="L290" s="17">
        <v>638.20000000000005</v>
      </c>
      <c r="M290" s="17">
        <v>0.37081900000000001</v>
      </c>
      <c r="N290" s="17">
        <v>662</v>
      </c>
      <c r="O290" s="17">
        <v>0</v>
      </c>
      <c r="P290" s="17">
        <v>0</v>
      </c>
      <c r="Q290" s="17">
        <v>0.91967100000000002</v>
      </c>
      <c r="R290" s="17">
        <v>0.120269</v>
      </c>
      <c r="S290" s="17">
        <v>0.22145400000000001</v>
      </c>
      <c r="T290" s="17">
        <v>0.101185</v>
      </c>
      <c r="U290" s="17">
        <v>0.45691100000000001</v>
      </c>
      <c r="V290" s="17">
        <v>713</v>
      </c>
      <c r="W290" s="17">
        <v>0.37081999999999998</v>
      </c>
      <c r="X290" s="17">
        <v>361</v>
      </c>
      <c r="Y290" s="17">
        <v>0</v>
      </c>
      <c r="Z290" s="17">
        <v>0</v>
      </c>
      <c r="AA290" s="17">
        <v>0.70294100000000004</v>
      </c>
      <c r="AB290" s="17">
        <v>1.7574900000000001E-2</v>
      </c>
      <c r="AC290" s="17">
        <v>0.122047</v>
      </c>
      <c r="AD290" s="17">
        <v>0.25</v>
      </c>
      <c r="AE290" s="17">
        <v>1301.5</v>
      </c>
    </row>
    <row r="291" spans="1:31">
      <c r="A291" s="17">
        <v>278</v>
      </c>
      <c r="B291" s="19">
        <v>0.19692129629629629</v>
      </c>
      <c r="C291" s="17">
        <v>94.5</v>
      </c>
      <c r="D291" s="17">
        <v>7</v>
      </c>
      <c r="E291" s="17">
        <v>8.2990000000000008E-3</v>
      </c>
      <c r="F291" s="17">
        <v>0.40200000000000002</v>
      </c>
      <c r="G291" s="17">
        <v>0.93507300000000004</v>
      </c>
      <c r="H291" s="17">
        <v>0.134799</v>
      </c>
      <c r="I291" s="17">
        <v>0.22137100000000001</v>
      </c>
      <c r="J291" s="17">
        <v>8.6571999999999996E-2</v>
      </c>
      <c r="K291" s="17">
        <v>0.391073</v>
      </c>
      <c r="L291" s="17">
        <v>585.70000000000005</v>
      </c>
      <c r="M291" s="17">
        <v>0.59999899999999995</v>
      </c>
      <c r="N291" s="17">
        <v>673</v>
      </c>
      <c r="O291" s="17">
        <v>0</v>
      </c>
      <c r="P291" s="17">
        <v>0</v>
      </c>
      <c r="Q291" s="17">
        <v>0.93630800000000003</v>
      </c>
      <c r="R291" s="17">
        <v>0.127447</v>
      </c>
      <c r="S291" s="17">
        <v>0.22853200000000001</v>
      </c>
      <c r="T291" s="17">
        <v>0.10108499999999999</v>
      </c>
      <c r="U291" s="17">
        <v>0.44232399999999999</v>
      </c>
      <c r="V291" s="17">
        <v>681.2</v>
      </c>
      <c r="W291" s="17">
        <v>0.23079</v>
      </c>
      <c r="X291" s="17">
        <v>348</v>
      </c>
      <c r="Y291" s="17">
        <v>0</v>
      </c>
      <c r="Z291" s="17">
        <v>0</v>
      </c>
      <c r="AA291" s="17">
        <v>0.68049899999999997</v>
      </c>
      <c r="AB291" s="17">
        <v>1.64253E-2</v>
      </c>
      <c r="AC291" s="17">
        <v>0.129107</v>
      </c>
      <c r="AD291" s="17">
        <v>0.25</v>
      </c>
      <c r="AE291" s="17">
        <v>1418.2</v>
      </c>
    </row>
    <row r="292" spans="1:31">
      <c r="A292" s="17">
        <v>279</v>
      </c>
      <c r="B292" s="19">
        <v>0.19697916666666668</v>
      </c>
      <c r="C292" s="17">
        <v>94.2</v>
      </c>
      <c r="D292" s="17">
        <v>7</v>
      </c>
      <c r="E292" s="17">
        <v>9.8879999999999992E-3</v>
      </c>
      <c r="F292" s="17">
        <v>0.47799999999999998</v>
      </c>
      <c r="G292" s="17">
        <v>0.93399399999999999</v>
      </c>
      <c r="H292" s="17">
        <v>0.13981199999999999</v>
      </c>
      <c r="I292" s="17">
        <v>0.25747999999999999</v>
      </c>
      <c r="J292" s="17">
        <v>0.11766799999999999</v>
      </c>
      <c r="K292" s="17">
        <v>0.45699899999999999</v>
      </c>
      <c r="L292" s="17">
        <v>664.5</v>
      </c>
      <c r="M292" s="17">
        <v>0.20679500000000001</v>
      </c>
      <c r="N292" s="17">
        <v>693</v>
      </c>
      <c r="O292" s="17">
        <v>0</v>
      </c>
      <c r="P292" s="17">
        <v>0</v>
      </c>
      <c r="Q292" s="17">
        <v>0.95198700000000003</v>
      </c>
      <c r="R292" s="17">
        <v>0.13661799999999999</v>
      </c>
      <c r="S292" s="17">
        <v>0.255749</v>
      </c>
      <c r="T292" s="17">
        <v>0.119131</v>
      </c>
      <c r="U292" s="17">
        <v>0.465812</v>
      </c>
      <c r="V292" s="17">
        <v>719.6</v>
      </c>
      <c r="W292" s="17">
        <v>0.36533599999999999</v>
      </c>
      <c r="X292" s="17">
        <v>635</v>
      </c>
      <c r="Y292" s="17">
        <v>0</v>
      </c>
      <c r="Z292" s="17">
        <v>0</v>
      </c>
      <c r="AA292" s="17">
        <v>0.71663500000000002</v>
      </c>
      <c r="AB292" s="17">
        <v>1.9127100000000001E-2</v>
      </c>
      <c r="AC292" s="17">
        <v>0.13889699999999999</v>
      </c>
      <c r="AD292" s="17">
        <v>0.25</v>
      </c>
      <c r="AE292" s="17">
        <v>1249.9000000000001</v>
      </c>
    </row>
    <row r="293" spans="1:31">
      <c r="A293" s="17">
        <v>280</v>
      </c>
      <c r="B293" s="19">
        <v>0.19703703703703704</v>
      </c>
      <c r="C293" s="17">
        <v>92.5</v>
      </c>
      <c r="D293" s="17">
        <v>7</v>
      </c>
      <c r="E293" s="17">
        <v>9.4219999999999998E-3</v>
      </c>
      <c r="F293" s="17">
        <v>0.45600000000000002</v>
      </c>
      <c r="G293" s="17">
        <v>0.94967299999999999</v>
      </c>
      <c r="H293" s="17">
        <v>0.156918</v>
      </c>
      <c r="I293" s="17">
        <v>0.29050700000000002</v>
      </c>
      <c r="J293" s="17">
        <v>0.13358999999999999</v>
      </c>
      <c r="K293" s="17">
        <v>0.45984999999999998</v>
      </c>
      <c r="L293" s="17">
        <v>610.6</v>
      </c>
      <c r="M293" s="17">
        <v>0.16486500000000001</v>
      </c>
      <c r="N293" s="17">
        <v>603</v>
      </c>
      <c r="O293" s="17">
        <v>0</v>
      </c>
      <c r="P293" s="17">
        <v>0</v>
      </c>
      <c r="Q293" s="17">
        <v>0.96276399999999995</v>
      </c>
      <c r="R293" s="17">
        <v>0.15271899999999999</v>
      </c>
      <c r="S293" s="17">
        <v>0.29436800000000002</v>
      </c>
      <c r="T293" s="17">
        <v>0.141649</v>
      </c>
      <c r="U293" s="17">
        <v>0.48119800000000001</v>
      </c>
      <c r="V293" s="17">
        <v>722.5</v>
      </c>
      <c r="W293" s="17">
        <v>0.18215300000000001</v>
      </c>
      <c r="X293" s="17">
        <v>530</v>
      </c>
      <c r="Y293" s="17">
        <v>0</v>
      </c>
      <c r="Z293" s="17">
        <v>0</v>
      </c>
      <c r="AA293" s="17">
        <v>0.74030399999999996</v>
      </c>
      <c r="AB293" s="17">
        <v>1.5351E-2</v>
      </c>
      <c r="AC293" s="17">
        <v>0.154893</v>
      </c>
      <c r="AD293" s="17">
        <v>0.25</v>
      </c>
      <c r="AE293" s="17">
        <v>1360.3</v>
      </c>
    </row>
    <row r="294" spans="1:31">
      <c r="A294" s="17">
        <v>281</v>
      </c>
      <c r="B294" s="19">
        <v>0.1970949074074074</v>
      </c>
      <c r="C294" s="17">
        <v>92</v>
      </c>
      <c r="D294" s="17">
        <v>7</v>
      </c>
      <c r="E294" s="17">
        <v>9.4579999999999994E-3</v>
      </c>
      <c r="F294" s="17">
        <v>0.45800000000000002</v>
      </c>
      <c r="G294" s="17">
        <v>0.96864399999999995</v>
      </c>
      <c r="H294" s="17">
        <v>0.16797699999999999</v>
      </c>
      <c r="I294" s="17">
        <v>0.316353</v>
      </c>
      <c r="J294" s="17">
        <v>0.14837700000000001</v>
      </c>
      <c r="K294" s="17">
        <v>0.46902199999999999</v>
      </c>
      <c r="L294" s="17">
        <v>632.9</v>
      </c>
      <c r="M294" s="17">
        <v>0.161553</v>
      </c>
      <c r="N294" s="17">
        <v>582</v>
      </c>
      <c r="O294" s="17">
        <v>0</v>
      </c>
      <c r="P294" s="17">
        <v>0</v>
      </c>
      <c r="Q294" s="17">
        <v>0.96222300000000005</v>
      </c>
      <c r="R294" s="17">
        <v>0.172488</v>
      </c>
      <c r="S294" s="17">
        <v>0.32297900000000002</v>
      </c>
      <c r="T294" s="17">
        <v>0.15049100000000001</v>
      </c>
      <c r="U294" s="17">
        <v>0.465947</v>
      </c>
      <c r="V294" s="17">
        <v>696.8</v>
      </c>
      <c r="W294" s="17">
        <v>0.351941</v>
      </c>
      <c r="X294" s="17">
        <v>357</v>
      </c>
      <c r="Y294" s="17">
        <v>0</v>
      </c>
      <c r="Z294" s="17">
        <v>0</v>
      </c>
      <c r="AA294" s="17">
        <v>0.71684099999999995</v>
      </c>
      <c r="AB294" s="17">
        <v>1.5353E-2</v>
      </c>
      <c r="AC294" s="17">
        <v>0.17479800000000001</v>
      </c>
      <c r="AD294" s="17">
        <v>0.25</v>
      </c>
      <c r="AE294" s="17">
        <v>1312.2</v>
      </c>
    </row>
    <row r="295" spans="1:31">
      <c r="A295" s="17">
        <v>282</v>
      </c>
      <c r="B295" s="19">
        <v>0.19714120370370369</v>
      </c>
      <c r="C295" s="17">
        <v>90.9</v>
      </c>
      <c r="D295" s="17">
        <v>7</v>
      </c>
      <c r="E295" s="17">
        <v>9.1070000000000005E-3</v>
      </c>
      <c r="F295" s="17">
        <v>0.441</v>
      </c>
      <c r="G295" s="17">
        <v>0.95849799999999996</v>
      </c>
      <c r="H295" s="17">
        <v>0.18518999999999999</v>
      </c>
      <c r="I295" s="17">
        <v>0.33403699999999997</v>
      </c>
      <c r="J295" s="17">
        <v>0.14884600000000001</v>
      </c>
      <c r="K295" s="17">
        <v>0.44559900000000002</v>
      </c>
      <c r="L295" s="17">
        <v>610.5</v>
      </c>
      <c r="M295" s="17">
        <v>0.37081999999999998</v>
      </c>
      <c r="N295" s="17">
        <v>522</v>
      </c>
      <c r="O295" s="17">
        <v>0</v>
      </c>
      <c r="P295" s="17">
        <v>0</v>
      </c>
      <c r="Q295" s="17">
        <v>0.96154300000000004</v>
      </c>
      <c r="R295" s="17">
        <v>0.181343</v>
      </c>
      <c r="S295" s="17">
        <v>0.338472</v>
      </c>
      <c r="T295" s="17">
        <v>0.15712899999999999</v>
      </c>
      <c r="U295" s="17">
        <v>0.464231</v>
      </c>
      <c r="V295" s="17">
        <v>681.9</v>
      </c>
      <c r="W295" s="17">
        <v>0.30713000000000001</v>
      </c>
      <c r="X295" s="17">
        <v>376</v>
      </c>
      <c r="Y295" s="17">
        <v>0</v>
      </c>
      <c r="Z295" s="17">
        <v>0</v>
      </c>
      <c r="AA295" s="17">
        <v>0.714202</v>
      </c>
      <c r="AB295" s="17">
        <v>1.3315499999999999E-2</v>
      </c>
      <c r="AC295" s="17">
        <v>0.18343499999999999</v>
      </c>
      <c r="AD295" s="17">
        <v>0.25</v>
      </c>
      <c r="AE295" s="17">
        <v>1360.6</v>
      </c>
    </row>
    <row r="296" spans="1:31">
      <c r="A296" s="17">
        <v>283</v>
      </c>
      <c r="B296" s="19">
        <v>0.19719907407407408</v>
      </c>
      <c r="C296" s="17">
        <v>89.8</v>
      </c>
      <c r="D296" s="17">
        <v>7</v>
      </c>
      <c r="E296" s="17">
        <v>9.476E-3</v>
      </c>
      <c r="F296" s="17">
        <v>0.45900000000000002</v>
      </c>
      <c r="G296" s="17">
        <v>0.96973200000000004</v>
      </c>
      <c r="H296" s="17">
        <v>0.18764600000000001</v>
      </c>
      <c r="I296" s="17">
        <v>0.35162199999999999</v>
      </c>
      <c r="J296" s="17">
        <v>0.16397500000000001</v>
      </c>
      <c r="K296" s="17">
        <v>0.46633999999999998</v>
      </c>
      <c r="L296" s="17">
        <v>612.9</v>
      </c>
      <c r="M296" s="17">
        <v>0.206265</v>
      </c>
      <c r="N296" s="17">
        <v>483</v>
      </c>
      <c r="O296" s="17">
        <v>0</v>
      </c>
      <c r="P296" s="17">
        <v>0</v>
      </c>
      <c r="Q296" s="17">
        <v>0.97048800000000002</v>
      </c>
      <c r="R296" s="17">
        <v>0.18661800000000001</v>
      </c>
      <c r="S296" s="17">
        <v>0.35934899999999997</v>
      </c>
      <c r="T296" s="17">
        <v>0.172731</v>
      </c>
      <c r="U296" s="17">
        <v>0.48067700000000002</v>
      </c>
      <c r="V296" s="17">
        <v>697.6</v>
      </c>
      <c r="W296" s="17">
        <v>0.27499499999999999</v>
      </c>
      <c r="X296" s="17">
        <v>552</v>
      </c>
      <c r="Y296" s="17">
        <v>0</v>
      </c>
      <c r="Z296" s="17">
        <v>0</v>
      </c>
      <c r="AA296" s="17">
        <v>0.73950400000000005</v>
      </c>
      <c r="AB296" s="17">
        <v>1.23666E-2</v>
      </c>
      <c r="AC296" s="17">
        <v>0.18875400000000001</v>
      </c>
      <c r="AD296" s="17">
        <v>0.25</v>
      </c>
      <c r="AE296" s="17">
        <v>1355.2</v>
      </c>
    </row>
    <row r="297" spans="1:31">
      <c r="A297" s="17">
        <v>284</v>
      </c>
      <c r="B297" s="19">
        <v>0.19725694444444444</v>
      </c>
      <c r="C297" s="17">
        <v>89.1</v>
      </c>
      <c r="D297" s="17">
        <v>7</v>
      </c>
      <c r="E297" s="17">
        <v>9.6679999999999995E-3</v>
      </c>
      <c r="F297" s="17">
        <v>0.46800000000000003</v>
      </c>
      <c r="G297" s="17">
        <v>0.972773</v>
      </c>
      <c r="H297" s="17">
        <v>0.20182700000000001</v>
      </c>
      <c r="I297" s="17">
        <v>0.38829900000000001</v>
      </c>
      <c r="J297" s="17">
        <v>0.186472</v>
      </c>
      <c r="K297" s="17">
        <v>0.48022700000000001</v>
      </c>
      <c r="L297" s="17">
        <v>599.29999999999995</v>
      </c>
      <c r="M297" s="17">
        <v>0.12566099999999999</v>
      </c>
      <c r="N297" s="17">
        <v>471</v>
      </c>
      <c r="O297" s="17">
        <v>0</v>
      </c>
      <c r="P297" s="17">
        <v>0</v>
      </c>
      <c r="Q297" s="17">
        <v>0.97587299999999999</v>
      </c>
      <c r="R297" s="17">
        <v>0.19520599999999999</v>
      </c>
      <c r="S297" s="17">
        <v>0.39133200000000001</v>
      </c>
      <c r="T297" s="17">
        <v>0.19612599999999999</v>
      </c>
      <c r="U297" s="17">
        <v>0.50117599999999995</v>
      </c>
      <c r="V297" s="17">
        <v>655.4</v>
      </c>
      <c r="W297" s="17">
        <v>0.11934699999999999</v>
      </c>
      <c r="X297" s="17">
        <v>529</v>
      </c>
      <c r="Y297" s="17">
        <v>0</v>
      </c>
      <c r="Z297" s="17">
        <v>0</v>
      </c>
      <c r="AA297" s="17">
        <v>0.77103900000000003</v>
      </c>
      <c r="AB297" s="17">
        <v>1.1806000000000001E-2</v>
      </c>
      <c r="AC297" s="17">
        <v>0.197522</v>
      </c>
      <c r="AD297" s="17">
        <v>0.25</v>
      </c>
      <c r="AE297" s="17">
        <v>1385.8</v>
      </c>
    </row>
    <row r="298" spans="1:31">
      <c r="A298" s="17">
        <v>285</v>
      </c>
      <c r="B298" s="19">
        <v>0.1973148148148148</v>
      </c>
      <c r="C298" s="17">
        <v>88.1</v>
      </c>
      <c r="D298" s="17">
        <v>7</v>
      </c>
      <c r="E298" s="17">
        <v>9.8860000000000007E-3</v>
      </c>
      <c r="F298" s="17">
        <v>0.47799999999999998</v>
      </c>
      <c r="G298" s="17">
        <v>0.97078399999999998</v>
      </c>
      <c r="H298" s="17">
        <v>0.21489800000000001</v>
      </c>
      <c r="I298" s="17">
        <v>0.41836600000000002</v>
      </c>
      <c r="J298" s="17">
        <v>0.20346800000000001</v>
      </c>
      <c r="K298" s="17">
        <v>0.48633999999999999</v>
      </c>
      <c r="L298" s="17">
        <v>619.1</v>
      </c>
      <c r="M298" s="17">
        <v>0.20380999999999999</v>
      </c>
      <c r="N298" s="17">
        <v>459</v>
      </c>
      <c r="O298" s="17">
        <v>0</v>
      </c>
      <c r="P298" s="17">
        <v>0</v>
      </c>
      <c r="Q298" s="17">
        <v>0.98149299999999995</v>
      </c>
      <c r="R298" s="17">
        <v>0.21726400000000001</v>
      </c>
      <c r="S298" s="17">
        <v>0.43118699999999999</v>
      </c>
      <c r="T298" s="17">
        <v>0.213923</v>
      </c>
      <c r="U298" s="17">
        <v>0.49612600000000001</v>
      </c>
      <c r="V298" s="17">
        <v>707.5</v>
      </c>
      <c r="W298" s="17">
        <v>0.27764699999999998</v>
      </c>
      <c r="X298" s="17">
        <v>281</v>
      </c>
      <c r="Y298" s="17">
        <v>0</v>
      </c>
      <c r="Z298" s="17">
        <v>0</v>
      </c>
      <c r="AA298" s="17">
        <v>0.76327</v>
      </c>
      <c r="AB298" s="17">
        <v>1.1880399999999999E-2</v>
      </c>
      <c r="AC298" s="17">
        <v>0.219805</v>
      </c>
      <c r="AD298" s="17">
        <v>0.25</v>
      </c>
      <c r="AE298" s="17">
        <v>1341.5</v>
      </c>
    </row>
    <row r="299" spans="1:31">
      <c r="A299" s="17">
        <v>286</v>
      </c>
      <c r="B299" s="19">
        <v>0.19737268518518516</v>
      </c>
      <c r="C299" s="17">
        <v>86.9</v>
      </c>
      <c r="D299" s="17">
        <v>7</v>
      </c>
      <c r="E299" s="17">
        <v>1.0704999999999999E-2</v>
      </c>
      <c r="F299" s="17">
        <v>0.51800000000000002</v>
      </c>
      <c r="G299" s="17">
        <v>0.97960499999999995</v>
      </c>
      <c r="H299" s="17">
        <v>0.22130900000000001</v>
      </c>
      <c r="I299" s="17">
        <v>0.44841500000000001</v>
      </c>
      <c r="J299" s="17">
        <v>0.227107</v>
      </c>
      <c r="K299" s="17">
        <v>0.50646500000000005</v>
      </c>
      <c r="L299" s="17">
        <v>663.9</v>
      </c>
      <c r="M299" s="17">
        <v>0.33239800000000003</v>
      </c>
      <c r="N299" s="17">
        <v>389</v>
      </c>
      <c r="O299" s="17">
        <v>0</v>
      </c>
      <c r="P299" s="17">
        <v>0</v>
      </c>
      <c r="Q299" s="17">
        <v>0.98609899999999995</v>
      </c>
      <c r="R299" s="17">
        <v>0.23014000000000001</v>
      </c>
      <c r="S299" s="17">
        <v>0.46074199999999998</v>
      </c>
      <c r="T299" s="17">
        <v>0.230601</v>
      </c>
      <c r="U299" s="17">
        <v>0.50049999999999994</v>
      </c>
      <c r="V299" s="17">
        <v>737.6</v>
      </c>
      <c r="W299" s="17">
        <v>0.31661099999999998</v>
      </c>
      <c r="X299" s="17">
        <v>367</v>
      </c>
      <c r="Y299" s="17">
        <v>0</v>
      </c>
      <c r="Z299" s="17">
        <v>0</v>
      </c>
      <c r="AA299" s="17">
        <v>0.77000100000000005</v>
      </c>
      <c r="AB299" s="17">
        <v>1.0821000000000001E-2</v>
      </c>
      <c r="AC299" s="17">
        <v>0.23263600000000001</v>
      </c>
      <c r="AD299" s="17">
        <v>0.25</v>
      </c>
      <c r="AE299" s="17">
        <v>1251.0999999999999</v>
      </c>
    </row>
    <row r="300" spans="1:31">
      <c r="A300" s="17">
        <v>287</v>
      </c>
      <c r="B300" s="19">
        <v>0.19743055555555555</v>
      </c>
      <c r="C300" s="17">
        <v>85.8</v>
      </c>
      <c r="D300" s="17">
        <v>7.9</v>
      </c>
      <c r="E300" s="17">
        <v>1.0671999999999999E-2</v>
      </c>
      <c r="F300" s="17">
        <v>0.51600000000000001</v>
      </c>
      <c r="G300" s="17">
        <v>0.97674899999999998</v>
      </c>
      <c r="H300" s="17">
        <v>0.24495800000000001</v>
      </c>
      <c r="I300" s="17">
        <v>0.46853800000000001</v>
      </c>
      <c r="J300" s="17">
        <v>0.223579</v>
      </c>
      <c r="K300" s="17">
        <v>0.47718500000000003</v>
      </c>
      <c r="L300" s="17">
        <v>607.9</v>
      </c>
      <c r="M300" s="17">
        <v>0.37081999999999998</v>
      </c>
      <c r="N300" s="17">
        <v>517</v>
      </c>
      <c r="O300" s="17">
        <v>0</v>
      </c>
      <c r="P300" s="17">
        <v>0</v>
      </c>
      <c r="Q300" s="17">
        <v>0.98659799999999997</v>
      </c>
      <c r="R300" s="17">
        <v>0.25504500000000002</v>
      </c>
      <c r="S300" s="17">
        <v>0.49650100000000003</v>
      </c>
      <c r="T300" s="17">
        <v>0.241455</v>
      </c>
      <c r="U300" s="17">
        <v>0.48631400000000002</v>
      </c>
      <c r="V300" s="17">
        <v>678.8</v>
      </c>
      <c r="W300" s="17">
        <v>0.317994</v>
      </c>
      <c r="X300" s="17">
        <v>507</v>
      </c>
      <c r="Y300" s="17">
        <v>0</v>
      </c>
      <c r="Z300" s="17">
        <v>0</v>
      </c>
      <c r="AA300" s="17">
        <v>0.74817599999999995</v>
      </c>
      <c r="AB300" s="17">
        <v>1.47622E-2</v>
      </c>
      <c r="AC300" s="17">
        <v>0.25861000000000001</v>
      </c>
      <c r="AD300" s="17">
        <v>0.25</v>
      </c>
      <c r="AE300" s="17">
        <v>1366.3</v>
      </c>
    </row>
    <row r="301" spans="1:31">
      <c r="A301" s="17">
        <v>288</v>
      </c>
      <c r="B301" s="19">
        <v>0.19748842592592594</v>
      </c>
      <c r="C301" s="17">
        <v>85.2</v>
      </c>
      <c r="D301" s="17">
        <v>7.9</v>
      </c>
      <c r="E301" s="17">
        <v>1.0423E-2</v>
      </c>
      <c r="F301" s="17">
        <v>0.504</v>
      </c>
      <c r="G301" s="17">
        <v>0.98045899999999997</v>
      </c>
      <c r="H301" s="17">
        <v>0.26858399999999999</v>
      </c>
      <c r="I301" s="17">
        <v>0.507745</v>
      </c>
      <c r="J301" s="17">
        <v>0.23916100000000001</v>
      </c>
      <c r="K301" s="17">
        <v>0.471026</v>
      </c>
      <c r="L301" s="17">
        <v>587.9</v>
      </c>
      <c r="M301" s="17">
        <v>0.24213499999999999</v>
      </c>
      <c r="N301" s="17">
        <v>596</v>
      </c>
      <c r="O301" s="17">
        <v>0</v>
      </c>
      <c r="P301" s="17">
        <v>0</v>
      </c>
      <c r="Q301" s="17">
        <v>0.98430099999999998</v>
      </c>
      <c r="R301" s="17">
        <v>0.26488699999999998</v>
      </c>
      <c r="S301" s="17">
        <v>0.521347</v>
      </c>
      <c r="T301" s="17">
        <v>0.25646000000000002</v>
      </c>
      <c r="U301" s="17">
        <v>0.49191800000000002</v>
      </c>
      <c r="V301" s="17">
        <v>682.9</v>
      </c>
      <c r="W301" s="17">
        <v>0.35473700000000002</v>
      </c>
      <c r="X301" s="17">
        <v>501</v>
      </c>
      <c r="Y301" s="17">
        <v>0</v>
      </c>
      <c r="Z301" s="17">
        <v>0</v>
      </c>
      <c r="AA301" s="17">
        <v>0.75679700000000005</v>
      </c>
      <c r="AB301" s="17">
        <v>1.6410600000000001E-2</v>
      </c>
      <c r="AC301" s="17">
        <v>0.26909499999999997</v>
      </c>
      <c r="AD301" s="17">
        <v>0.25</v>
      </c>
      <c r="AE301" s="17">
        <v>1412.7</v>
      </c>
    </row>
    <row r="302" spans="1:31">
      <c r="A302" s="17">
        <v>289</v>
      </c>
      <c r="B302" s="19">
        <v>0.19753472222222224</v>
      </c>
      <c r="C302" s="17">
        <v>84</v>
      </c>
      <c r="D302" s="17">
        <v>7.9</v>
      </c>
      <c r="E302" s="17">
        <v>1.1082E-2</v>
      </c>
      <c r="F302" s="17">
        <v>0.53600000000000003</v>
      </c>
      <c r="G302" s="17">
        <v>0.98083500000000001</v>
      </c>
      <c r="H302" s="17">
        <v>0.26805600000000002</v>
      </c>
      <c r="I302" s="17">
        <v>0.50659200000000004</v>
      </c>
      <c r="J302" s="17">
        <v>0.238536</v>
      </c>
      <c r="K302" s="17">
        <v>0.470864</v>
      </c>
      <c r="L302" s="17">
        <v>615.9</v>
      </c>
      <c r="M302" s="17">
        <v>0.28673599999999999</v>
      </c>
      <c r="N302" s="17">
        <v>543</v>
      </c>
      <c r="O302" s="17">
        <v>0</v>
      </c>
      <c r="P302" s="17">
        <v>0</v>
      </c>
      <c r="Q302" s="17">
        <v>0.98746999999999996</v>
      </c>
      <c r="R302" s="17">
        <v>0.26452900000000001</v>
      </c>
      <c r="S302" s="17">
        <v>0.527868</v>
      </c>
      <c r="T302" s="17">
        <v>0.26333899999999999</v>
      </c>
      <c r="U302" s="17">
        <v>0.49887199999999998</v>
      </c>
      <c r="V302" s="17">
        <v>680</v>
      </c>
      <c r="W302" s="17">
        <v>0.30563200000000001</v>
      </c>
      <c r="X302" s="17">
        <v>362</v>
      </c>
      <c r="Y302" s="17">
        <v>0</v>
      </c>
      <c r="Z302" s="17">
        <v>0</v>
      </c>
      <c r="AA302" s="17">
        <v>0.76749599999999996</v>
      </c>
      <c r="AB302" s="17">
        <v>1.5671500000000001E-2</v>
      </c>
      <c r="AC302" s="17">
        <v>0.26865600000000001</v>
      </c>
      <c r="AD302" s="17">
        <v>0.25</v>
      </c>
      <c r="AE302" s="17">
        <v>1348.6</v>
      </c>
    </row>
    <row r="303" spans="1:31">
      <c r="A303" s="17">
        <v>290</v>
      </c>
      <c r="B303" s="19">
        <v>0.19759259259259257</v>
      </c>
      <c r="C303" s="17">
        <v>83.4</v>
      </c>
      <c r="D303" s="17">
        <v>7.9</v>
      </c>
      <c r="E303" s="17">
        <v>9.9419999999999994E-3</v>
      </c>
      <c r="F303" s="17">
        <v>0.48099999999999998</v>
      </c>
      <c r="G303" s="17">
        <v>0.98750199999999999</v>
      </c>
      <c r="H303" s="17">
        <v>0.27906900000000001</v>
      </c>
      <c r="I303" s="17">
        <v>0.52166299999999999</v>
      </c>
      <c r="J303" s="17">
        <v>0.242594</v>
      </c>
      <c r="K303" s="17">
        <v>0.46504000000000001</v>
      </c>
      <c r="L303" s="17">
        <v>567</v>
      </c>
      <c r="M303" s="17">
        <v>0.24431600000000001</v>
      </c>
      <c r="N303" s="17">
        <v>439</v>
      </c>
      <c r="O303" s="17">
        <v>0</v>
      </c>
      <c r="P303" s="17">
        <v>0</v>
      </c>
      <c r="Q303" s="17">
        <v>0.98574099999999998</v>
      </c>
      <c r="R303" s="17">
        <v>0.27544400000000002</v>
      </c>
      <c r="S303" s="17">
        <v>0.53407499999999997</v>
      </c>
      <c r="T303" s="17">
        <v>0.258631</v>
      </c>
      <c r="U303" s="17">
        <v>0.48426000000000002</v>
      </c>
      <c r="V303" s="17">
        <v>685.5</v>
      </c>
      <c r="W303" s="17">
        <v>0.29463</v>
      </c>
      <c r="X303" s="17">
        <v>465</v>
      </c>
      <c r="Y303" s="17">
        <v>0</v>
      </c>
      <c r="Z303" s="17">
        <v>0</v>
      </c>
      <c r="AA303" s="17">
        <v>0.74501499999999998</v>
      </c>
      <c r="AB303" s="17">
        <v>1.1726200000000001E-2</v>
      </c>
      <c r="AC303" s="17">
        <v>0.27847699999999997</v>
      </c>
      <c r="AD303" s="17">
        <v>0.25</v>
      </c>
      <c r="AE303" s="17">
        <v>1465</v>
      </c>
    </row>
    <row r="304" spans="1:31">
      <c r="A304" s="17">
        <v>291</v>
      </c>
      <c r="B304" s="19">
        <v>0.19765046296296296</v>
      </c>
      <c r="C304" s="17">
        <v>82</v>
      </c>
      <c r="D304" s="17">
        <v>7.9</v>
      </c>
      <c r="E304" s="17">
        <v>1.0887000000000001E-2</v>
      </c>
      <c r="F304" s="17">
        <v>0.52700000000000002</v>
      </c>
      <c r="G304" s="17">
        <v>0.989367</v>
      </c>
      <c r="H304" s="17">
        <v>0.27711000000000002</v>
      </c>
      <c r="I304" s="17">
        <v>0.53320599999999996</v>
      </c>
      <c r="J304" s="17">
        <v>0.25609700000000002</v>
      </c>
      <c r="K304" s="17">
        <v>0.480296</v>
      </c>
      <c r="L304" s="17">
        <v>598.29999999999995</v>
      </c>
      <c r="M304" s="17">
        <v>0.31309199999999998</v>
      </c>
      <c r="N304" s="17">
        <v>361</v>
      </c>
      <c r="O304" s="17">
        <v>0</v>
      </c>
      <c r="P304" s="17">
        <v>0</v>
      </c>
      <c r="Q304" s="17">
        <v>0.98569099999999998</v>
      </c>
      <c r="R304" s="17">
        <v>0.27401300000000001</v>
      </c>
      <c r="S304" s="17">
        <v>0.549952</v>
      </c>
      <c r="T304" s="17">
        <v>0.27593899999999999</v>
      </c>
      <c r="U304" s="17">
        <v>0.50175099999999995</v>
      </c>
      <c r="V304" s="17">
        <v>682.7</v>
      </c>
      <c r="W304" s="17">
        <v>0.29800500000000002</v>
      </c>
      <c r="X304" s="17">
        <v>397</v>
      </c>
      <c r="Y304" s="17">
        <v>0</v>
      </c>
      <c r="Z304" s="17">
        <v>0</v>
      </c>
      <c r="AA304" s="17">
        <v>0.77192400000000005</v>
      </c>
      <c r="AB304" s="17">
        <v>1.0185100000000001E-2</v>
      </c>
      <c r="AC304" s="17">
        <v>0.27682400000000001</v>
      </c>
      <c r="AD304" s="17">
        <v>0.25</v>
      </c>
      <c r="AE304" s="17">
        <v>1388.2</v>
      </c>
    </row>
    <row r="305" spans="1:31">
      <c r="A305" s="17">
        <v>292</v>
      </c>
      <c r="B305" s="19">
        <v>0.19770833333333335</v>
      </c>
      <c r="C305" s="17">
        <v>81.599999999999994</v>
      </c>
      <c r="D305" s="17">
        <v>7.9</v>
      </c>
      <c r="E305" s="17">
        <v>9.953E-3</v>
      </c>
      <c r="F305" s="17">
        <v>0.48199999999999998</v>
      </c>
      <c r="G305" s="17">
        <v>0.97886600000000001</v>
      </c>
      <c r="H305" s="17">
        <v>0.30591400000000002</v>
      </c>
      <c r="I305" s="17">
        <v>0.565195</v>
      </c>
      <c r="J305" s="17">
        <v>0.25928099999999998</v>
      </c>
      <c r="K305" s="17">
        <v>0.45874599999999999</v>
      </c>
      <c r="L305" s="17">
        <v>543.79999999999995</v>
      </c>
      <c r="M305" s="17">
        <v>0.34789799999999999</v>
      </c>
      <c r="N305" s="17">
        <v>469</v>
      </c>
      <c r="O305" s="17">
        <v>0</v>
      </c>
      <c r="P305" s="17">
        <v>0</v>
      </c>
      <c r="Q305" s="17">
        <v>0.98641999999999996</v>
      </c>
      <c r="R305" s="17">
        <v>0.29227999999999998</v>
      </c>
      <c r="S305" s="17">
        <v>0.59118199999999999</v>
      </c>
      <c r="T305" s="17">
        <v>0.298902</v>
      </c>
      <c r="U305" s="17">
        <v>0.50560099999999997</v>
      </c>
      <c r="V305" s="17">
        <v>696</v>
      </c>
      <c r="W305" s="17">
        <v>0.25139299999999998</v>
      </c>
      <c r="X305" s="17">
        <v>376</v>
      </c>
      <c r="Y305" s="17">
        <v>0</v>
      </c>
      <c r="Z305" s="17">
        <v>0</v>
      </c>
      <c r="AA305" s="17">
        <v>0.77784699999999996</v>
      </c>
      <c r="AB305" s="17">
        <v>1.20076E-2</v>
      </c>
      <c r="AC305" s="17">
        <v>0.29586899999999999</v>
      </c>
      <c r="AD305" s="17">
        <v>0.25</v>
      </c>
      <c r="AE305" s="17">
        <v>1527.4</v>
      </c>
    </row>
    <row r="306" spans="1:31">
      <c r="A306" s="17">
        <v>293</v>
      </c>
      <c r="B306" s="19">
        <v>0.19776620370370371</v>
      </c>
      <c r="C306" s="17">
        <v>79.8</v>
      </c>
      <c r="D306" s="17">
        <v>7.9</v>
      </c>
      <c r="E306" s="17">
        <v>1.0285000000000001E-2</v>
      </c>
      <c r="F306" s="17">
        <v>0.498</v>
      </c>
      <c r="G306" s="17">
        <v>0.99045300000000003</v>
      </c>
      <c r="H306" s="17">
        <v>0.296871</v>
      </c>
      <c r="I306" s="17">
        <v>0.58841299999999996</v>
      </c>
      <c r="J306" s="17">
        <v>0.29154200000000002</v>
      </c>
      <c r="K306" s="17">
        <v>0.49547200000000002</v>
      </c>
      <c r="L306" s="17">
        <v>562.29999999999995</v>
      </c>
      <c r="M306" s="17">
        <v>0.169709</v>
      </c>
      <c r="N306" s="17">
        <v>375</v>
      </c>
      <c r="O306" s="17">
        <v>0</v>
      </c>
      <c r="P306" s="17">
        <v>0</v>
      </c>
      <c r="Q306" s="17">
        <v>0.98617200000000005</v>
      </c>
      <c r="R306" s="17">
        <v>0.29116799999999998</v>
      </c>
      <c r="S306" s="17">
        <v>0.58731</v>
      </c>
      <c r="T306" s="17">
        <v>0.29614200000000002</v>
      </c>
      <c r="U306" s="17">
        <v>0.50423499999999999</v>
      </c>
      <c r="V306" s="17">
        <v>667.5</v>
      </c>
      <c r="W306" s="17">
        <v>0.31093100000000001</v>
      </c>
      <c r="X306" s="17">
        <v>432</v>
      </c>
      <c r="Y306" s="17">
        <v>0</v>
      </c>
      <c r="Z306" s="17">
        <v>0</v>
      </c>
      <c r="AA306" s="17">
        <v>0.77574600000000005</v>
      </c>
      <c r="AB306" s="17">
        <v>9.9510999999999992E-3</v>
      </c>
      <c r="AC306" s="17">
        <v>0.29411500000000002</v>
      </c>
      <c r="AD306" s="17">
        <v>0.25</v>
      </c>
      <c r="AE306" s="17">
        <v>1477.1</v>
      </c>
    </row>
    <row r="307" spans="1:31">
      <c r="A307" s="17">
        <v>294</v>
      </c>
      <c r="B307" s="19">
        <v>0.19782407407407407</v>
      </c>
      <c r="C307" s="17">
        <v>79.599999999999994</v>
      </c>
      <c r="D307" s="17">
        <v>8.8000000000000007</v>
      </c>
      <c r="E307" s="17">
        <v>1.1095000000000001E-2</v>
      </c>
      <c r="F307" s="17">
        <v>0.53700000000000003</v>
      </c>
      <c r="G307" s="17">
        <v>0.98648599999999997</v>
      </c>
      <c r="H307" s="17">
        <v>0.33878900000000001</v>
      </c>
      <c r="I307" s="17">
        <v>0.64217400000000002</v>
      </c>
      <c r="J307" s="17">
        <v>0.30338599999999999</v>
      </c>
      <c r="K307" s="17">
        <v>0.47243499999999999</v>
      </c>
      <c r="L307" s="17">
        <v>561.5</v>
      </c>
      <c r="M307" s="17">
        <v>0.31422699999999998</v>
      </c>
      <c r="N307" s="17">
        <v>462</v>
      </c>
      <c r="O307" s="17">
        <v>0</v>
      </c>
      <c r="P307" s="17">
        <v>0</v>
      </c>
      <c r="Q307" s="17">
        <v>0.98803799999999997</v>
      </c>
      <c r="R307" s="17">
        <v>0.33881099999999997</v>
      </c>
      <c r="S307" s="17">
        <v>0.66702099999999998</v>
      </c>
      <c r="T307" s="17">
        <v>0.32821</v>
      </c>
      <c r="U307" s="17">
        <v>0.49205399999999999</v>
      </c>
      <c r="V307" s="17">
        <v>653.70000000000005</v>
      </c>
      <c r="W307" s="17">
        <v>0.30581000000000003</v>
      </c>
      <c r="X307" s="17">
        <v>440</v>
      </c>
      <c r="Y307" s="17">
        <v>0</v>
      </c>
      <c r="Z307" s="17">
        <v>0</v>
      </c>
      <c r="AA307" s="17">
        <v>0.75700599999999996</v>
      </c>
      <c r="AB307" s="17">
        <v>1.3540699999999999E-2</v>
      </c>
      <c r="AC307" s="17">
        <v>0.34325499999999998</v>
      </c>
      <c r="AD307" s="17">
        <v>0.25</v>
      </c>
      <c r="AE307" s="17">
        <v>1479.3</v>
      </c>
    </row>
    <row r="308" spans="1:31">
      <c r="A308" s="17">
        <v>295</v>
      </c>
      <c r="B308" s="19">
        <v>0.19788194444444443</v>
      </c>
      <c r="C308" s="17">
        <v>77.900000000000006</v>
      </c>
      <c r="D308" s="17">
        <v>8.8000000000000007</v>
      </c>
      <c r="E308" s="17">
        <v>1.1334E-2</v>
      </c>
      <c r="F308" s="17">
        <v>0.54800000000000004</v>
      </c>
      <c r="G308" s="17">
        <v>0.98458699999999999</v>
      </c>
      <c r="H308" s="17">
        <v>0.34845799999999999</v>
      </c>
      <c r="I308" s="17">
        <v>0.66605199999999998</v>
      </c>
      <c r="J308" s="17">
        <v>0.31759399999999999</v>
      </c>
      <c r="K308" s="17">
        <v>0.476831</v>
      </c>
      <c r="L308" s="17">
        <v>561.4</v>
      </c>
      <c r="M308" s="17">
        <v>0.15312200000000001</v>
      </c>
      <c r="N308" s="17">
        <v>358</v>
      </c>
      <c r="O308" s="17">
        <v>0</v>
      </c>
      <c r="P308" s="17">
        <v>0</v>
      </c>
      <c r="Q308" s="17">
        <v>0.98812</v>
      </c>
      <c r="R308" s="17">
        <v>0.34445100000000001</v>
      </c>
      <c r="S308" s="17">
        <v>0.69053100000000001</v>
      </c>
      <c r="T308" s="17">
        <v>0.34608</v>
      </c>
      <c r="U308" s="17">
        <v>0.50117999999999996</v>
      </c>
      <c r="V308" s="17">
        <v>669.6</v>
      </c>
      <c r="W308" s="17">
        <v>0.30235400000000001</v>
      </c>
      <c r="X308" s="17">
        <v>397</v>
      </c>
      <c r="Y308" s="17">
        <v>0</v>
      </c>
      <c r="Z308" s="17">
        <v>0</v>
      </c>
      <c r="AA308" s="17">
        <v>0.77104600000000001</v>
      </c>
      <c r="AB308" s="17">
        <v>1.0523899999999999E-2</v>
      </c>
      <c r="AC308" s="17">
        <v>0.34809299999999999</v>
      </c>
      <c r="AD308" s="17">
        <v>0.25</v>
      </c>
      <c r="AE308" s="17">
        <v>1479.6</v>
      </c>
    </row>
    <row r="309" spans="1:31">
      <c r="A309" s="17">
        <v>296</v>
      </c>
      <c r="B309" s="19">
        <v>0.19793981481481482</v>
      </c>
      <c r="C309" s="17">
        <v>77.400000000000006</v>
      </c>
      <c r="D309" s="17">
        <v>8.8000000000000007</v>
      </c>
      <c r="E309" s="17">
        <v>1.1050000000000001E-2</v>
      </c>
      <c r="F309" s="17">
        <v>0.53500000000000003</v>
      </c>
      <c r="G309" s="17">
        <v>0.98864700000000005</v>
      </c>
      <c r="H309" s="17">
        <v>0.36983199999999999</v>
      </c>
      <c r="I309" s="17">
        <v>0.68806900000000004</v>
      </c>
      <c r="J309" s="17">
        <v>0.31823699999999999</v>
      </c>
      <c r="K309" s="17">
        <v>0.462507</v>
      </c>
      <c r="L309" s="17">
        <v>559</v>
      </c>
      <c r="M309" s="17">
        <v>0.21982299999999999</v>
      </c>
      <c r="N309" s="17">
        <v>401</v>
      </c>
      <c r="O309" s="17">
        <v>0</v>
      </c>
      <c r="P309" s="17">
        <v>0</v>
      </c>
      <c r="Q309" s="17">
        <v>0.98162799999999995</v>
      </c>
      <c r="R309" s="17">
        <v>0.36752800000000002</v>
      </c>
      <c r="S309" s="17">
        <v>0.72254399999999996</v>
      </c>
      <c r="T309" s="17">
        <v>0.35501700000000003</v>
      </c>
      <c r="U309" s="17">
        <v>0.49134299999999997</v>
      </c>
      <c r="V309" s="17">
        <v>651.6</v>
      </c>
      <c r="W309" s="17">
        <v>0.27050999999999997</v>
      </c>
      <c r="X309" s="17">
        <v>468</v>
      </c>
      <c r="Y309" s="17">
        <v>0</v>
      </c>
      <c r="Z309" s="17">
        <v>0</v>
      </c>
      <c r="AA309" s="17">
        <v>0.75591200000000003</v>
      </c>
      <c r="AB309" s="17">
        <v>1.17269E-2</v>
      </c>
      <c r="AC309" s="17">
        <v>0.37169099999999999</v>
      </c>
      <c r="AD309" s="17">
        <v>0.25</v>
      </c>
      <c r="AE309" s="17">
        <v>1485.9</v>
      </c>
    </row>
    <row r="310" spans="1:31">
      <c r="A310" s="17">
        <v>297</v>
      </c>
      <c r="B310" s="19">
        <v>0.19798611111111111</v>
      </c>
      <c r="C310" s="17">
        <v>76.099999999999994</v>
      </c>
      <c r="D310" s="17">
        <v>8.8000000000000007</v>
      </c>
      <c r="E310" s="17">
        <v>1.0540000000000001E-2</v>
      </c>
      <c r="F310" s="17">
        <v>0.51</v>
      </c>
      <c r="G310" s="17">
        <v>0.98787599999999998</v>
      </c>
      <c r="H310" s="17">
        <v>0.37952399999999997</v>
      </c>
      <c r="I310" s="17">
        <v>0.69586899999999996</v>
      </c>
      <c r="J310" s="17">
        <v>0.31634499999999999</v>
      </c>
      <c r="K310" s="17">
        <v>0.45460499999999998</v>
      </c>
      <c r="L310" s="17">
        <v>555.79999999999995</v>
      </c>
      <c r="M310" s="17">
        <v>0.30207699999999998</v>
      </c>
      <c r="N310" s="17">
        <v>448</v>
      </c>
      <c r="O310" s="17">
        <v>0</v>
      </c>
      <c r="P310" s="17">
        <v>0</v>
      </c>
      <c r="Q310" s="17">
        <v>0.98842099999999999</v>
      </c>
      <c r="R310" s="17">
        <v>0.38084299999999999</v>
      </c>
      <c r="S310" s="17">
        <v>0.72125099999999998</v>
      </c>
      <c r="T310" s="17">
        <v>0.34040799999999999</v>
      </c>
      <c r="U310" s="17">
        <v>0.47196900000000003</v>
      </c>
      <c r="V310" s="17">
        <v>646</v>
      </c>
      <c r="W310" s="17">
        <v>0.24380199999999999</v>
      </c>
      <c r="X310" s="17">
        <v>402</v>
      </c>
      <c r="Y310" s="17">
        <v>0</v>
      </c>
      <c r="Z310" s="17">
        <v>0</v>
      </c>
      <c r="AA310" s="17">
        <v>0.72610600000000003</v>
      </c>
      <c r="AB310" s="17">
        <v>1.30064E-2</v>
      </c>
      <c r="AC310" s="17">
        <v>0.38527</v>
      </c>
      <c r="AD310" s="17">
        <v>0.25</v>
      </c>
      <c r="AE310" s="17">
        <v>1494.5</v>
      </c>
    </row>
    <row r="311" spans="1:31">
      <c r="A311" s="17">
        <v>298</v>
      </c>
      <c r="B311" s="19">
        <v>0.19804398148148147</v>
      </c>
      <c r="C311" s="17">
        <v>75.400000000000006</v>
      </c>
      <c r="D311" s="17">
        <v>9.6999999999999993</v>
      </c>
      <c r="E311" s="17">
        <v>1.1245E-2</v>
      </c>
      <c r="F311" s="17">
        <v>0.54400000000000004</v>
      </c>
      <c r="G311" s="17">
        <v>0.98707599999999995</v>
      </c>
      <c r="H311" s="17">
        <v>0.36513899999999999</v>
      </c>
      <c r="I311" s="17">
        <v>0.68249300000000002</v>
      </c>
      <c r="J311" s="17">
        <v>0.31735400000000002</v>
      </c>
      <c r="K311" s="17">
        <v>0.46499299999999999</v>
      </c>
      <c r="L311" s="17">
        <v>546.9</v>
      </c>
      <c r="M311" s="17">
        <v>0.174375</v>
      </c>
      <c r="N311" s="17">
        <v>603</v>
      </c>
      <c r="O311" s="17">
        <v>0</v>
      </c>
      <c r="P311" s="17">
        <v>0</v>
      </c>
      <c r="Q311" s="17">
        <v>0.98955499999999996</v>
      </c>
      <c r="R311" s="17">
        <v>0.38331199999999999</v>
      </c>
      <c r="S311" s="17">
        <v>0.72045400000000004</v>
      </c>
      <c r="T311" s="17">
        <v>0.33714100000000002</v>
      </c>
      <c r="U311" s="17">
        <v>0.46795700000000001</v>
      </c>
      <c r="V311" s="17">
        <v>654.5</v>
      </c>
      <c r="W311" s="17">
        <v>0.24839600000000001</v>
      </c>
      <c r="X311" s="17">
        <v>600</v>
      </c>
      <c r="Y311" s="17">
        <v>0</v>
      </c>
      <c r="Z311" s="17">
        <v>0</v>
      </c>
      <c r="AA311" s="17">
        <v>0.71993399999999996</v>
      </c>
      <c r="AB311" s="17">
        <v>1.8844199999999998E-2</v>
      </c>
      <c r="AC311" s="17">
        <v>0.38966600000000001</v>
      </c>
      <c r="AD311" s="17">
        <v>0.25</v>
      </c>
      <c r="AE311" s="17">
        <v>1518.7</v>
      </c>
    </row>
    <row r="312" spans="1:31">
      <c r="A312" s="17">
        <v>299</v>
      </c>
      <c r="B312" s="19">
        <v>0.19810185185185183</v>
      </c>
      <c r="C312" s="17">
        <v>74.099999999999994</v>
      </c>
      <c r="D312" s="17">
        <v>9.6999999999999993</v>
      </c>
      <c r="E312" s="17">
        <v>1.1540999999999999E-2</v>
      </c>
      <c r="F312" s="17">
        <v>0.55800000000000005</v>
      </c>
      <c r="G312" s="17">
        <v>0.988985</v>
      </c>
      <c r="H312" s="17">
        <v>0.37186900000000001</v>
      </c>
      <c r="I312" s="17">
        <v>0.68891100000000005</v>
      </c>
      <c r="J312" s="17">
        <v>0.31704199999999999</v>
      </c>
      <c r="K312" s="17">
        <v>0.46020800000000001</v>
      </c>
      <c r="L312" s="17">
        <v>550.70000000000005</v>
      </c>
      <c r="M312" s="17">
        <v>6.7981E-2</v>
      </c>
      <c r="N312" s="17">
        <v>359</v>
      </c>
      <c r="O312" s="17">
        <v>0</v>
      </c>
      <c r="P312" s="17">
        <v>0</v>
      </c>
      <c r="Q312" s="17">
        <v>0.99203200000000002</v>
      </c>
      <c r="R312" s="17">
        <v>0.37235400000000002</v>
      </c>
      <c r="S312" s="17">
        <v>0.70702799999999999</v>
      </c>
      <c r="T312" s="17">
        <v>0.334675</v>
      </c>
      <c r="U312" s="17">
        <v>0.473354</v>
      </c>
      <c r="V312" s="17">
        <v>616.6</v>
      </c>
      <c r="W312" s="17">
        <v>0.18509900000000001</v>
      </c>
      <c r="X312" s="17">
        <v>408</v>
      </c>
      <c r="Y312" s="17">
        <v>0</v>
      </c>
      <c r="Z312" s="17">
        <v>0</v>
      </c>
      <c r="AA312" s="17">
        <v>0.72823700000000002</v>
      </c>
      <c r="AB312" s="17">
        <v>1.1391399999999999E-2</v>
      </c>
      <c r="AC312" s="17">
        <v>0.376166</v>
      </c>
      <c r="AD312" s="17">
        <v>0.25</v>
      </c>
      <c r="AE312" s="17">
        <v>1508.2</v>
      </c>
    </row>
    <row r="313" spans="1:31">
      <c r="A313" s="17">
        <v>300</v>
      </c>
      <c r="B313" s="19">
        <v>0.19815972222222222</v>
      </c>
      <c r="C313" s="17">
        <v>73.400000000000006</v>
      </c>
      <c r="D313" s="17">
        <v>9.6999999999999993</v>
      </c>
      <c r="E313" s="17">
        <v>1.2368000000000001E-2</v>
      </c>
      <c r="F313" s="17">
        <v>0.59799999999999998</v>
      </c>
      <c r="G313" s="17">
        <v>0.98988200000000004</v>
      </c>
      <c r="H313" s="17">
        <v>0.35299999999999998</v>
      </c>
      <c r="I313" s="17">
        <v>0.65930699999999998</v>
      </c>
      <c r="J313" s="17">
        <v>0.306307</v>
      </c>
      <c r="K313" s="17">
        <v>0.46459</v>
      </c>
      <c r="L313" s="17">
        <v>583.20000000000005</v>
      </c>
      <c r="M313" s="17">
        <v>0.141073</v>
      </c>
      <c r="N313" s="17">
        <v>330</v>
      </c>
      <c r="O313" s="17">
        <v>0</v>
      </c>
      <c r="P313" s="17">
        <v>0</v>
      </c>
      <c r="Q313" s="17">
        <v>0.98543499999999995</v>
      </c>
      <c r="R313" s="17">
        <v>0.36227900000000002</v>
      </c>
      <c r="S313" s="17">
        <v>0.69518400000000002</v>
      </c>
      <c r="T313" s="17">
        <v>0.33290500000000001</v>
      </c>
      <c r="U313" s="17">
        <v>0.47887299999999999</v>
      </c>
      <c r="V313" s="17">
        <v>625.5</v>
      </c>
      <c r="W313" s="17">
        <v>9.3062000000000006E-2</v>
      </c>
      <c r="X313" s="17">
        <v>307</v>
      </c>
      <c r="Y313" s="17">
        <v>0</v>
      </c>
      <c r="Z313" s="17">
        <v>0</v>
      </c>
      <c r="AA313" s="17">
        <v>0.73672700000000002</v>
      </c>
      <c r="AB313" s="17">
        <v>1.1086800000000001E-2</v>
      </c>
      <c r="AC313" s="17">
        <v>0.36597000000000002</v>
      </c>
      <c r="AD313" s="17">
        <v>0.25</v>
      </c>
      <c r="AE313" s="17">
        <v>1424.3</v>
      </c>
    </row>
    <row r="314" spans="1:31">
      <c r="A314" s="17">
        <v>301</v>
      </c>
      <c r="B314" s="19">
        <v>0.19821759259259261</v>
      </c>
      <c r="C314" s="17">
        <v>72.3</v>
      </c>
      <c r="D314" s="17">
        <v>9.6999999999999993</v>
      </c>
      <c r="E314" s="17">
        <v>1.1842E-2</v>
      </c>
      <c r="F314" s="17">
        <v>0.57299999999999995</v>
      </c>
      <c r="G314" s="17">
        <v>0.98311300000000001</v>
      </c>
      <c r="H314" s="17">
        <v>0.35663699999999998</v>
      </c>
      <c r="I314" s="17">
        <v>0.65859299999999998</v>
      </c>
      <c r="J314" s="17">
        <v>0.30195499999999997</v>
      </c>
      <c r="K314" s="17">
        <v>0.458486</v>
      </c>
      <c r="L314" s="17">
        <v>556.6</v>
      </c>
      <c r="M314" s="17">
        <v>8.3890999999999993E-2</v>
      </c>
      <c r="N314" s="17">
        <v>418</v>
      </c>
      <c r="O314" s="17">
        <v>0</v>
      </c>
      <c r="P314" s="17">
        <v>0</v>
      </c>
      <c r="Q314" s="17">
        <v>0.99130300000000005</v>
      </c>
      <c r="R314" s="17">
        <v>0.36041200000000001</v>
      </c>
      <c r="S314" s="17">
        <v>0.69515300000000002</v>
      </c>
      <c r="T314" s="17">
        <v>0.33474100000000001</v>
      </c>
      <c r="U314" s="17">
        <v>0.48153600000000002</v>
      </c>
      <c r="V314" s="17">
        <v>636.20000000000005</v>
      </c>
      <c r="W314" s="17">
        <v>0.167184</v>
      </c>
      <c r="X314" s="17">
        <v>345</v>
      </c>
      <c r="Y314" s="17">
        <v>0</v>
      </c>
      <c r="Z314" s="17">
        <v>0</v>
      </c>
      <c r="AA314" s="17">
        <v>0.74082400000000004</v>
      </c>
      <c r="AB314" s="17">
        <v>1.33791E-2</v>
      </c>
      <c r="AC314" s="17">
        <v>0.36489100000000002</v>
      </c>
      <c r="AD314" s="17">
        <v>0.25</v>
      </c>
      <c r="AE314" s="17">
        <v>1492.3</v>
      </c>
    </row>
    <row r="315" spans="1:31">
      <c r="A315" s="17">
        <v>302</v>
      </c>
      <c r="B315" s="19">
        <v>0.19827546296296297</v>
      </c>
      <c r="C315" s="17">
        <v>71.2</v>
      </c>
      <c r="D315" s="17">
        <v>10.6</v>
      </c>
      <c r="E315" s="17">
        <v>1.2895E-2</v>
      </c>
      <c r="F315" s="17">
        <v>0.624</v>
      </c>
      <c r="G315" s="17">
        <v>0.98085100000000003</v>
      </c>
      <c r="H315" s="17">
        <v>0.35927399999999998</v>
      </c>
      <c r="I315" s="17">
        <v>0.64462900000000001</v>
      </c>
      <c r="J315" s="17">
        <v>0.28535500000000003</v>
      </c>
      <c r="K315" s="17">
        <v>0.44266499999999998</v>
      </c>
      <c r="L315" s="17">
        <v>563.20000000000005</v>
      </c>
      <c r="M315" s="17">
        <v>0.28009800000000001</v>
      </c>
      <c r="N315" s="17">
        <v>555</v>
      </c>
      <c r="O315" s="17">
        <v>0</v>
      </c>
      <c r="P315" s="17">
        <v>0</v>
      </c>
      <c r="Q315" s="17">
        <v>0.98341800000000001</v>
      </c>
      <c r="R315" s="17">
        <v>0.352852</v>
      </c>
      <c r="S315" s="17">
        <v>0.67590700000000004</v>
      </c>
      <c r="T315" s="17">
        <v>0.32305499999999998</v>
      </c>
      <c r="U315" s="17">
        <v>0.47795799999999999</v>
      </c>
      <c r="V315" s="17">
        <v>667.6</v>
      </c>
      <c r="W315" s="17">
        <v>0.180371</v>
      </c>
      <c r="X315" s="17">
        <v>434</v>
      </c>
      <c r="Y315" s="17">
        <v>0</v>
      </c>
      <c r="Z315" s="17">
        <v>0</v>
      </c>
      <c r="AA315" s="17">
        <v>0.73531999999999997</v>
      </c>
      <c r="AB315" s="17">
        <v>1.9466199999999999E-2</v>
      </c>
      <c r="AC315" s="17">
        <v>0.35914000000000001</v>
      </c>
      <c r="AD315" s="17">
        <v>0.25</v>
      </c>
      <c r="AE315" s="17">
        <v>1474.7</v>
      </c>
    </row>
    <row r="316" spans="1:31">
      <c r="A316" s="17">
        <v>303</v>
      </c>
      <c r="B316" s="19">
        <v>0.19833333333333333</v>
      </c>
      <c r="C316" s="17">
        <v>70.5</v>
      </c>
      <c r="D316" s="17">
        <v>10.6</v>
      </c>
      <c r="E316" s="17">
        <v>1.2125E-2</v>
      </c>
      <c r="F316" s="17">
        <v>0.58699999999999997</v>
      </c>
      <c r="G316" s="17">
        <v>0.98254300000000006</v>
      </c>
      <c r="H316" s="17">
        <v>0.28537000000000001</v>
      </c>
      <c r="I316" s="17">
        <v>0.53529700000000002</v>
      </c>
      <c r="J316" s="17">
        <v>0.24992600000000001</v>
      </c>
      <c r="K316" s="17">
        <v>0.466893</v>
      </c>
      <c r="L316" s="17">
        <v>547.20000000000005</v>
      </c>
      <c r="M316" s="17">
        <v>8.7538000000000005E-2</v>
      </c>
      <c r="N316" s="17">
        <v>616</v>
      </c>
      <c r="O316" s="17">
        <v>0</v>
      </c>
      <c r="P316" s="17">
        <v>0</v>
      </c>
      <c r="Q316" s="17">
        <v>0.98764300000000005</v>
      </c>
      <c r="R316" s="17">
        <v>0.30412800000000001</v>
      </c>
      <c r="S316" s="17">
        <v>0.56659999999999999</v>
      </c>
      <c r="T316" s="17">
        <v>0.26247199999999998</v>
      </c>
      <c r="U316" s="17">
        <v>0.46323999999999999</v>
      </c>
      <c r="V316" s="17">
        <v>640.20000000000005</v>
      </c>
      <c r="W316" s="17">
        <v>0.282503</v>
      </c>
      <c r="X316" s="17">
        <v>467</v>
      </c>
      <c r="Y316" s="17">
        <v>0</v>
      </c>
      <c r="Z316" s="17">
        <v>0</v>
      </c>
      <c r="AA316" s="17">
        <v>0.712677</v>
      </c>
      <c r="AB316" s="17">
        <v>2.0947500000000001E-2</v>
      </c>
      <c r="AC316" s="17">
        <v>0.30962600000000001</v>
      </c>
      <c r="AD316" s="17">
        <v>0.25</v>
      </c>
      <c r="AE316" s="17">
        <v>1517.8</v>
      </c>
    </row>
    <row r="317" spans="1:31">
      <c r="A317" s="17">
        <v>304</v>
      </c>
      <c r="B317" s="19">
        <v>0.19837962962962963</v>
      </c>
      <c r="C317" s="17">
        <v>68.8</v>
      </c>
      <c r="D317" s="17">
        <v>11.4</v>
      </c>
      <c r="E317" s="17">
        <v>1.3200999999999999E-2</v>
      </c>
      <c r="F317" s="17">
        <v>0.63900000000000001</v>
      </c>
      <c r="G317" s="17">
        <v>0.98077700000000001</v>
      </c>
      <c r="H317" s="17">
        <v>0.28266400000000003</v>
      </c>
      <c r="I317" s="17">
        <v>0.49702499999999999</v>
      </c>
      <c r="J317" s="17">
        <v>0.21435999999999999</v>
      </c>
      <c r="K317" s="17">
        <v>0.43128699999999998</v>
      </c>
      <c r="L317" s="17">
        <v>539.9</v>
      </c>
      <c r="M317" s="17">
        <v>0.33616800000000002</v>
      </c>
      <c r="N317" s="17">
        <v>472</v>
      </c>
      <c r="O317" s="17">
        <v>0</v>
      </c>
      <c r="P317" s="17">
        <v>0</v>
      </c>
      <c r="Q317" s="17">
        <v>0.97662000000000004</v>
      </c>
      <c r="R317" s="17">
        <v>0.29525099999999999</v>
      </c>
      <c r="S317" s="17">
        <v>0.55717899999999998</v>
      </c>
      <c r="T317" s="17">
        <v>0.26192700000000002</v>
      </c>
      <c r="U317" s="17">
        <v>0.47009600000000001</v>
      </c>
      <c r="V317" s="17">
        <v>607.20000000000005</v>
      </c>
      <c r="W317" s="17">
        <v>0.15378</v>
      </c>
      <c r="X317" s="17">
        <v>473</v>
      </c>
      <c r="Y317" s="17">
        <v>0</v>
      </c>
      <c r="Z317" s="17">
        <v>0</v>
      </c>
      <c r="AA317" s="17">
        <v>0.72322399999999998</v>
      </c>
      <c r="AB317" s="17">
        <v>1.7243000000000001E-2</v>
      </c>
      <c r="AC317" s="17">
        <v>0.29976799999999998</v>
      </c>
      <c r="AD317" s="17">
        <v>0.25</v>
      </c>
      <c r="AE317" s="17">
        <v>1538.3</v>
      </c>
    </row>
    <row r="318" spans="1:31">
      <c r="A318" s="17">
        <v>305</v>
      </c>
      <c r="B318" s="19">
        <v>0.19843750000000002</v>
      </c>
      <c r="C318" s="17">
        <v>68.099999999999994</v>
      </c>
      <c r="D318" s="17">
        <v>11.4</v>
      </c>
      <c r="E318" s="17">
        <v>1.2593E-2</v>
      </c>
      <c r="F318" s="17">
        <v>0.60899999999999999</v>
      </c>
      <c r="G318" s="17">
        <v>0.97056500000000001</v>
      </c>
      <c r="H318" s="17">
        <v>0.24467800000000001</v>
      </c>
      <c r="I318" s="17">
        <v>0.44565500000000002</v>
      </c>
      <c r="J318" s="17">
        <v>0.20097699999999999</v>
      </c>
      <c r="K318" s="17">
        <v>0.45096900000000001</v>
      </c>
      <c r="L318" s="17">
        <v>515.79999999999995</v>
      </c>
      <c r="M318" s="17">
        <v>1.76E-4</v>
      </c>
      <c r="N318" s="17">
        <v>484</v>
      </c>
      <c r="O318" s="17">
        <v>0</v>
      </c>
      <c r="P318" s="17">
        <v>0</v>
      </c>
      <c r="Q318" s="17">
        <v>0.97066600000000003</v>
      </c>
      <c r="R318" s="17">
        <v>0.24843399999999999</v>
      </c>
      <c r="S318" s="17">
        <v>0.46801199999999998</v>
      </c>
      <c r="T318" s="17">
        <v>0.219578</v>
      </c>
      <c r="U318" s="17">
        <v>0.46917300000000001</v>
      </c>
      <c r="V318" s="17">
        <v>644</v>
      </c>
      <c r="W318" s="17">
        <v>0.25834099999999999</v>
      </c>
      <c r="X318" s="17">
        <v>346</v>
      </c>
      <c r="Y318" s="17">
        <v>0</v>
      </c>
      <c r="Z318" s="17">
        <v>0</v>
      </c>
      <c r="AA318" s="17">
        <v>0.721804</v>
      </c>
      <c r="AB318" s="17">
        <v>1.68938E-2</v>
      </c>
      <c r="AC318" s="17">
        <v>0.25214300000000001</v>
      </c>
      <c r="AD318" s="17">
        <v>0.25</v>
      </c>
      <c r="AE318" s="17">
        <v>1610.1</v>
      </c>
    </row>
    <row r="319" spans="1:31">
      <c r="A319" s="17">
        <v>306</v>
      </c>
      <c r="B319" s="19">
        <v>0.19849537037037038</v>
      </c>
      <c r="C319" s="17">
        <v>67</v>
      </c>
      <c r="D319" s="17">
        <v>11.4</v>
      </c>
      <c r="E319" s="17">
        <v>1.3745E-2</v>
      </c>
      <c r="F319" s="17">
        <v>0.66500000000000004</v>
      </c>
      <c r="G319" s="17">
        <v>0.97335799999999995</v>
      </c>
      <c r="H319" s="17">
        <v>0.236926</v>
      </c>
      <c r="I319" s="17">
        <v>0.43576500000000001</v>
      </c>
      <c r="J319" s="17">
        <v>0.19883999999999999</v>
      </c>
      <c r="K319" s="17">
        <v>0.45629999999999998</v>
      </c>
      <c r="L319" s="17">
        <v>566.5</v>
      </c>
      <c r="M319" s="17">
        <v>0.18517</v>
      </c>
      <c r="N319" s="17">
        <v>337</v>
      </c>
      <c r="O319" s="17">
        <v>0</v>
      </c>
      <c r="P319" s="17">
        <v>0</v>
      </c>
      <c r="Q319" s="17">
        <v>0.98130099999999998</v>
      </c>
      <c r="R319" s="17">
        <v>0.24796899999999999</v>
      </c>
      <c r="S319" s="17">
        <v>0.46300200000000002</v>
      </c>
      <c r="T319" s="17">
        <v>0.215034</v>
      </c>
      <c r="U319" s="17">
        <v>0.46443299999999998</v>
      </c>
      <c r="V319" s="17">
        <v>633.70000000000005</v>
      </c>
      <c r="W319" s="17">
        <v>0.225379</v>
      </c>
      <c r="X319" s="17">
        <v>453</v>
      </c>
      <c r="Y319" s="17">
        <v>0</v>
      </c>
      <c r="Z319" s="17">
        <v>0</v>
      </c>
      <c r="AA319" s="17">
        <v>0.71451299999999995</v>
      </c>
      <c r="AB319" s="17">
        <v>1.29614E-2</v>
      </c>
      <c r="AC319" s="17">
        <v>0.25075599999999998</v>
      </c>
      <c r="AD319" s="17">
        <v>0.25</v>
      </c>
      <c r="AE319" s="17">
        <v>1466.1</v>
      </c>
    </row>
    <row r="320" spans="1:31">
      <c r="A320" s="17">
        <v>307</v>
      </c>
      <c r="B320" s="19">
        <v>0.19855324074074074</v>
      </c>
      <c r="C320" s="17">
        <v>66.099999999999994</v>
      </c>
      <c r="D320" s="17">
        <v>12.3</v>
      </c>
      <c r="E320" s="17">
        <v>1.3362000000000001E-2</v>
      </c>
      <c r="F320" s="17">
        <v>0.64700000000000002</v>
      </c>
      <c r="G320" s="17">
        <v>0.96033100000000005</v>
      </c>
      <c r="H320" s="17">
        <v>0.243421</v>
      </c>
      <c r="I320" s="17">
        <v>0.41864400000000002</v>
      </c>
      <c r="J320" s="17">
        <v>0.17522199999999999</v>
      </c>
      <c r="K320" s="17">
        <v>0.418547</v>
      </c>
      <c r="L320" s="17">
        <v>533.5</v>
      </c>
      <c r="M320" s="17">
        <v>6.9170999999999996E-2</v>
      </c>
      <c r="N320" s="17">
        <v>549</v>
      </c>
      <c r="O320" s="17">
        <v>0</v>
      </c>
      <c r="P320" s="17">
        <v>0</v>
      </c>
      <c r="Q320" s="17">
        <v>0.97977599999999998</v>
      </c>
      <c r="R320" s="17">
        <v>0.242227</v>
      </c>
      <c r="S320" s="17">
        <v>0.439581</v>
      </c>
      <c r="T320" s="17">
        <v>0.197354</v>
      </c>
      <c r="U320" s="17">
        <v>0.44896000000000003</v>
      </c>
      <c r="V320" s="17">
        <v>612.4</v>
      </c>
      <c r="W320" s="17">
        <v>0.128918</v>
      </c>
      <c r="X320" s="17">
        <v>356</v>
      </c>
      <c r="Y320" s="17">
        <v>0</v>
      </c>
      <c r="Z320" s="17">
        <v>0</v>
      </c>
      <c r="AA320" s="17">
        <v>0.69070699999999996</v>
      </c>
      <c r="AB320" s="17">
        <v>2.1249799999999999E-2</v>
      </c>
      <c r="AC320" s="17">
        <v>0.24642</v>
      </c>
      <c r="AD320" s="17">
        <v>0.25</v>
      </c>
      <c r="AE320" s="17">
        <v>1556.8</v>
      </c>
    </row>
    <row r="321" spans="1:31">
      <c r="A321" s="17">
        <v>308</v>
      </c>
      <c r="B321" s="19">
        <v>0.1986111111111111</v>
      </c>
      <c r="C321" s="17">
        <v>65</v>
      </c>
      <c r="D321" s="17">
        <v>12.3</v>
      </c>
      <c r="E321" s="17">
        <v>1.6146000000000001E-2</v>
      </c>
      <c r="F321" s="17">
        <v>0.78100000000000003</v>
      </c>
      <c r="G321" s="17">
        <v>0.95834299999999994</v>
      </c>
      <c r="H321" s="17">
        <v>0.238788</v>
      </c>
      <c r="I321" s="17">
        <v>0.40765800000000002</v>
      </c>
      <c r="J321" s="17">
        <v>0.16886999999999999</v>
      </c>
      <c r="K321" s="17">
        <v>0.41424499999999997</v>
      </c>
      <c r="L321" s="17">
        <v>595.70000000000005</v>
      </c>
      <c r="M321" s="17">
        <v>0.210009</v>
      </c>
      <c r="N321" s="17">
        <v>391</v>
      </c>
      <c r="O321" s="17">
        <v>0</v>
      </c>
      <c r="P321" s="17">
        <v>0</v>
      </c>
      <c r="Q321" s="17">
        <v>0.98203499999999999</v>
      </c>
      <c r="R321" s="17">
        <v>0.22389800000000001</v>
      </c>
      <c r="S321" s="17">
        <v>0.43365300000000001</v>
      </c>
      <c r="T321" s="17">
        <v>0.209755</v>
      </c>
      <c r="U321" s="17">
        <v>0.48369400000000001</v>
      </c>
      <c r="V321" s="17">
        <v>666.8</v>
      </c>
      <c r="W321" s="17">
        <v>6.3910999999999996E-2</v>
      </c>
      <c r="X321" s="17">
        <v>416</v>
      </c>
      <c r="Y321" s="17">
        <v>0</v>
      </c>
      <c r="Z321" s="17">
        <v>0</v>
      </c>
      <c r="AA321" s="17">
        <v>0.74414400000000003</v>
      </c>
      <c r="AB321" s="17">
        <v>1.69493E-2</v>
      </c>
      <c r="AC321" s="17">
        <v>0.22745299999999999</v>
      </c>
      <c r="AD321" s="17">
        <v>0.25</v>
      </c>
      <c r="AE321" s="17">
        <v>1394.2</v>
      </c>
    </row>
    <row r="322" spans="1:31">
      <c r="A322" s="17">
        <v>309</v>
      </c>
      <c r="B322" s="19">
        <v>0.19866898148148149</v>
      </c>
      <c r="C322" s="17">
        <v>64.3</v>
      </c>
      <c r="D322" s="17">
        <v>13.2</v>
      </c>
      <c r="E322" s="17">
        <v>1.4253E-2</v>
      </c>
      <c r="F322" s="17">
        <v>0.69</v>
      </c>
      <c r="G322" s="17">
        <v>0.96689800000000004</v>
      </c>
      <c r="H322" s="17">
        <v>0.242674</v>
      </c>
      <c r="I322" s="17">
        <v>0.40634599999999998</v>
      </c>
      <c r="J322" s="17">
        <v>0.16367200000000001</v>
      </c>
      <c r="K322" s="17">
        <v>0.40278999999999998</v>
      </c>
      <c r="L322" s="17">
        <v>538.29999999999995</v>
      </c>
      <c r="M322" s="17">
        <v>0.37081999999999998</v>
      </c>
      <c r="N322" s="17">
        <v>440</v>
      </c>
      <c r="O322" s="17">
        <v>0</v>
      </c>
      <c r="P322" s="17">
        <v>0</v>
      </c>
      <c r="Q322" s="17">
        <v>0.98411000000000004</v>
      </c>
      <c r="R322" s="17">
        <v>0.241451</v>
      </c>
      <c r="S322" s="17">
        <v>0.432504</v>
      </c>
      <c r="T322" s="17">
        <v>0.191054</v>
      </c>
      <c r="U322" s="17">
        <v>0.44173800000000002</v>
      </c>
      <c r="V322" s="17">
        <v>610.4</v>
      </c>
      <c r="W322" s="17">
        <v>0.24205499999999999</v>
      </c>
      <c r="X322" s="17">
        <v>321</v>
      </c>
      <c r="Y322" s="17">
        <v>0</v>
      </c>
      <c r="Z322" s="17">
        <v>0</v>
      </c>
      <c r="AA322" s="17">
        <v>0.67959700000000001</v>
      </c>
      <c r="AB322" s="17">
        <v>1.8440399999999999E-2</v>
      </c>
      <c r="AC322" s="17">
        <v>0.244974</v>
      </c>
      <c r="AD322" s="17">
        <v>0.25</v>
      </c>
      <c r="AE322" s="17">
        <v>1543</v>
      </c>
    </row>
    <row r="323" spans="1:31">
      <c r="A323" s="17">
        <v>310</v>
      </c>
      <c r="B323" s="19">
        <v>0.19872685185185182</v>
      </c>
      <c r="C323" s="17">
        <v>62.7</v>
      </c>
      <c r="D323" s="17">
        <v>13.2</v>
      </c>
      <c r="E323" s="17">
        <v>1.6032999999999999E-2</v>
      </c>
      <c r="F323" s="17">
        <v>0.77600000000000002</v>
      </c>
      <c r="G323" s="17">
        <v>0.97802800000000001</v>
      </c>
      <c r="H323" s="17">
        <v>0.226855</v>
      </c>
      <c r="I323" s="17">
        <v>0.412883</v>
      </c>
      <c r="J323" s="17">
        <v>0.186029</v>
      </c>
      <c r="K323" s="17">
        <v>0.45056000000000002</v>
      </c>
      <c r="L323" s="17">
        <v>571.70000000000005</v>
      </c>
      <c r="M323" s="17">
        <v>0.16433600000000001</v>
      </c>
      <c r="N323" s="17">
        <v>390</v>
      </c>
      <c r="O323" s="17">
        <v>0</v>
      </c>
      <c r="P323" s="17">
        <v>0</v>
      </c>
      <c r="Q323" s="17">
        <v>0.97329500000000002</v>
      </c>
      <c r="R323" s="17">
        <v>0.23011599999999999</v>
      </c>
      <c r="S323" s="17">
        <v>0.43202000000000002</v>
      </c>
      <c r="T323" s="17">
        <v>0.201904</v>
      </c>
      <c r="U323" s="17">
        <v>0.46734900000000001</v>
      </c>
      <c r="V323" s="17">
        <v>622</v>
      </c>
      <c r="W323" s="17">
        <v>0.10129000000000001</v>
      </c>
      <c r="X323" s="17">
        <v>452</v>
      </c>
      <c r="Y323" s="17">
        <v>0</v>
      </c>
      <c r="Z323" s="17">
        <v>0</v>
      </c>
      <c r="AA323" s="17">
        <v>0.71899900000000005</v>
      </c>
      <c r="AB323" s="17">
        <v>1.7379700000000001E-2</v>
      </c>
      <c r="AC323" s="17">
        <v>0.233625</v>
      </c>
      <c r="AD323" s="17">
        <v>0.25</v>
      </c>
      <c r="AE323" s="17">
        <v>1452.8</v>
      </c>
    </row>
    <row r="324" spans="1:31">
      <c r="A324" s="17">
        <v>311</v>
      </c>
      <c r="B324" s="19">
        <v>0.19878472222222221</v>
      </c>
      <c r="C324" s="17">
        <v>62.5</v>
      </c>
      <c r="D324" s="17">
        <v>13.2</v>
      </c>
      <c r="E324" s="17">
        <v>1.4428E-2</v>
      </c>
      <c r="F324" s="17">
        <v>0.69799999999999995</v>
      </c>
      <c r="G324" s="17">
        <v>0.96559300000000003</v>
      </c>
      <c r="H324" s="17">
        <v>0.22215399999999999</v>
      </c>
      <c r="I324" s="17">
        <v>0.384768</v>
      </c>
      <c r="J324" s="17">
        <v>0.16261500000000001</v>
      </c>
      <c r="K324" s="17">
        <v>0.42263000000000001</v>
      </c>
      <c r="L324" s="17">
        <v>550.6</v>
      </c>
      <c r="M324" s="17">
        <v>0.19631699999999999</v>
      </c>
      <c r="N324" s="17">
        <v>382</v>
      </c>
      <c r="O324" s="17">
        <v>0</v>
      </c>
      <c r="P324" s="17">
        <v>0</v>
      </c>
      <c r="Q324" s="17">
        <v>0.978213</v>
      </c>
      <c r="R324" s="17">
        <v>0.22944700000000001</v>
      </c>
      <c r="S324" s="17">
        <v>0.40698899999999999</v>
      </c>
      <c r="T324" s="17">
        <v>0.17754200000000001</v>
      </c>
      <c r="U324" s="17">
        <v>0.43623299999999998</v>
      </c>
      <c r="V324" s="17">
        <v>631.4</v>
      </c>
      <c r="W324" s="17">
        <v>0.308813</v>
      </c>
      <c r="X324" s="17">
        <v>377</v>
      </c>
      <c r="Y324" s="17">
        <v>0</v>
      </c>
      <c r="Z324" s="17">
        <v>0</v>
      </c>
      <c r="AA324" s="17">
        <v>0.67112799999999995</v>
      </c>
      <c r="AB324" s="17">
        <v>1.6411800000000001E-2</v>
      </c>
      <c r="AC324" s="17">
        <v>0.23236100000000001</v>
      </c>
      <c r="AD324" s="17">
        <v>0.25</v>
      </c>
      <c r="AE324" s="17">
        <v>1508.4</v>
      </c>
    </row>
    <row r="325" spans="1:31">
      <c r="A325" s="17">
        <v>312</v>
      </c>
      <c r="B325" s="19">
        <v>0.1988310185185185</v>
      </c>
      <c r="C325" s="17">
        <v>60.8</v>
      </c>
      <c r="D325" s="17">
        <v>14.1</v>
      </c>
      <c r="E325" s="17">
        <v>1.6851000000000001E-2</v>
      </c>
      <c r="F325" s="17">
        <v>0.81499999999999995</v>
      </c>
      <c r="G325" s="17">
        <v>0.95322099999999998</v>
      </c>
      <c r="H325" s="17">
        <v>0.19753100000000001</v>
      </c>
      <c r="I325" s="17">
        <v>0.35988100000000001</v>
      </c>
      <c r="J325" s="17">
        <v>0.162351</v>
      </c>
      <c r="K325" s="17">
        <v>0.451123</v>
      </c>
      <c r="L325" s="17">
        <v>592.6</v>
      </c>
      <c r="M325" s="17">
        <v>0.28141500000000003</v>
      </c>
      <c r="N325" s="17">
        <v>409</v>
      </c>
      <c r="O325" s="17">
        <v>0</v>
      </c>
      <c r="P325" s="17">
        <v>0</v>
      </c>
      <c r="Q325" s="17">
        <v>0.97564899999999999</v>
      </c>
      <c r="R325" s="17">
        <v>0.21074599999999999</v>
      </c>
      <c r="S325" s="17">
        <v>0.38007200000000002</v>
      </c>
      <c r="T325" s="17">
        <v>0.169326</v>
      </c>
      <c r="U325" s="17">
        <v>0.44551000000000002</v>
      </c>
      <c r="V325" s="17">
        <v>609.20000000000005</v>
      </c>
      <c r="W325" s="17">
        <v>0.200403</v>
      </c>
      <c r="X325" s="17">
        <v>372</v>
      </c>
      <c r="Y325" s="17">
        <v>0</v>
      </c>
      <c r="Z325" s="17">
        <v>0</v>
      </c>
      <c r="AA325" s="17">
        <v>0.68540000000000001</v>
      </c>
      <c r="AB325" s="17">
        <v>2.0093300000000001E-2</v>
      </c>
      <c r="AC325" s="17">
        <v>0.21414800000000001</v>
      </c>
      <c r="AD325" s="17">
        <v>0.25</v>
      </c>
      <c r="AE325" s="17">
        <v>1401.6</v>
      </c>
    </row>
    <row r="326" spans="1:31">
      <c r="A326" s="17">
        <v>313</v>
      </c>
      <c r="B326" s="19">
        <v>0.19888888888888889</v>
      </c>
      <c r="C326" s="17">
        <v>60.5</v>
      </c>
      <c r="D326" s="17">
        <v>14.1</v>
      </c>
      <c r="E326" s="17">
        <v>1.7065E-2</v>
      </c>
      <c r="F326" s="17">
        <v>0.82599999999999996</v>
      </c>
      <c r="G326" s="17">
        <v>0.957735</v>
      </c>
      <c r="H326" s="17">
        <v>0.201847</v>
      </c>
      <c r="I326" s="17">
        <v>0.36504700000000001</v>
      </c>
      <c r="J326" s="17">
        <v>0.16320100000000001</v>
      </c>
      <c r="K326" s="17">
        <v>0.44706699999999999</v>
      </c>
      <c r="L326" s="17">
        <v>582.4</v>
      </c>
      <c r="M326" s="17">
        <v>0.19733600000000001</v>
      </c>
      <c r="N326" s="17">
        <v>498</v>
      </c>
      <c r="O326" s="17">
        <v>0</v>
      </c>
      <c r="P326" s="17">
        <v>0</v>
      </c>
      <c r="Q326" s="17">
        <v>0.97686899999999999</v>
      </c>
      <c r="R326" s="17">
        <v>0.209452</v>
      </c>
      <c r="S326" s="17">
        <v>0.388515</v>
      </c>
      <c r="T326" s="17">
        <v>0.179063</v>
      </c>
      <c r="U326" s="17">
        <v>0.460891</v>
      </c>
      <c r="V326" s="17">
        <v>617</v>
      </c>
      <c r="W326" s="17">
        <v>0.16621</v>
      </c>
      <c r="X326" s="17">
        <v>315</v>
      </c>
      <c r="Y326" s="17">
        <v>0</v>
      </c>
      <c r="Z326" s="17">
        <v>0</v>
      </c>
      <c r="AA326" s="17">
        <v>0.709063</v>
      </c>
      <c r="AB326" s="17">
        <v>2.3969500000000001E-2</v>
      </c>
      <c r="AC326" s="17">
        <v>0.21374399999999999</v>
      </c>
      <c r="AD326" s="17">
        <v>0.25</v>
      </c>
      <c r="AE326" s="17">
        <v>1426.2</v>
      </c>
    </row>
    <row r="327" spans="1:31">
      <c r="A327" s="17">
        <v>314</v>
      </c>
      <c r="B327" s="19">
        <v>0.19894675925925928</v>
      </c>
      <c r="C327" s="17">
        <v>59</v>
      </c>
      <c r="D327" s="17">
        <v>14.9</v>
      </c>
      <c r="E327" s="17">
        <v>1.8244E-2</v>
      </c>
      <c r="F327" s="17">
        <v>0.88300000000000001</v>
      </c>
      <c r="G327" s="17">
        <v>0.97787000000000002</v>
      </c>
      <c r="H327" s="17">
        <v>0.21138799999999999</v>
      </c>
      <c r="I327" s="17">
        <v>0.37115399999999998</v>
      </c>
      <c r="J327" s="17">
        <v>0.15976599999999999</v>
      </c>
      <c r="K327" s="17">
        <v>0.43045800000000001</v>
      </c>
      <c r="L327" s="17">
        <v>568.29999999999995</v>
      </c>
      <c r="M327" s="17">
        <v>0.32382899999999998</v>
      </c>
      <c r="N327" s="17">
        <v>549</v>
      </c>
      <c r="O327" s="17">
        <v>0</v>
      </c>
      <c r="P327" s="17">
        <v>0</v>
      </c>
      <c r="Q327" s="17">
        <v>0.97076300000000004</v>
      </c>
      <c r="R327" s="17">
        <v>0.206564</v>
      </c>
      <c r="S327" s="17">
        <v>0.39486399999999999</v>
      </c>
      <c r="T327" s="17">
        <v>0.1883</v>
      </c>
      <c r="U327" s="17">
        <v>0.47687400000000002</v>
      </c>
      <c r="V327" s="17">
        <v>688.6</v>
      </c>
      <c r="W327" s="17">
        <v>0.28412700000000002</v>
      </c>
      <c r="X327" s="17">
        <v>299</v>
      </c>
      <c r="Y327" s="17">
        <v>0</v>
      </c>
      <c r="Z327" s="17">
        <v>0</v>
      </c>
      <c r="AA327" s="17">
        <v>0.73365199999999997</v>
      </c>
      <c r="AB327" s="17">
        <v>2.72927E-2</v>
      </c>
      <c r="AC327" s="17">
        <v>0.211703</v>
      </c>
      <c r="AD327" s="17">
        <v>0.25</v>
      </c>
      <c r="AE327" s="17">
        <v>1461.5</v>
      </c>
    </row>
    <row r="328" spans="1:31">
      <c r="A328" s="17">
        <v>315</v>
      </c>
      <c r="B328" s="19">
        <v>0.19900462962962964</v>
      </c>
      <c r="C328" s="17">
        <v>58.5</v>
      </c>
      <c r="D328" s="17">
        <v>14.9</v>
      </c>
      <c r="E328" s="17">
        <v>1.6822E-2</v>
      </c>
      <c r="F328" s="17">
        <v>0.81399999999999995</v>
      </c>
      <c r="G328" s="17">
        <v>0.96221500000000004</v>
      </c>
      <c r="H328" s="17">
        <v>0.19645199999999999</v>
      </c>
      <c r="I328" s="17">
        <v>0.33765400000000001</v>
      </c>
      <c r="J328" s="17">
        <v>0.14120099999999999</v>
      </c>
      <c r="K328" s="17">
        <v>0.41818499999999997</v>
      </c>
      <c r="L328" s="17">
        <v>547.4</v>
      </c>
      <c r="M328" s="17">
        <v>0.25057400000000002</v>
      </c>
      <c r="N328" s="17">
        <v>500</v>
      </c>
      <c r="O328" s="17">
        <v>0</v>
      </c>
      <c r="P328" s="17">
        <v>0</v>
      </c>
      <c r="Q328" s="17">
        <v>0.97790500000000002</v>
      </c>
      <c r="R328" s="17">
        <v>0.19511500000000001</v>
      </c>
      <c r="S328" s="17">
        <v>0.35798000000000002</v>
      </c>
      <c r="T328" s="17">
        <v>0.16286400000000001</v>
      </c>
      <c r="U328" s="17">
        <v>0.45495400000000003</v>
      </c>
      <c r="V328" s="17">
        <v>637.70000000000005</v>
      </c>
      <c r="W328" s="17">
        <v>0.24454000000000001</v>
      </c>
      <c r="X328" s="17">
        <v>457</v>
      </c>
      <c r="Y328" s="17">
        <v>0</v>
      </c>
      <c r="Z328" s="17">
        <v>0</v>
      </c>
      <c r="AA328" s="17">
        <v>0.69992900000000002</v>
      </c>
      <c r="AB328" s="17">
        <v>2.4031799999999999E-2</v>
      </c>
      <c r="AC328" s="17">
        <v>0.19902900000000001</v>
      </c>
      <c r="AD328" s="17">
        <v>0.25</v>
      </c>
      <c r="AE328" s="17">
        <v>1517.4</v>
      </c>
    </row>
    <row r="329" spans="1:31">
      <c r="A329" s="17">
        <v>316</v>
      </c>
      <c r="B329" s="19">
        <v>0.1990625</v>
      </c>
      <c r="C329" s="17">
        <v>57.4</v>
      </c>
      <c r="D329" s="17">
        <v>15.8</v>
      </c>
      <c r="E329" s="17">
        <v>2.1954999999999999E-2</v>
      </c>
      <c r="F329" s="17">
        <v>1.0620000000000001</v>
      </c>
      <c r="G329" s="17">
        <v>0.96915899999999999</v>
      </c>
      <c r="H329" s="17">
        <v>0.186754</v>
      </c>
      <c r="I329" s="17">
        <v>0.33693499999999998</v>
      </c>
      <c r="J329" s="17">
        <v>0.15018200000000001</v>
      </c>
      <c r="K329" s="17">
        <v>0.44572899999999999</v>
      </c>
      <c r="L329" s="17">
        <v>635.9</v>
      </c>
      <c r="M329" s="17">
        <v>0.29760500000000001</v>
      </c>
      <c r="N329" s="17">
        <v>467</v>
      </c>
      <c r="O329" s="17">
        <v>0</v>
      </c>
      <c r="P329" s="17">
        <v>0</v>
      </c>
      <c r="Q329" s="17">
        <v>0.97512399999999999</v>
      </c>
      <c r="R329" s="17">
        <v>0.182226</v>
      </c>
      <c r="S329" s="17">
        <v>0.35350399999999998</v>
      </c>
      <c r="T329" s="17">
        <v>0.17127800000000001</v>
      </c>
      <c r="U329" s="17">
        <v>0.48451499999999997</v>
      </c>
      <c r="V329" s="17">
        <v>657.7</v>
      </c>
      <c r="W329" s="17">
        <v>4.5463999999999997E-2</v>
      </c>
      <c r="X329" s="17">
        <v>396</v>
      </c>
      <c r="Y329" s="17">
        <v>0</v>
      </c>
      <c r="Z329" s="17">
        <v>0</v>
      </c>
      <c r="AA329" s="17">
        <v>0.74540799999999996</v>
      </c>
      <c r="AB329" s="17">
        <v>2.75274E-2</v>
      </c>
      <c r="AC329" s="17">
        <v>0.186941</v>
      </c>
      <c r="AD329" s="17">
        <v>0.25</v>
      </c>
      <c r="AE329" s="17">
        <v>1306.2</v>
      </c>
    </row>
    <row r="330" spans="1:31">
      <c r="A330" s="17">
        <v>317</v>
      </c>
      <c r="B330" s="19">
        <v>0.19912037037037036</v>
      </c>
      <c r="C330" s="17">
        <v>56.6</v>
      </c>
      <c r="D330" s="17">
        <v>15.8</v>
      </c>
      <c r="E330" s="17">
        <v>1.8959E-2</v>
      </c>
      <c r="F330" s="17">
        <v>0.91700000000000004</v>
      </c>
      <c r="G330" s="17">
        <v>0.94320800000000005</v>
      </c>
      <c r="H330" s="17">
        <v>0.199987</v>
      </c>
      <c r="I330" s="17">
        <v>0.34058899999999998</v>
      </c>
      <c r="J330" s="17">
        <v>0.14060300000000001</v>
      </c>
      <c r="K330" s="17">
        <v>0.41282200000000002</v>
      </c>
      <c r="L330" s="17">
        <v>544.9</v>
      </c>
      <c r="M330" s="17">
        <v>0.25791799999999998</v>
      </c>
      <c r="N330" s="17">
        <v>428</v>
      </c>
      <c r="O330" s="17">
        <v>0</v>
      </c>
      <c r="P330" s="17">
        <v>0</v>
      </c>
      <c r="Q330" s="17">
        <v>0.97056200000000004</v>
      </c>
      <c r="R330" s="17">
        <v>0.19166800000000001</v>
      </c>
      <c r="S330" s="17">
        <v>0.372388</v>
      </c>
      <c r="T330" s="17">
        <v>0.18071899999999999</v>
      </c>
      <c r="U330" s="17">
        <v>0.48529800000000001</v>
      </c>
      <c r="V330" s="17">
        <v>650</v>
      </c>
      <c r="W330" s="17">
        <v>3.8733999999999998E-2</v>
      </c>
      <c r="X330" s="17">
        <v>342</v>
      </c>
      <c r="Y330" s="17">
        <v>0</v>
      </c>
      <c r="Z330" s="17">
        <v>0</v>
      </c>
      <c r="AA330" s="17">
        <v>0.74661299999999997</v>
      </c>
      <c r="AB330" s="17">
        <v>2.1718999999999999E-2</v>
      </c>
      <c r="AC330" s="17">
        <v>0.19559299999999999</v>
      </c>
      <c r="AD330" s="17">
        <v>0.25</v>
      </c>
      <c r="AE330" s="17">
        <v>1524.2</v>
      </c>
    </row>
    <row r="331" spans="1:31">
      <c r="A331" s="17">
        <v>318</v>
      </c>
      <c r="B331" s="19">
        <v>0.19917824074074075</v>
      </c>
      <c r="C331" s="17">
        <v>56.1</v>
      </c>
      <c r="D331" s="17">
        <v>15.8</v>
      </c>
      <c r="E331" s="17">
        <v>1.9059E-2</v>
      </c>
      <c r="F331" s="17">
        <v>0.92200000000000004</v>
      </c>
      <c r="G331" s="17">
        <v>0.97167099999999995</v>
      </c>
      <c r="H331" s="17">
        <v>0.18645600000000001</v>
      </c>
      <c r="I331" s="17">
        <v>0.33867199999999997</v>
      </c>
      <c r="J331" s="17">
        <v>0.15221599999999999</v>
      </c>
      <c r="K331" s="17">
        <v>0.44944899999999999</v>
      </c>
      <c r="L331" s="17">
        <v>565.9</v>
      </c>
      <c r="M331" s="17">
        <v>0.21430199999999999</v>
      </c>
      <c r="N331" s="17">
        <v>377</v>
      </c>
      <c r="O331" s="17">
        <v>0</v>
      </c>
      <c r="P331" s="17">
        <v>0</v>
      </c>
      <c r="Q331" s="17">
        <v>0.96199900000000005</v>
      </c>
      <c r="R331" s="17">
        <v>0.195545</v>
      </c>
      <c r="S331" s="17">
        <v>0.36820399999999998</v>
      </c>
      <c r="T331" s="17">
        <v>0.17265900000000001</v>
      </c>
      <c r="U331" s="17">
        <v>0.46892200000000001</v>
      </c>
      <c r="V331" s="17">
        <v>633.1</v>
      </c>
      <c r="W331" s="17">
        <v>0.24681800000000001</v>
      </c>
      <c r="X331" s="17">
        <v>366</v>
      </c>
      <c r="Y331" s="17">
        <v>0</v>
      </c>
      <c r="Z331" s="17">
        <v>0</v>
      </c>
      <c r="AA331" s="17">
        <v>0.72141900000000003</v>
      </c>
      <c r="AB331" s="17">
        <v>1.99089E-2</v>
      </c>
      <c r="AC331" s="17">
        <v>0.19898199999999999</v>
      </c>
      <c r="AD331" s="17">
        <v>0.25</v>
      </c>
      <c r="AE331" s="17">
        <v>1467.7</v>
      </c>
    </row>
    <row r="332" spans="1:31">
      <c r="A332" s="17">
        <v>319</v>
      </c>
      <c r="B332" s="19">
        <v>0.19923611111111109</v>
      </c>
      <c r="C332" s="17">
        <v>54.8</v>
      </c>
      <c r="D332" s="17">
        <v>16.7</v>
      </c>
      <c r="E332" s="17">
        <v>2.0018999999999999E-2</v>
      </c>
      <c r="F332" s="17">
        <v>0.96899999999999997</v>
      </c>
      <c r="G332" s="17">
        <v>0.96598499999999998</v>
      </c>
      <c r="H332" s="17">
        <v>0.190752</v>
      </c>
      <c r="I332" s="17">
        <v>0.33513500000000002</v>
      </c>
      <c r="J332" s="17">
        <v>0.14438300000000001</v>
      </c>
      <c r="K332" s="17">
        <v>0.43081999999999998</v>
      </c>
      <c r="L332" s="17">
        <v>568.29999999999995</v>
      </c>
      <c r="M332" s="17">
        <v>0.30880999999999997</v>
      </c>
      <c r="N332" s="17">
        <v>324</v>
      </c>
      <c r="O332" s="17">
        <v>0</v>
      </c>
      <c r="P332" s="17">
        <v>0</v>
      </c>
      <c r="Q332" s="17">
        <v>0.97830399999999995</v>
      </c>
      <c r="R332" s="17">
        <v>0.189806</v>
      </c>
      <c r="S332" s="17">
        <v>0.35398600000000002</v>
      </c>
      <c r="T332" s="17">
        <v>0.16417999999999999</v>
      </c>
      <c r="U332" s="17">
        <v>0.46380500000000002</v>
      </c>
      <c r="V332" s="17">
        <v>600.79999999999995</v>
      </c>
      <c r="W332" s="17">
        <v>0.163354</v>
      </c>
      <c r="X332" s="17">
        <v>332</v>
      </c>
      <c r="Y332" s="17">
        <v>0</v>
      </c>
      <c r="Z332" s="17">
        <v>0</v>
      </c>
      <c r="AA332" s="17">
        <v>0.71354600000000001</v>
      </c>
      <c r="AB332" s="17">
        <v>1.8192799999999999E-2</v>
      </c>
      <c r="AC332" s="17">
        <v>0.19279299999999999</v>
      </c>
      <c r="AD332" s="17">
        <v>0.25</v>
      </c>
      <c r="AE332" s="17">
        <v>1461.4</v>
      </c>
    </row>
    <row r="333" spans="1:31">
      <c r="A333" s="17">
        <v>320</v>
      </c>
      <c r="B333" s="19">
        <v>0.19928240740740741</v>
      </c>
      <c r="C333" s="17">
        <v>53.9</v>
      </c>
      <c r="D333" s="17">
        <v>16.7</v>
      </c>
      <c r="E333" s="17">
        <v>2.0386000000000001E-2</v>
      </c>
      <c r="F333" s="17">
        <v>0.98599999999999999</v>
      </c>
      <c r="G333" s="17">
        <v>0.95884400000000003</v>
      </c>
      <c r="H333" s="17">
        <v>0.18595200000000001</v>
      </c>
      <c r="I333" s="17">
        <v>0.331679</v>
      </c>
      <c r="J333" s="17">
        <v>0.14572599999999999</v>
      </c>
      <c r="K333" s="17">
        <v>0.43935999999999997</v>
      </c>
      <c r="L333" s="17">
        <v>567.9</v>
      </c>
      <c r="M333" s="17">
        <v>0.229156</v>
      </c>
      <c r="N333" s="17">
        <v>473</v>
      </c>
      <c r="O333" s="17">
        <v>0</v>
      </c>
      <c r="P333" s="17">
        <v>0</v>
      </c>
      <c r="Q333" s="17">
        <v>0.975997</v>
      </c>
      <c r="R333" s="17">
        <v>0.182028</v>
      </c>
      <c r="S333" s="17">
        <v>0.34777599999999997</v>
      </c>
      <c r="T333" s="17">
        <v>0.16574800000000001</v>
      </c>
      <c r="U333" s="17">
        <v>0.47659499999999999</v>
      </c>
      <c r="V333" s="17">
        <v>662.8</v>
      </c>
      <c r="W333" s="17">
        <v>0.18459</v>
      </c>
      <c r="X333" s="17">
        <v>382</v>
      </c>
      <c r="Y333" s="17">
        <v>0</v>
      </c>
      <c r="Z333" s="17">
        <v>0</v>
      </c>
      <c r="AA333" s="17">
        <v>0.73322299999999996</v>
      </c>
      <c r="AB333" s="17">
        <v>2.63094E-2</v>
      </c>
      <c r="AC333" s="17">
        <v>0.186388</v>
      </c>
      <c r="AD333" s="17">
        <v>0.25</v>
      </c>
      <c r="AE333" s="17">
        <v>1462.5</v>
      </c>
    </row>
    <row r="334" spans="1:31">
      <c r="A334" s="17">
        <v>321</v>
      </c>
      <c r="B334" s="19">
        <v>0.19934027777777777</v>
      </c>
      <c r="C334" s="17">
        <v>53</v>
      </c>
      <c r="D334" s="17">
        <v>17.600000000000001</v>
      </c>
      <c r="E334" s="17">
        <v>2.1804E-2</v>
      </c>
      <c r="F334" s="17">
        <v>1.0549999999999999</v>
      </c>
      <c r="G334" s="17">
        <v>0.968642</v>
      </c>
      <c r="H334" s="17">
        <v>0.17383299999999999</v>
      </c>
      <c r="I334" s="17">
        <v>0.32683800000000002</v>
      </c>
      <c r="J334" s="17">
        <v>0.153006</v>
      </c>
      <c r="K334" s="17">
        <v>0.46813900000000003</v>
      </c>
      <c r="L334" s="17">
        <v>590.20000000000005</v>
      </c>
      <c r="M334" s="17">
        <v>0.11783399999999999</v>
      </c>
      <c r="N334" s="17">
        <v>371</v>
      </c>
      <c r="O334" s="17">
        <v>0</v>
      </c>
      <c r="P334" s="17">
        <v>0</v>
      </c>
      <c r="Q334" s="17">
        <v>0.97650300000000001</v>
      </c>
      <c r="R334" s="17">
        <v>0.18438499999999999</v>
      </c>
      <c r="S334" s="17">
        <v>0.34414600000000001</v>
      </c>
      <c r="T334" s="17">
        <v>0.15976099999999999</v>
      </c>
      <c r="U334" s="17">
        <v>0.464223</v>
      </c>
      <c r="V334" s="17">
        <v>567.20000000000005</v>
      </c>
      <c r="W334" s="17">
        <v>0.154947</v>
      </c>
      <c r="X334" s="17">
        <v>409</v>
      </c>
      <c r="Y334" s="17">
        <v>0</v>
      </c>
      <c r="Z334" s="17">
        <v>0</v>
      </c>
      <c r="AA334" s="17">
        <v>0.71418999999999999</v>
      </c>
      <c r="AB334" s="17">
        <v>2.2628800000000001E-2</v>
      </c>
      <c r="AC334" s="17">
        <v>0.188001</v>
      </c>
      <c r="AD334" s="17">
        <v>0.25</v>
      </c>
      <c r="AE334" s="17">
        <v>1407.3</v>
      </c>
    </row>
    <row r="335" spans="1:31">
      <c r="A335" s="17">
        <v>322</v>
      </c>
      <c r="B335" s="19">
        <v>0.19939814814814816</v>
      </c>
      <c r="C335" s="17">
        <v>52.5</v>
      </c>
      <c r="D335" s="17">
        <v>17.600000000000001</v>
      </c>
      <c r="E335" s="17">
        <v>1.9085999999999999E-2</v>
      </c>
      <c r="F335" s="17">
        <v>0.92400000000000004</v>
      </c>
      <c r="G335" s="17">
        <v>0.95360199999999995</v>
      </c>
      <c r="H335" s="17">
        <v>0.17380699999999999</v>
      </c>
      <c r="I335" s="17">
        <v>0.30893199999999998</v>
      </c>
      <c r="J335" s="17">
        <v>0.135125</v>
      </c>
      <c r="K335" s="17">
        <v>0.43739400000000001</v>
      </c>
      <c r="L335" s="17">
        <v>523.9</v>
      </c>
      <c r="M335" s="17">
        <v>5.8837E-2</v>
      </c>
      <c r="N335" s="17">
        <v>463</v>
      </c>
      <c r="O335" s="17">
        <v>0</v>
      </c>
      <c r="P335" s="17">
        <v>0</v>
      </c>
      <c r="Q335" s="17">
        <v>0.97456699999999996</v>
      </c>
      <c r="R335" s="17">
        <v>0.17501900000000001</v>
      </c>
      <c r="S335" s="17">
        <v>0.323467</v>
      </c>
      <c r="T335" s="17">
        <v>0.148448</v>
      </c>
      <c r="U335" s="17">
        <v>0.45892899999999998</v>
      </c>
      <c r="V335" s="17">
        <v>598.79999999999995</v>
      </c>
      <c r="W335" s="17">
        <v>0.14163400000000001</v>
      </c>
      <c r="X335" s="17">
        <v>582</v>
      </c>
      <c r="Y335" s="17">
        <v>0</v>
      </c>
      <c r="Z335" s="17">
        <v>0</v>
      </c>
      <c r="AA335" s="17">
        <v>0.706044</v>
      </c>
      <c r="AB335" s="17">
        <v>2.50539E-2</v>
      </c>
      <c r="AC335" s="17">
        <v>0.17873800000000001</v>
      </c>
      <c r="AD335" s="17">
        <v>0.25</v>
      </c>
      <c r="AE335" s="17">
        <v>1585.4</v>
      </c>
    </row>
    <row r="336" spans="1:31">
      <c r="A336" s="17">
        <v>323</v>
      </c>
      <c r="B336" s="19">
        <v>0.19945601851851849</v>
      </c>
      <c r="C336" s="17">
        <v>50.8</v>
      </c>
      <c r="D336" s="17">
        <v>18.5</v>
      </c>
      <c r="E336" s="17">
        <v>2.1166999999999998E-2</v>
      </c>
      <c r="F336" s="17">
        <v>1.024</v>
      </c>
      <c r="G336" s="17">
        <v>0.95671300000000004</v>
      </c>
      <c r="H336" s="17">
        <v>0.171212</v>
      </c>
      <c r="I336" s="17">
        <v>0.30089700000000003</v>
      </c>
      <c r="J336" s="17">
        <v>0.12968499999999999</v>
      </c>
      <c r="K336" s="17">
        <v>0.43099500000000002</v>
      </c>
      <c r="L336" s="17">
        <v>517</v>
      </c>
      <c r="M336" s="17">
        <v>0.19825499999999999</v>
      </c>
      <c r="N336" s="17">
        <v>301</v>
      </c>
      <c r="O336" s="17">
        <v>0</v>
      </c>
      <c r="P336" s="17">
        <v>0</v>
      </c>
      <c r="Q336" s="17">
        <v>0.96394299999999999</v>
      </c>
      <c r="R336" s="17">
        <v>0.15920699999999999</v>
      </c>
      <c r="S336" s="17">
        <v>0.31041800000000003</v>
      </c>
      <c r="T336" s="17">
        <v>0.15121100000000001</v>
      </c>
      <c r="U336" s="17">
        <v>0.48712100000000003</v>
      </c>
      <c r="V336" s="17">
        <v>615.9</v>
      </c>
      <c r="W336" s="17">
        <v>0.135155</v>
      </c>
      <c r="X336" s="17">
        <v>313</v>
      </c>
      <c r="Y336" s="17">
        <v>0</v>
      </c>
      <c r="Z336" s="17">
        <v>0</v>
      </c>
      <c r="AA336" s="17">
        <v>0.749417</v>
      </c>
      <c r="AB336" s="17">
        <v>1.7007499999999998E-2</v>
      </c>
      <c r="AC336" s="17">
        <v>0.16177900000000001</v>
      </c>
      <c r="AD336" s="17">
        <v>0.25</v>
      </c>
      <c r="AE336" s="17">
        <v>1606.4</v>
      </c>
    </row>
    <row r="337" spans="1:31">
      <c r="A337" s="17">
        <v>324</v>
      </c>
      <c r="B337" s="19">
        <v>0.19951388888888888</v>
      </c>
      <c r="C337" s="17">
        <v>50.6</v>
      </c>
      <c r="D337" s="17">
        <v>18.5</v>
      </c>
      <c r="E337" s="17">
        <v>1.8815999999999999E-2</v>
      </c>
      <c r="F337" s="17">
        <v>0.91</v>
      </c>
      <c r="G337" s="17">
        <v>0.94614900000000002</v>
      </c>
      <c r="H337" s="17">
        <v>0.15330199999999999</v>
      </c>
      <c r="I337" s="17">
        <v>0.265403</v>
      </c>
      <c r="J337" s="17">
        <v>0.11210100000000001</v>
      </c>
      <c r="K337" s="17">
        <v>0.42238100000000001</v>
      </c>
      <c r="L337" s="17">
        <v>505.9</v>
      </c>
      <c r="M337" s="17">
        <v>0.22917899999999999</v>
      </c>
      <c r="N337" s="17">
        <v>512</v>
      </c>
      <c r="O337" s="17">
        <v>0</v>
      </c>
      <c r="P337" s="17">
        <v>0</v>
      </c>
      <c r="Q337" s="17">
        <v>0.95190799999999998</v>
      </c>
      <c r="R337" s="17">
        <v>0.154281</v>
      </c>
      <c r="S337" s="17">
        <v>0.279281</v>
      </c>
      <c r="T337" s="17">
        <v>0.124999</v>
      </c>
      <c r="U337" s="17">
        <v>0.44757599999999997</v>
      </c>
      <c r="V337" s="17">
        <v>572.9</v>
      </c>
      <c r="W337" s="17">
        <v>0.262513</v>
      </c>
      <c r="X337" s="17">
        <v>567</v>
      </c>
      <c r="Y337" s="17">
        <v>0</v>
      </c>
      <c r="Z337" s="17">
        <v>0</v>
      </c>
      <c r="AA337" s="17">
        <v>0.68857900000000005</v>
      </c>
      <c r="AB337" s="17">
        <v>2.80083E-2</v>
      </c>
      <c r="AC337" s="17">
        <v>0.15778200000000001</v>
      </c>
      <c r="AD337" s="17">
        <v>0.25</v>
      </c>
      <c r="AE337" s="17">
        <v>1641.8</v>
      </c>
    </row>
    <row r="338" spans="1:31">
      <c r="A338" s="17">
        <v>325</v>
      </c>
      <c r="B338" s="19">
        <v>0.19957175925925927</v>
      </c>
      <c r="C338" s="17">
        <v>49.4</v>
      </c>
      <c r="D338" s="17">
        <v>19.3</v>
      </c>
      <c r="E338" s="17">
        <v>2.2981999999999999E-2</v>
      </c>
      <c r="F338" s="17">
        <v>1.1120000000000001</v>
      </c>
      <c r="G338" s="17">
        <v>0.93177500000000002</v>
      </c>
      <c r="H338" s="17">
        <v>0.13963700000000001</v>
      </c>
      <c r="I338" s="17">
        <v>0.25205899999999998</v>
      </c>
      <c r="J338" s="17">
        <v>0.11242199999999999</v>
      </c>
      <c r="K338" s="17">
        <v>0.44601299999999999</v>
      </c>
      <c r="L338" s="17">
        <v>555.70000000000005</v>
      </c>
      <c r="M338" s="17">
        <v>2.6999999999999999E-5</v>
      </c>
      <c r="N338" s="17">
        <v>379</v>
      </c>
      <c r="O338" s="17">
        <v>0</v>
      </c>
      <c r="P338" s="17">
        <v>0</v>
      </c>
      <c r="Q338" s="17">
        <v>0.950986</v>
      </c>
      <c r="R338" s="17">
        <v>0.140019</v>
      </c>
      <c r="S338" s="17">
        <v>0.26573200000000002</v>
      </c>
      <c r="T338" s="17">
        <v>0.12571299999999999</v>
      </c>
      <c r="U338" s="17">
        <v>0.47308</v>
      </c>
      <c r="V338" s="17">
        <v>723.1</v>
      </c>
      <c r="W338" s="17">
        <v>0.26234499999999999</v>
      </c>
      <c r="X338" s="17">
        <v>567</v>
      </c>
      <c r="Y338" s="17">
        <v>0</v>
      </c>
      <c r="Z338" s="17">
        <v>0</v>
      </c>
      <c r="AA338" s="17">
        <v>0.72781600000000002</v>
      </c>
      <c r="AB338" s="17">
        <v>2.3910899999999999E-2</v>
      </c>
      <c r="AC338" s="17">
        <v>0.14302500000000001</v>
      </c>
      <c r="AD338" s="17">
        <v>0.25</v>
      </c>
      <c r="AE338" s="17">
        <v>1494.7</v>
      </c>
    </row>
    <row r="339" spans="1:31">
      <c r="A339" s="17">
        <v>326</v>
      </c>
      <c r="B339" s="19">
        <v>0.19962962962962963</v>
      </c>
      <c r="C339" s="17">
        <v>48.4</v>
      </c>
      <c r="D339" s="17">
        <v>19.3</v>
      </c>
      <c r="E339" s="17">
        <v>2.3019000000000001E-2</v>
      </c>
      <c r="F339" s="17">
        <v>1.1140000000000001</v>
      </c>
      <c r="G339" s="17">
        <v>0.95468799999999998</v>
      </c>
      <c r="H339" s="17">
        <v>0.13614799999999999</v>
      </c>
      <c r="I339" s="17">
        <v>0.24079400000000001</v>
      </c>
      <c r="J339" s="17">
        <v>0.104646</v>
      </c>
      <c r="K339" s="17">
        <v>0.43458599999999997</v>
      </c>
      <c r="L339" s="17">
        <v>594.5</v>
      </c>
      <c r="M339" s="17">
        <v>0.220327</v>
      </c>
      <c r="N339" s="17">
        <v>413</v>
      </c>
      <c r="O339" s="17">
        <v>0</v>
      </c>
      <c r="P339" s="17">
        <v>0</v>
      </c>
      <c r="Q339" s="17">
        <v>0.96631500000000004</v>
      </c>
      <c r="R339" s="17">
        <v>0.140343</v>
      </c>
      <c r="S339" s="17">
        <v>0.252724</v>
      </c>
      <c r="T339" s="17">
        <v>0.11237999999999999</v>
      </c>
      <c r="U339" s="17">
        <v>0.44467699999999999</v>
      </c>
      <c r="V339" s="17">
        <v>596.1</v>
      </c>
      <c r="W339" s="17">
        <v>0.210897</v>
      </c>
      <c r="X339" s="17">
        <v>455</v>
      </c>
      <c r="Y339" s="17">
        <v>0</v>
      </c>
      <c r="Z339" s="17">
        <v>0</v>
      </c>
      <c r="AA339" s="17">
        <v>0.684118</v>
      </c>
      <c r="AB339" s="17">
        <v>2.7793999999999999E-2</v>
      </c>
      <c r="AC339" s="17">
        <v>0.14346700000000001</v>
      </c>
      <c r="AD339" s="17">
        <v>0.25</v>
      </c>
      <c r="AE339" s="17">
        <v>1397.2</v>
      </c>
    </row>
    <row r="340" spans="1:31">
      <c r="A340" s="17">
        <v>327</v>
      </c>
      <c r="B340" s="19">
        <v>0.19968750000000002</v>
      </c>
      <c r="C340" s="17">
        <v>47.5</v>
      </c>
      <c r="D340" s="17">
        <v>19.3</v>
      </c>
      <c r="E340" s="17">
        <v>2.104E-2</v>
      </c>
      <c r="F340" s="17">
        <v>1.018</v>
      </c>
      <c r="G340" s="17">
        <v>0.91724499999999998</v>
      </c>
      <c r="H340" s="17">
        <v>0.12901599999999999</v>
      </c>
      <c r="I340" s="17">
        <v>0.23416699999999999</v>
      </c>
      <c r="J340" s="17">
        <v>0.10515099999999999</v>
      </c>
      <c r="K340" s="17">
        <v>0.449042</v>
      </c>
      <c r="L340" s="17">
        <v>545.6</v>
      </c>
      <c r="M340" s="17">
        <v>8.7302000000000005E-2</v>
      </c>
      <c r="N340" s="17">
        <v>767</v>
      </c>
      <c r="O340" s="17">
        <v>0</v>
      </c>
      <c r="P340" s="17">
        <v>0</v>
      </c>
      <c r="Q340" s="17">
        <v>0.95184100000000005</v>
      </c>
      <c r="R340" s="17">
        <v>0.137179</v>
      </c>
      <c r="S340" s="17">
        <v>0.25012299999999998</v>
      </c>
      <c r="T340" s="17">
        <v>0.112944</v>
      </c>
      <c r="U340" s="17">
        <v>0.45155499999999998</v>
      </c>
      <c r="V340" s="17">
        <v>563.79999999999995</v>
      </c>
      <c r="W340" s="17">
        <v>1.1E-5</v>
      </c>
      <c r="X340" s="17">
        <v>478</v>
      </c>
      <c r="Y340" s="17">
        <v>0</v>
      </c>
      <c r="Z340" s="17">
        <v>0</v>
      </c>
      <c r="AA340" s="17">
        <v>0.69470100000000001</v>
      </c>
      <c r="AB340" s="17">
        <v>4.6489099999999998E-2</v>
      </c>
      <c r="AC340" s="17">
        <v>0.142429</v>
      </c>
      <c r="AD340" s="17">
        <v>0.25</v>
      </c>
      <c r="AE340" s="17">
        <v>1522.3</v>
      </c>
    </row>
    <row r="341" spans="1:31">
      <c r="A341" s="17">
        <v>328</v>
      </c>
      <c r="B341" s="19">
        <v>0.19973379629629628</v>
      </c>
      <c r="C341" s="17">
        <v>46.8</v>
      </c>
      <c r="D341" s="17">
        <v>19.3</v>
      </c>
      <c r="E341" s="17">
        <v>2.2682999999999998E-2</v>
      </c>
      <c r="F341" s="17">
        <v>1.0980000000000001</v>
      </c>
      <c r="G341" s="17">
        <v>0.93294600000000005</v>
      </c>
      <c r="H341" s="17">
        <v>0.14260800000000001</v>
      </c>
      <c r="I341" s="17">
        <v>0.25329499999999999</v>
      </c>
      <c r="J341" s="17">
        <v>0.11068699999999999</v>
      </c>
      <c r="K341" s="17">
        <v>0.43698999999999999</v>
      </c>
      <c r="L341" s="17">
        <v>567.70000000000005</v>
      </c>
      <c r="M341" s="17">
        <v>0.23591599999999999</v>
      </c>
      <c r="N341" s="17">
        <v>497</v>
      </c>
      <c r="O341" s="17">
        <v>0</v>
      </c>
      <c r="P341" s="17">
        <v>0</v>
      </c>
      <c r="Q341" s="17">
        <v>0.95793799999999996</v>
      </c>
      <c r="R341" s="17">
        <v>0.12822700000000001</v>
      </c>
      <c r="S341" s="17">
        <v>0.237785</v>
      </c>
      <c r="T341" s="17">
        <v>0.109558</v>
      </c>
      <c r="U341" s="17">
        <v>0.46074500000000002</v>
      </c>
      <c r="V341" s="17">
        <v>585.1</v>
      </c>
      <c r="W341" s="17">
        <v>0.32738699999999998</v>
      </c>
      <c r="X341" s="17">
        <v>518</v>
      </c>
      <c r="Y341" s="17">
        <v>0</v>
      </c>
      <c r="Z341" s="17">
        <v>0</v>
      </c>
      <c r="AA341" s="17">
        <v>0.70883799999999997</v>
      </c>
      <c r="AB341" s="17">
        <v>3.1776800000000001E-2</v>
      </c>
      <c r="AC341" s="17">
        <v>0.13170799999999999</v>
      </c>
      <c r="AD341" s="17">
        <v>0.25</v>
      </c>
      <c r="AE341" s="17">
        <v>1463.1</v>
      </c>
    </row>
    <row r="342" spans="1:31">
      <c r="A342" s="17">
        <v>329</v>
      </c>
      <c r="B342" s="19">
        <v>0.19979166666666667</v>
      </c>
      <c r="C342" s="17">
        <v>46.1</v>
      </c>
      <c r="D342" s="17">
        <v>20.2</v>
      </c>
      <c r="E342" s="17">
        <v>2.3112000000000001E-2</v>
      </c>
      <c r="F342" s="17">
        <v>1.1180000000000001</v>
      </c>
      <c r="G342" s="17">
        <v>0.93440699999999999</v>
      </c>
      <c r="H342" s="17">
        <v>0.13667399999999999</v>
      </c>
      <c r="I342" s="17">
        <v>0.23092599999999999</v>
      </c>
      <c r="J342" s="17">
        <v>9.4252000000000002E-2</v>
      </c>
      <c r="K342" s="17">
        <v>0.40814699999999998</v>
      </c>
      <c r="L342" s="17">
        <v>542.5</v>
      </c>
      <c r="M342" s="17">
        <v>0.43634499999999998</v>
      </c>
      <c r="N342" s="17">
        <v>399</v>
      </c>
      <c r="O342" s="17">
        <v>0</v>
      </c>
      <c r="P342" s="17">
        <v>0</v>
      </c>
      <c r="Q342" s="17">
        <v>0.94351700000000005</v>
      </c>
      <c r="R342" s="17">
        <v>0.119371</v>
      </c>
      <c r="S342" s="17">
        <v>0.22394</v>
      </c>
      <c r="T342" s="17">
        <v>0.10457</v>
      </c>
      <c r="U342" s="17">
        <v>0.46695300000000001</v>
      </c>
      <c r="V342" s="17">
        <v>612.1</v>
      </c>
      <c r="W342" s="17">
        <v>0.17396200000000001</v>
      </c>
      <c r="X342" s="17">
        <v>584</v>
      </c>
      <c r="Y342" s="17">
        <v>0</v>
      </c>
      <c r="Z342" s="17">
        <v>0</v>
      </c>
      <c r="AA342" s="17">
        <v>0.71838900000000006</v>
      </c>
      <c r="AB342" s="17">
        <v>2.5692699999999999E-2</v>
      </c>
      <c r="AC342" s="17">
        <v>0.122058</v>
      </c>
      <c r="AD342" s="17">
        <v>0.25</v>
      </c>
      <c r="AE342" s="17">
        <v>1530.9</v>
      </c>
    </row>
    <row r="343" spans="1:31">
      <c r="A343" s="17">
        <v>330</v>
      </c>
      <c r="B343" s="19">
        <v>0.19984953703703703</v>
      </c>
      <c r="C343" s="17">
        <v>45</v>
      </c>
      <c r="D343" s="17">
        <v>21.1</v>
      </c>
      <c r="E343" s="17">
        <v>2.3154000000000001E-2</v>
      </c>
      <c r="F343" s="17">
        <v>1.1200000000000001</v>
      </c>
      <c r="G343" s="17">
        <v>0.91927199999999998</v>
      </c>
      <c r="H343" s="17">
        <v>0.120713</v>
      </c>
      <c r="I343" s="17">
        <v>0.21879799999999999</v>
      </c>
      <c r="J343" s="17">
        <v>9.8085000000000006E-2</v>
      </c>
      <c r="K343" s="17">
        <v>0.44828899999999999</v>
      </c>
      <c r="L343" s="17">
        <v>564.9</v>
      </c>
      <c r="M343" s="17">
        <v>5.4128000000000003E-2</v>
      </c>
      <c r="N343" s="17">
        <v>494</v>
      </c>
      <c r="O343" s="17">
        <v>0</v>
      </c>
      <c r="P343" s="17">
        <v>0</v>
      </c>
      <c r="Q343" s="17">
        <v>0.96362499999999995</v>
      </c>
      <c r="R343" s="17">
        <v>0.124849</v>
      </c>
      <c r="S343" s="17">
        <v>0.220721</v>
      </c>
      <c r="T343" s="17">
        <v>9.5871999999999999E-2</v>
      </c>
      <c r="U343" s="17">
        <v>0.43435800000000002</v>
      </c>
      <c r="V343" s="17">
        <v>656.7</v>
      </c>
      <c r="W343" s="17">
        <v>0.31895699999999999</v>
      </c>
      <c r="X343" s="17">
        <v>357</v>
      </c>
      <c r="Y343" s="17">
        <v>0</v>
      </c>
      <c r="Z343" s="17">
        <v>0</v>
      </c>
      <c r="AA343" s="17">
        <v>0.66824300000000003</v>
      </c>
      <c r="AB343" s="17">
        <v>3.4232400000000003E-2</v>
      </c>
      <c r="AC343" s="17">
        <v>0.12813099999999999</v>
      </c>
      <c r="AD343" s="17">
        <v>0.25</v>
      </c>
      <c r="AE343" s="17">
        <v>1470.3</v>
      </c>
    </row>
    <row r="344" spans="1:31">
      <c r="A344" s="17">
        <v>331</v>
      </c>
      <c r="B344" s="19">
        <v>0.19990740740740742</v>
      </c>
      <c r="C344" s="17">
        <v>44.1</v>
      </c>
      <c r="D344" s="17">
        <v>21.1</v>
      </c>
      <c r="E344" s="17">
        <v>2.3349000000000002E-2</v>
      </c>
      <c r="F344" s="17">
        <v>1.1299999999999999</v>
      </c>
      <c r="G344" s="17">
        <v>0.93920000000000003</v>
      </c>
      <c r="H344" s="17">
        <v>0.113569</v>
      </c>
      <c r="I344" s="17">
        <v>0.21095900000000001</v>
      </c>
      <c r="J344" s="17">
        <v>9.7390000000000004E-2</v>
      </c>
      <c r="K344" s="17">
        <v>0.46165400000000001</v>
      </c>
      <c r="L344" s="17">
        <v>555.5</v>
      </c>
      <c r="M344" s="17">
        <v>3.0000000000000001E-6</v>
      </c>
      <c r="N344" s="17">
        <v>498</v>
      </c>
      <c r="O344" s="17">
        <v>0</v>
      </c>
      <c r="P344" s="17">
        <v>0</v>
      </c>
      <c r="Q344" s="17">
        <v>0.94618400000000003</v>
      </c>
      <c r="R344" s="17">
        <v>0.12414500000000001</v>
      </c>
      <c r="S344" s="17">
        <v>0.223802</v>
      </c>
      <c r="T344" s="17">
        <v>9.9655999999999995E-2</v>
      </c>
      <c r="U344" s="17">
        <v>0.44528899999999999</v>
      </c>
      <c r="V344" s="17">
        <v>561.20000000000005</v>
      </c>
      <c r="W344" s="17">
        <v>6.7056000000000004E-2</v>
      </c>
      <c r="X344" s="17">
        <v>504</v>
      </c>
      <c r="Y344" s="17">
        <v>0</v>
      </c>
      <c r="Z344" s="17">
        <v>0</v>
      </c>
      <c r="AA344" s="17">
        <v>0.68506</v>
      </c>
      <c r="AB344" s="17">
        <v>3.3963599999999997E-2</v>
      </c>
      <c r="AC344" s="17">
        <v>0.12753</v>
      </c>
      <c r="AD344" s="17">
        <v>0.25</v>
      </c>
      <c r="AE344" s="17">
        <v>1495.1</v>
      </c>
    </row>
    <row r="345" spans="1:31">
      <c r="A345" s="17">
        <v>332</v>
      </c>
      <c r="B345" s="19">
        <v>0.19996527777777776</v>
      </c>
      <c r="C345" s="17">
        <v>43.3</v>
      </c>
      <c r="D345" s="17">
        <v>21.1</v>
      </c>
      <c r="E345" s="17">
        <v>2.1572000000000001E-2</v>
      </c>
      <c r="F345" s="17">
        <v>1.044</v>
      </c>
      <c r="G345" s="17">
        <v>0.90433399999999997</v>
      </c>
      <c r="H345" s="17">
        <v>0.11576</v>
      </c>
      <c r="I345" s="17">
        <v>0.20197799999999999</v>
      </c>
      <c r="J345" s="17">
        <v>8.6218000000000003E-2</v>
      </c>
      <c r="K345" s="17">
        <v>0.42686800000000003</v>
      </c>
      <c r="L345" s="17">
        <v>534.1</v>
      </c>
      <c r="M345" s="17">
        <v>4.8000000000000001E-5</v>
      </c>
      <c r="N345" s="17">
        <v>592</v>
      </c>
      <c r="O345" s="17">
        <v>0</v>
      </c>
      <c r="P345" s="17">
        <v>0</v>
      </c>
      <c r="Q345" s="17">
        <v>0.92903500000000006</v>
      </c>
      <c r="R345" s="17">
        <v>0.120489</v>
      </c>
      <c r="S345" s="17">
        <v>0.21138299999999999</v>
      </c>
      <c r="T345" s="17">
        <v>9.0893000000000002E-2</v>
      </c>
      <c r="U345" s="17">
        <v>0.42999500000000002</v>
      </c>
      <c r="V345" s="17">
        <v>603.70000000000005</v>
      </c>
      <c r="W345" s="17">
        <v>0.45643099999999998</v>
      </c>
      <c r="X345" s="17">
        <v>349</v>
      </c>
      <c r="Y345" s="17">
        <v>0</v>
      </c>
      <c r="Z345" s="17">
        <v>0</v>
      </c>
      <c r="AA345" s="17">
        <v>0.66152999999999995</v>
      </c>
      <c r="AB345" s="17">
        <v>3.86197E-2</v>
      </c>
      <c r="AC345" s="17">
        <v>0.124</v>
      </c>
      <c r="AD345" s="17">
        <v>0.25</v>
      </c>
      <c r="AE345" s="17">
        <v>1555.2</v>
      </c>
    </row>
    <row r="346" spans="1:31">
      <c r="A346" s="17">
        <v>333</v>
      </c>
      <c r="B346" s="19">
        <v>0.20002314814814814</v>
      </c>
      <c r="C346" s="17">
        <v>41.9</v>
      </c>
      <c r="D346" s="17">
        <v>22</v>
      </c>
      <c r="E346" s="17">
        <v>2.4917999999999999E-2</v>
      </c>
      <c r="F346" s="17">
        <v>1.206</v>
      </c>
      <c r="G346" s="17">
        <v>0.93785300000000005</v>
      </c>
      <c r="H346" s="17">
        <v>0.103589</v>
      </c>
      <c r="I346" s="17">
        <v>0.200406</v>
      </c>
      <c r="J346" s="17">
        <v>9.6817E-2</v>
      </c>
      <c r="K346" s="17">
        <v>0.48310599999999998</v>
      </c>
      <c r="L346" s="17">
        <v>569.6</v>
      </c>
      <c r="M346" s="17">
        <v>1.2E-5</v>
      </c>
      <c r="N346" s="17">
        <v>596</v>
      </c>
      <c r="O346" s="17">
        <v>0</v>
      </c>
      <c r="P346" s="17">
        <v>0</v>
      </c>
      <c r="Q346" s="17">
        <v>0.94338900000000003</v>
      </c>
      <c r="R346" s="17">
        <v>0.115547</v>
      </c>
      <c r="S346" s="17">
        <v>0.209755</v>
      </c>
      <c r="T346" s="17">
        <v>9.4209000000000001E-2</v>
      </c>
      <c r="U346" s="17">
        <v>0.44913599999999998</v>
      </c>
      <c r="V346" s="17">
        <v>535.9</v>
      </c>
      <c r="W346" s="17">
        <v>0.134161</v>
      </c>
      <c r="X346" s="17">
        <v>338</v>
      </c>
      <c r="Y346" s="17">
        <v>0</v>
      </c>
      <c r="Z346" s="17">
        <v>0</v>
      </c>
      <c r="AA346" s="17">
        <v>0.69097900000000001</v>
      </c>
      <c r="AB346" s="17">
        <v>4.2964200000000001E-2</v>
      </c>
      <c r="AC346" s="17">
        <v>0.11959400000000001</v>
      </c>
      <c r="AD346" s="17">
        <v>0.25</v>
      </c>
      <c r="AE346" s="17">
        <v>1458.3</v>
      </c>
    </row>
    <row r="347" spans="1:31">
      <c r="A347" s="17">
        <v>334</v>
      </c>
      <c r="B347" s="19">
        <v>0.20008101851851853</v>
      </c>
      <c r="C347" s="17">
        <v>41.5</v>
      </c>
      <c r="D347" s="17">
        <v>22</v>
      </c>
      <c r="E347" s="17">
        <v>2.5388000000000001E-2</v>
      </c>
      <c r="F347" s="17">
        <v>1.2290000000000001</v>
      </c>
      <c r="G347" s="17">
        <v>0.91308999999999996</v>
      </c>
      <c r="H347" s="17">
        <v>0.120243</v>
      </c>
      <c r="I347" s="17">
        <v>0.20175299999999999</v>
      </c>
      <c r="J347" s="17">
        <v>8.1509999999999999E-2</v>
      </c>
      <c r="K347" s="17">
        <v>0.40400799999999998</v>
      </c>
      <c r="L347" s="17">
        <v>538.9</v>
      </c>
      <c r="M347" s="17">
        <v>9.0000000000000002E-6</v>
      </c>
      <c r="N347" s="17">
        <v>421</v>
      </c>
      <c r="O347" s="17">
        <v>0</v>
      </c>
      <c r="P347" s="17">
        <v>0</v>
      </c>
      <c r="Q347" s="17">
        <v>0.95093799999999995</v>
      </c>
      <c r="R347" s="17">
        <v>0.109095</v>
      </c>
      <c r="S347" s="17">
        <v>0.208479</v>
      </c>
      <c r="T347" s="17">
        <v>9.9384E-2</v>
      </c>
      <c r="U347" s="17">
        <v>0.47670899999999999</v>
      </c>
      <c r="V347" s="17">
        <v>565.5</v>
      </c>
      <c r="W347" s="17">
        <v>7.3551000000000005E-2</v>
      </c>
      <c r="X347" s="17">
        <v>290</v>
      </c>
      <c r="Y347" s="17">
        <v>0</v>
      </c>
      <c r="Z347" s="17">
        <v>0</v>
      </c>
      <c r="AA347" s="17">
        <v>0.73339799999999999</v>
      </c>
      <c r="AB347" s="17">
        <v>2.9133900000000001E-2</v>
      </c>
      <c r="AC347" s="17">
        <v>0.11199000000000001</v>
      </c>
      <c r="AD347" s="17">
        <v>0.25</v>
      </c>
      <c r="AE347" s="17">
        <v>1541.1</v>
      </c>
    </row>
    <row r="348" spans="1:31">
      <c r="A348" s="17">
        <v>335</v>
      </c>
      <c r="B348" s="19">
        <v>0.20013888888888889</v>
      </c>
      <c r="C348" s="17">
        <v>40.4</v>
      </c>
      <c r="D348" s="17">
        <v>22.9</v>
      </c>
      <c r="E348" s="17">
        <v>2.4264999999999998E-2</v>
      </c>
      <c r="F348" s="17">
        <v>1.1739999999999999</v>
      </c>
      <c r="G348" s="17">
        <v>0.93666400000000005</v>
      </c>
      <c r="H348" s="17">
        <v>0.121211</v>
      </c>
      <c r="I348" s="17">
        <v>0.20916899999999999</v>
      </c>
      <c r="J348" s="17">
        <v>8.7957999999999995E-2</v>
      </c>
      <c r="K348" s="17">
        <v>0.420512</v>
      </c>
      <c r="L348" s="17">
        <v>490.8</v>
      </c>
      <c r="M348" s="17">
        <v>6.9999999999999999E-6</v>
      </c>
      <c r="N348" s="17">
        <v>405</v>
      </c>
      <c r="O348" s="17">
        <v>0</v>
      </c>
      <c r="P348" s="17">
        <v>0</v>
      </c>
      <c r="Q348" s="17">
        <v>0.92107300000000003</v>
      </c>
      <c r="R348" s="17">
        <v>0.110859</v>
      </c>
      <c r="S348" s="17">
        <v>0.21312700000000001</v>
      </c>
      <c r="T348" s="17">
        <v>0.102268</v>
      </c>
      <c r="U348" s="17">
        <v>0.47984500000000002</v>
      </c>
      <c r="V348" s="17">
        <v>646.70000000000005</v>
      </c>
      <c r="W348" s="17">
        <v>0.28327999999999998</v>
      </c>
      <c r="X348" s="17">
        <v>620</v>
      </c>
      <c r="Y348" s="17">
        <v>0</v>
      </c>
      <c r="Z348" s="17">
        <v>0</v>
      </c>
      <c r="AA348" s="17">
        <v>0.73822399999999999</v>
      </c>
      <c r="AB348" s="17">
        <v>2.6592399999999999E-2</v>
      </c>
      <c r="AC348" s="17">
        <v>0.113578</v>
      </c>
      <c r="AD348" s="17">
        <v>0.25</v>
      </c>
      <c r="AE348" s="17">
        <v>1692.3</v>
      </c>
    </row>
    <row r="349" spans="1:31">
      <c r="A349" s="17">
        <v>336</v>
      </c>
      <c r="B349" s="19">
        <v>0.20019675925925925</v>
      </c>
      <c r="C349" s="17">
        <v>39.700000000000003</v>
      </c>
      <c r="D349" s="17">
        <v>22.9</v>
      </c>
      <c r="E349" s="17">
        <v>2.7626999999999999E-2</v>
      </c>
      <c r="F349" s="17">
        <v>1.337</v>
      </c>
      <c r="G349" s="17">
        <v>0.91312300000000002</v>
      </c>
      <c r="H349" s="17">
        <v>0.119227</v>
      </c>
      <c r="I349" s="17">
        <v>0.207649</v>
      </c>
      <c r="J349" s="17">
        <v>8.8422000000000001E-2</v>
      </c>
      <c r="K349" s="17">
        <v>0.42582399999999998</v>
      </c>
      <c r="L349" s="17">
        <v>571.79999999999995</v>
      </c>
      <c r="M349" s="17">
        <v>0.101303</v>
      </c>
      <c r="N349" s="17">
        <v>520</v>
      </c>
      <c r="O349" s="17">
        <v>0</v>
      </c>
      <c r="P349" s="17">
        <v>0</v>
      </c>
      <c r="Q349" s="17">
        <v>0.95467000000000002</v>
      </c>
      <c r="R349" s="17">
        <v>0.110444</v>
      </c>
      <c r="S349" s="17">
        <v>0.21040900000000001</v>
      </c>
      <c r="T349" s="17">
        <v>9.9965999999999999E-2</v>
      </c>
      <c r="U349" s="17">
        <v>0.475101</v>
      </c>
      <c r="V349" s="17">
        <v>578.29999999999995</v>
      </c>
      <c r="W349" s="17">
        <v>7.4621000000000007E-2</v>
      </c>
      <c r="X349" s="17">
        <v>381</v>
      </c>
      <c r="Y349" s="17">
        <v>0</v>
      </c>
      <c r="Z349" s="17">
        <v>0</v>
      </c>
      <c r="AA349" s="17">
        <v>0.73092500000000005</v>
      </c>
      <c r="AB349" s="17">
        <v>3.9278500000000001E-2</v>
      </c>
      <c r="AC349" s="17">
        <v>0.11437</v>
      </c>
      <c r="AD349" s="17">
        <v>0.25</v>
      </c>
      <c r="AE349" s="17">
        <v>1452.5</v>
      </c>
    </row>
    <row r="350" spans="1:31">
      <c r="A350" s="17">
        <v>337</v>
      </c>
      <c r="B350" s="19">
        <v>0.20024305555555555</v>
      </c>
      <c r="C350" s="17">
        <v>38.6</v>
      </c>
      <c r="D350" s="17">
        <v>23.7</v>
      </c>
      <c r="E350" s="17">
        <v>2.2713000000000001E-2</v>
      </c>
      <c r="F350" s="17">
        <v>1.099</v>
      </c>
      <c r="G350" s="17">
        <v>0.92357699999999998</v>
      </c>
      <c r="H350" s="17">
        <v>0.122428</v>
      </c>
      <c r="I350" s="17">
        <v>0.213755</v>
      </c>
      <c r="J350" s="17">
        <v>9.1327000000000005E-2</v>
      </c>
      <c r="K350" s="17">
        <v>0.42725200000000002</v>
      </c>
      <c r="L350" s="17">
        <v>509.1</v>
      </c>
      <c r="M350" s="17">
        <v>5.0000000000000004E-6</v>
      </c>
      <c r="N350" s="17">
        <v>582</v>
      </c>
      <c r="O350" s="17">
        <v>0</v>
      </c>
      <c r="P350" s="17">
        <v>0</v>
      </c>
      <c r="Q350" s="17">
        <v>0.92161899999999997</v>
      </c>
      <c r="R350" s="17">
        <v>0.117048</v>
      </c>
      <c r="S350" s="17">
        <v>0.20286100000000001</v>
      </c>
      <c r="T350" s="17">
        <v>8.5811999999999999E-2</v>
      </c>
      <c r="U350" s="17">
        <v>0.423012</v>
      </c>
      <c r="V350" s="17">
        <v>586.79999999999995</v>
      </c>
      <c r="W350" s="17">
        <v>0.34659600000000002</v>
      </c>
      <c r="X350" s="17">
        <v>476</v>
      </c>
      <c r="Y350" s="17">
        <v>0</v>
      </c>
      <c r="Z350" s="17">
        <v>0</v>
      </c>
      <c r="AA350" s="17">
        <v>0.650787</v>
      </c>
      <c r="AB350" s="17">
        <v>4.0634099999999999E-2</v>
      </c>
      <c r="AC350" s="17">
        <v>0.120535</v>
      </c>
      <c r="AD350" s="17">
        <v>0.25</v>
      </c>
      <c r="AE350" s="17">
        <v>1631.3</v>
      </c>
    </row>
    <row r="351" spans="1:31">
      <c r="A351" s="17">
        <v>338</v>
      </c>
      <c r="B351" s="19">
        <v>0.20030092592592594</v>
      </c>
      <c r="C351" s="17">
        <v>37.700000000000003</v>
      </c>
      <c r="D351" s="17">
        <v>23.7</v>
      </c>
      <c r="E351" s="17">
        <v>2.8348999999999999E-2</v>
      </c>
      <c r="F351" s="17">
        <v>1.3720000000000001</v>
      </c>
      <c r="G351" s="17">
        <v>0.92241799999999996</v>
      </c>
      <c r="H351" s="17">
        <v>0.117302</v>
      </c>
      <c r="I351" s="17">
        <v>0.20440700000000001</v>
      </c>
      <c r="J351" s="17">
        <v>8.7105000000000002E-2</v>
      </c>
      <c r="K351" s="17">
        <v>0.42613400000000001</v>
      </c>
      <c r="L351" s="17">
        <v>533</v>
      </c>
      <c r="M351" s="17">
        <v>2.1999999999999999E-5</v>
      </c>
      <c r="N351" s="17">
        <v>377</v>
      </c>
      <c r="O351" s="17">
        <v>0</v>
      </c>
      <c r="P351" s="17">
        <v>0</v>
      </c>
      <c r="Q351" s="17">
        <v>0.94055500000000003</v>
      </c>
      <c r="R351" s="17">
        <v>0.106597</v>
      </c>
      <c r="S351" s="17">
        <v>0.212224</v>
      </c>
      <c r="T351" s="17">
        <v>0.105627</v>
      </c>
      <c r="U351" s="17">
        <v>0.49771500000000002</v>
      </c>
      <c r="V351" s="17">
        <v>616.9</v>
      </c>
      <c r="W351" s="17">
        <v>0.14163799999999999</v>
      </c>
      <c r="X351" s="17">
        <v>557</v>
      </c>
      <c r="Y351" s="17">
        <v>0</v>
      </c>
      <c r="Z351" s="17">
        <v>0</v>
      </c>
      <c r="AA351" s="17">
        <v>0.76571500000000003</v>
      </c>
      <c r="AB351" s="17">
        <v>2.7911499999999999E-2</v>
      </c>
      <c r="AC351" s="17">
        <v>0.109545</v>
      </c>
      <c r="AD351" s="17">
        <v>0.25</v>
      </c>
      <c r="AE351" s="17">
        <v>1558.2</v>
      </c>
    </row>
    <row r="352" spans="1:31">
      <c r="A352" s="17">
        <v>339</v>
      </c>
      <c r="B352" s="19">
        <v>0.2003587962962963</v>
      </c>
      <c r="C352" s="17">
        <v>36.799999999999997</v>
      </c>
      <c r="D352" s="17">
        <v>24.6</v>
      </c>
      <c r="E352" s="17">
        <v>2.6657E-2</v>
      </c>
      <c r="F352" s="17">
        <v>1.29</v>
      </c>
      <c r="G352" s="17">
        <v>0.90905100000000005</v>
      </c>
      <c r="H352" s="17">
        <v>0.11551</v>
      </c>
      <c r="I352" s="17">
        <v>0.203148</v>
      </c>
      <c r="J352" s="17">
        <v>8.7637999999999994E-2</v>
      </c>
      <c r="K352" s="17">
        <v>0.43140000000000001</v>
      </c>
      <c r="L352" s="17">
        <v>550.70000000000005</v>
      </c>
      <c r="M352" s="17">
        <v>1.5E-5</v>
      </c>
      <c r="N352" s="17">
        <v>462</v>
      </c>
      <c r="O352" s="17">
        <v>0</v>
      </c>
      <c r="P352" s="17">
        <v>0</v>
      </c>
      <c r="Q352" s="17">
        <v>0.92815000000000003</v>
      </c>
      <c r="R352" s="17">
        <v>0.11776</v>
      </c>
      <c r="S352" s="17">
        <v>0.21054800000000001</v>
      </c>
      <c r="T352" s="17">
        <v>9.2787999999999995E-2</v>
      </c>
      <c r="U352" s="17">
        <v>0.44069599999999998</v>
      </c>
      <c r="V352" s="17">
        <v>580.5</v>
      </c>
      <c r="W352" s="17">
        <v>1.5E-5</v>
      </c>
      <c r="X352" s="17">
        <v>522</v>
      </c>
      <c r="Y352" s="17">
        <v>0</v>
      </c>
      <c r="Z352" s="17">
        <v>0</v>
      </c>
      <c r="AA352" s="17">
        <v>0.67799399999999999</v>
      </c>
      <c r="AB352" s="17">
        <v>3.6367799999999999E-2</v>
      </c>
      <c r="AC352" s="17">
        <v>0.12113500000000001</v>
      </c>
      <c r="AD352" s="17">
        <v>0.25</v>
      </c>
      <c r="AE352" s="17">
        <v>1508.3</v>
      </c>
    </row>
    <row r="353" spans="1:31">
      <c r="A353" s="17">
        <v>340</v>
      </c>
      <c r="B353" s="19">
        <v>0.20041666666666669</v>
      </c>
      <c r="C353" s="17">
        <v>35.9</v>
      </c>
      <c r="D353" s="17">
        <v>24.6</v>
      </c>
      <c r="E353" s="17">
        <v>2.5409999999999999E-2</v>
      </c>
      <c r="F353" s="17">
        <v>1.23</v>
      </c>
      <c r="G353" s="17">
        <v>0.91177399999999997</v>
      </c>
      <c r="H353" s="17">
        <v>0.12375899999999999</v>
      </c>
      <c r="I353" s="17">
        <v>0.200353</v>
      </c>
      <c r="J353" s="17">
        <v>7.6593999999999995E-2</v>
      </c>
      <c r="K353" s="17">
        <v>0.38229600000000002</v>
      </c>
      <c r="L353" s="17">
        <v>542.6</v>
      </c>
      <c r="M353" s="17">
        <v>0.37081999999999998</v>
      </c>
      <c r="N353" s="17">
        <v>414</v>
      </c>
      <c r="O353" s="17">
        <v>0</v>
      </c>
      <c r="P353" s="17">
        <v>0</v>
      </c>
      <c r="Q353" s="17">
        <v>0.93229600000000001</v>
      </c>
      <c r="R353" s="17">
        <v>0.123875</v>
      </c>
      <c r="S353" s="17">
        <v>0.215252</v>
      </c>
      <c r="T353" s="17">
        <v>9.1377E-2</v>
      </c>
      <c r="U353" s="17">
        <v>0.42451</v>
      </c>
      <c r="V353" s="17">
        <v>616.5</v>
      </c>
      <c r="W353" s="17">
        <v>0.37081999999999998</v>
      </c>
      <c r="X353" s="17">
        <v>550</v>
      </c>
      <c r="Y353" s="17">
        <v>0</v>
      </c>
      <c r="Z353" s="17">
        <v>0</v>
      </c>
      <c r="AA353" s="17">
        <v>0.65309200000000001</v>
      </c>
      <c r="AB353" s="17">
        <v>3.2226100000000001E-2</v>
      </c>
      <c r="AC353" s="17">
        <v>0.12681999999999999</v>
      </c>
      <c r="AD353" s="17">
        <v>0.25</v>
      </c>
      <c r="AE353" s="17">
        <v>1530.8</v>
      </c>
    </row>
    <row r="354" spans="1:31">
      <c r="A354" s="17">
        <v>341</v>
      </c>
      <c r="B354" s="19">
        <v>0.20047453703703702</v>
      </c>
      <c r="C354" s="17">
        <v>35</v>
      </c>
      <c r="D354" s="17">
        <v>25.5</v>
      </c>
      <c r="E354" s="17">
        <v>2.9992000000000001E-2</v>
      </c>
      <c r="F354" s="17">
        <v>1.4510000000000001</v>
      </c>
      <c r="G354" s="17">
        <v>0.90466299999999999</v>
      </c>
      <c r="H354" s="17">
        <v>0.122019</v>
      </c>
      <c r="I354" s="17">
        <v>0.212529</v>
      </c>
      <c r="J354" s="17">
        <v>9.0509999999999993E-2</v>
      </c>
      <c r="K354" s="17">
        <v>0.42587000000000003</v>
      </c>
      <c r="L354" s="17">
        <v>558</v>
      </c>
      <c r="M354" s="17">
        <v>0.226046</v>
      </c>
      <c r="N354" s="17">
        <v>466</v>
      </c>
      <c r="O354" s="17">
        <v>0</v>
      </c>
      <c r="P354" s="17">
        <v>0</v>
      </c>
      <c r="Q354" s="17">
        <v>0.92159599999999997</v>
      </c>
      <c r="R354" s="17">
        <v>0.110679</v>
      </c>
      <c r="S354" s="17">
        <v>0.210176</v>
      </c>
      <c r="T354" s="17">
        <v>9.9497000000000002E-2</v>
      </c>
      <c r="U354" s="17">
        <v>0.47339900000000001</v>
      </c>
      <c r="V354" s="17">
        <v>611.29999999999995</v>
      </c>
      <c r="W354" s="17">
        <v>0.215866</v>
      </c>
      <c r="X354" s="17">
        <v>357</v>
      </c>
      <c r="Y354" s="17">
        <v>0</v>
      </c>
      <c r="Z354" s="17">
        <v>0</v>
      </c>
      <c r="AA354" s="17">
        <v>0.72830600000000001</v>
      </c>
      <c r="AB354" s="17">
        <v>3.8396800000000002E-2</v>
      </c>
      <c r="AC354" s="17">
        <v>0.114499</v>
      </c>
      <c r="AD354" s="17">
        <v>0.25</v>
      </c>
      <c r="AE354" s="17">
        <v>1488.4</v>
      </c>
    </row>
    <row r="355" spans="1:31">
      <c r="A355" s="17">
        <v>342</v>
      </c>
      <c r="B355" s="19">
        <v>0.20053240740740741</v>
      </c>
      <c r="C355" s="17">
        <v>33.9</v>
      </c>
      <c r="D355" s="17">
        <v>25.5</v>
      </c>
      <c r="E355" s="17">
        <v>2.6641999999999999E-2</v>
      </c>
      <c r="F355" s="17">
        <v>1.2889999999999999</v>
      </c>
      <c r="G355" s="17">
        <v>0.90760799999999997</v>
      </c>
      <c r="H355" s="17">
        <v>0.120903</v>
      </c>
      <c r="I355" s="17">
        <v>0.20316300000000001</v>
      </c>
      <c r="J355" s="17">
        <v>8.226E-2</v>
      </c>
      <c r="K355" s="17">
        <v>0.40489799999999998</v>
      </c>
      <c r="L355" s="17">
        <v>546.79999999999995</v>
      </c>
      <c r="M355" s="17">
        <v>9.9045999999999995E-2</v>
      </c>
      <c r="N355" s="17">
        <v>552</v>
      </c>
      <c r="O355" s="17">
        <v>0</v>
      </c>
      <c r="P355" s="17">
        <v>0</v>
      </c>
      <c r="Q355" s="17">
        <v>0.95551200000000003</v>
      </c>
      <c r="R355" s="17">
        <v>0.115915</v>
      </c>
      <c r="S355" s="17">
        <v>0.204013</v>
      </c>
      <c r="T355" s="17">
        <v>8.8096999999999995E-2</v>
      </c>
      <c r="U355" s="17">
        <v>0.43182199999999998</v>
      </c>
      <c r="V355" s="17">
        <v>585.1</v>
      </c>
      <c r="W355" s="17">
        <v>0.35896699999999998</v>
      </c>
      <c r="X355" s="17">
        <v>561</v>
      </c>
      <c r="Y355" s="17">
        <v>0</v>
      </c>
      <c r="Z355" s="17">
        <v>0</v>
      </c>
      <c r="AA355" s="17">
        <v>0.66434199999999999</v>
      </c>
      <c r="AB355" s="17">
        <v>4.4259899999999998E-2</v>
      </c>
      <c r="AC355" s="17">
        <v>0.119815</v>
      </c>
      <c r="AD355" s="17">
        <v>0.25</v>
      </c>
      <c r="AE355" s="17">
        <v>1519.1</v>
      </c>
    </row>
    <row r="356" spans="1:31">
      <c r="A356" s="17">
        <v>343</v>
      </c>
      <c r="B356" s="19">
        <v>0.2005902777777778</v>
      </c>
      <c r="C356" s="17">
        <v>33</v>
      </c>
      <c r="D356" s="17">
        <v>26.4</v>
      </c>
      <c r="E356" s="17">
        <v>2.6984000000000001E-2</v>
      </c>
      <c r="F356" s="17">
        <v>1.306</v>
      </c>
      <c r="G356" s="17">
        <v>0.89164500000000002</v>
      </c>
      <c r="H356" s="17">
        <v>0.117656</v>
      </c>
      <c r="I356" s="17">
        <v>0.18970300000000001</v>
      </c>
      <c r="J356" s="17">
        <v>7.2047E-2</v>
      </c>
      <c r="K356" s="17">
        <v>0.37978899999999999</v>
      </c>
      <c r="L356" s="17">
        <v>509.6</v>
      </c>
      <c r="M356" s="17">
        <v>3.0000000000000001E-6</v>
      </c>
      <c r="N356" s="17">
        <v>589</v>
      </c>
      <c r="O356" s="17">
        <v>0</v>
      </c>
      <c r="P356" s="17">
        <v>0</v>
      </c>
      <c r="Q356" s="17">
        <v>0.95096599999999998</v>
      </c>
      <c r="R356" s="17">
        <v>0.109026</v>
      </c>
      <c r="S356" s="17">
        <v>0.19975100000000001</v>
      </c>
      <c r="T356" s="17">
        <v>9.0725E-2</v>
      </c>
      <c r="U356" s="17">
        <v>0.45418900000000001</v>
      </c>
      <c r="V356" s="17">
        <v>626.5</v>
      </c>
      <c r="W356" s="17">
        <v>1.0000000000000001E-5</v>
      </c>
      <c r="X356" s="17">
        <v>422</v>
      </c>
      <c r="Y356" s="17">
        <v>0</v>
      </c>
      <c r="Z356" s="17">
        <v>0</v>
      </c>
      <c r="AA356" s="17">
        <v>0.69875299999999996</v>
      </c>
      <c r="AB356" s="17">
        <v>4.5524099999999998E-2</v>
      </c>
      <c r="AC356" s="17">
        <v>0.11315600000000001</v>
      </c>
      <c r="AD356" s="17">
        <v>0.25</v>
      </c>
      <c r="AE356" s="17">
        <v>1629.7</v>
      </c>
    </row>
    <row r="357" spans="1:31">
      <c r="A357" s="17">
        <v>344</v>
      </c>
      <c r="B357" s="19">
        <v>0.20064814814814813</v>
      </c>
      <c r="C357" s="17">
        <v>32.1</v>
      </c>
      <c r="D357" s="17">
        <v>27.3</v>
      </c>
      <c r="E357" s="17">
        <v>2.8462999999999999E-2</v>
      </c>
      <c r="F357" s="17">
        <v>1.377</v>
      </c>
      <c r="G357" s="17">
        <v>0.88774200000000003</v>
      </c>
      <c r="H357" s="17">
        <v>0.116998</v>
      </c>
      <c r="I357" s="17">
        <v>0.19960900000000001</v>
      </c>
      <c r="J357" s="17">
        <v>8.2611000000000004E-2</v>
      </c>
      <c r="K357" s="17">
        <v>0.41386299999999998</v>
      </c>
      <c r="L357" s="17">
        <v>515.1</v>
      </c>
      <c r="M357" s="17">
        <v>1.1E-5</v>
      </c>
      <c r="N357" s="17">
        <v>551</v>
      </c>
      <c r="O357" s="17">
        <v>0</v>
      </c>
      <c r="P357" s="17">
        <v>0</v>
      </c>
      <c r="Q357" s="17">
        <v>0.92769800000000002</v>
      </c>
      <c r="R357" s="17">
        <v>0.10699699999999999</v>
      </c>
      <c r="S357" s="17">
        <v>0.19747899999999999</v>
      </c>
      <c r="T357" s="17">
        <v>9.0482000000000007E-2</v>
      </c>
      <c r="U357" s="17">
        <v>0.45818700000000001</v>
      </c>
      <c r="V357" s="17">
        <v>624.1</v>
      </c>
      <c r="W357" s="17">
        <v>0.14164099999999999</v>
      </c>
      <c r="X357" s="17">
        <v>521</v>
      </c>
      <c r="Y357" s="17">
        <v>0</v>
      </c>
      <c r="Z357" s="17">
        <v>0</v>
      </c>
      <c r="AA357" s="17">
        <v>0.70490299999999995</v>
      </c>
      <c r="AB357" s="17">
        <v>4.4493900000000003E-2</v>
      </c>
      <c r="AC357" s="17">
        <v>0.111022</v>
      </c>
      <c r="AD357" s="17">
        <v>0.25</v>
      </c>
      <c r="AE357" s="17">
        <v>1612.4</v>
      </c>
    </row>
    <row r="358" spans="1:31">
      <c r="A358" s="17">
        <v>345</v>
      </c>
      <c r="B358" s="19">
        <v>0.20070601851851852</v>
      </c>
      <c r="C358" s="17">
        <v>31.9</v>
      </c>
      <c r="D358" s="17">
        <v>27.3</v>
      </c>
      <c r="E358" s="17">
        <v>3.2277E-2</v>
      </c>
      <c r="F358" s="17">
        <v>1.5620000000000001</v>
      </c>
      <c r="G358" s="17">
        <v>0.90865099999999999</v>
      </c>
      <c r="H358" s="17">
        <v>0.1101</v>
      </c>
      <c r="I358" s="17">
        <v>0.19098899999999999</v>
      </c>
      <c r="J358" s="17">
        <v>8.0889000000000003E-2</v>
      </c>
      <c r="K358" s="17">
        <v>0.42352600000000001</v>
      </c>
      <c r="L358" s="17">
        <v>555</v>
      </c>
      <c r="M358" s="17">
        <v>8.7487999999999996E-2</v>
      </c>
      <c r="N358" s="17">
        <v>482</v>
      </c>
      <c r="O358" s="17">
        <v>0</v>
      </c>
      <c r="P358" s="17">
        <v>0</v>
      </c>
      <c r="Q358" s="17">
        <v>0.93905000000000005</v>
      </c>
      <c r="R358" s="17">
        <v>0.10242800000000001</v>
      </c>
      <c r="S358" s="17">
        <v>0.19736400000000001</v>
      </c>
      <c r="T358" s="17">
        <v>9.4935000000000005E-2</v>
      </c>
      <c r="U358" s="17">
        <v>0.48101699999999997</v>
      </c>
      <c r="V358" s="17">
        <v>621.79999999999995</v>
      </c>
      <c r="W358" s="17">
        <v>1.8E-5</v>
      </c>
      <c r="X358" s="17">
        <v>398</v>
      </c>
      <c r="Y358" s="17">
        <v>0</v>
      </c>
      <c r="Z358" s="17">
        <v>0</v>
      </c>
      <c r="AA358" s="17">
        <v>0.74002599999999996</v>
      </c>
      <c r="AB358" s="17">
        <v>4.20658E-2</v>
      </c>
      <c r="AC358" s="17">
        <v>0.106422</v>
      </c>
      <c r="AD358" s="17">
        <v>0.25</v>
      </c>
      <c r="AE358" s="17">
        <v>1496.5</v>
      </c>
    </row>
    <row r="359" spans="1:31">
      <c r="A359" s="17">
        <v>346</v>
      </c>
      <c r="B359" s="19">
        <v>0.20076388888888888</v>
      </c>
      <c r="C359" s="17">
        <v>30.1</v>
      </c>
      <c r="D359" s="17">
        <v>28.1</v>
      </c>
      <c r="E359" s="17">
        <v>3.0352000000000001E-2</v>
      </c>
      <c r="F359" s="17">
        <v>1.4690000000000001</v>
      </c>
      <c r="G359" s="17">
        <v>0.92543799999999998</v>
      </c>
      <c r="H359" s="17">
        <v>0.111195</v>
      </c>
      <c r="I359" s="17">
        <v>0.19850400000000001</v>
      </c>
      <c r="J359" s="17">
        <v>8.7309999999999999E-2</v>
      </c>
      <c r="K359" s="17">
        <v>0.43983699999999998</v>
      </c>
      <c r="L359" s="17">
        <v>514.9</v>
      </c>
      <c r="M359" s="17">
        <v>1.5E-5</v>
      </c>
      <c r="N359" s="17">
        <v>518</v>
      </c>
      <c r="O359" s="17">
        <v>0</v>
      </c>
      <c r="P359" s="17">
        <v>0</v>
      </c>
      <c r="Q359" s="17">
        <v>0.92476800000000003</v>
      </c>
      <c r="R359" s="17">
        <v>0.105434</v>
      </c>
      <c r="S359" s="17">
        <v>0.20002900000000001</v>
      </c>
      <c r="T359" s="17">
        <v>9.4594999999999999E-2</v>
      </c>
      <c r="U359" s="17">
        <v>0.47290700000000002</v>
      </c>
      <c r="V359" s="17">
        <v>590.79999999999995</v>
      </c>
      <c r="W359" s="17">
        <v>7.5095999999999996E-2</v>
      </c>
      <c r="X359" s="17">
        <v>543</v>
      </c>
      <c r="Y359" s="17">
        <v>0</v>
      </c>
      <c r="Z359" s="17">
        <v>0</v>
      </c>
      <c r="AA359" s="17">
        <v>0.727549</v>
      </c>
      <c r="AB359" s="17">
        <v>4.3188299999999999E-2</v>
      </c>
      <c r="AC359" s="17">
        <v>0.10951900000000001</v>
      </c>
      <c r="AD359" s="17">
        <v>0.25</v>
      </c>
      <c r="AE359" s="17">
        <v>1613.1</v>
      </c>
    </row>
    <row r="360" spans="1:31">
      <c r="A360" s="17">
        <v>347</v>
      </c>
      <c r="B360" s="19">
        <v>0.20082175925925927</v>
      </c>
      <c r="C360" s="17">
        <v>29.7</v>
      </c>
      <c r="D360" s="17">
        <v>28.1</v>
      </c>
      <c r="E360" s="17">
        <v>3.1862000000000001E-2</v>
      </c>
      <c r="F360" s="17">
        <v>1.542</v>
      </c>
      <c r="G360" s="17">
        <v>0.89111099999999999</v>
      </c>
      <c r="H360" s="17">
        <v>0.106918</v>
      </c>
      <c r="I360" s="17">
        <v>0.19381300000000001</v>
      </c>
      <c r="J360" s="17">
        <v>8.6896000000000001E-2</v>
      </c>
      <c r="K360" s="17">
        <v>0.44834800000000002</v>
      </c>
      <c r="L360" s="17">
        <v>596.70000000000005</v>
      </c>
      <c r="M360" s="17">
        <v>3.9999999999999998E-6</v>
      </c>
      <c r="N360" s="17">
        <v>604</v>
      </c>
      <c r="O360" s="17">
        <v>0</v>
      </c>
      <c r="P360" s="17">
        <v>0</v>
      </c>
      <c r="Q360" s="17">
        <v>0.94751300000000005</v>
      </c>
      <c r="R360" s="17">
        <v>0.111632</v>
      </c>
      <c r="S360" s="17">
        <v>0.197548</v>
      </c>
      <c r="T360" s="17">
        <v>8.5916000000000006E-2</v>
      </c>
      <c r="U360" s="17">
        <v>0.43491299999999999</v>
      </c>
      <c r="V360" s="17">
        <v>620</v>
      </c>
      <c r="W360" s="17">
        <v>0.37081999999999998</v>
      </c>
      <c r="X360" s="17">
        <v>514</v>
      </c>
      <c r="Y360" s="17">
        <v>0</v>
      </c>
      <c r="Z360" s="17">
        <v>0</v>
      </c>
      <c r="AA360" s="17">
        <v>0.66909700000000005</v>
      </c>
      <c r="AB360" s="17">
        <v>5.75202E-2</v>
      </c>
      <c r="AC360" s="17">
        <v>0.116574</v>
      </c>
      <c r="AD360" s="17">
        <v>0.25</v>
      </c>
      <c r="AE360" s="17">
        <v>1392</v>
      </c>
    </row>
    <row r="361" spans="1:31">
      <c r="A361" s="17">
        <v>348</v>
      </c>
      <c r="B361" s="19">
        <v>0.20087962962962966</v>
      </c>
      <c r="C361" s="17">
        <v>28.6</v>
      </c>
      <c r="D361" s="17">
        <v>29</v>
      </c>
      <c r="E361" s="17">
        <v>2.6317E-2</v>
      </c>
      <c r="F361" s="17">
        <v>1.2729999999999999</v>
      </c>
      <c r="G361" s="17">
        <v>0.90266000000000002</v>
      </c>
      <c r="H361" s="17">
        <v>0.118353</v>
      </c>
      <c r="I361" s="17">
        <v>0.19340199999999999</v>
      </c>
      <c r="J361" s="17">
        <v>7.5049000000000005E-2</v>
      </c>
      <c r="K361" s="17">
        <v>0.388046</v>
      </c>
      <c r="L361" s="17">
        <v>504</v>
      </c>
      <c r="M361" s="17">
        <v>0.27093699999999998</v>
      </c>
      <c r="N361" s="17">
        <v>520</v>
      </c>
      <c r="O361" s="17">
        <v>0</v>
      </c>
      <c r="P361" s="17">
        <v>0</v>
      </c>
      <c r="Q361" s="17">
        <v>0.94261899999999998</v>
      </c>
      <c r="R361" s="17">
        <v>0.11762400000000001</v>
      </c>
      <c r="S361" s="17">
        <v>0.19816300000000001</v>
      </c>
      <c r="T361" s="17">
        <v>8.0538999999999999E-2</v>
      </c>
      <c r="U361" s="17">
        <v>0.40642699999999998</v>
      </c>
      <c r="V361" s="17">
        <v>533.5</v>
      </c>
      <c r="W361" s="17">
        <v>0.30174899999999999</v>
      </c>
      <c r="X361" s="17">
        <v>425</v>
      </c>
      <c r="Y361" s="17">
        <v>0</v>
      </c>
      <c r="Z361" s="17">
        <v>0</v>
      </c>
      <c r="AA361" s="17">
        <v>0.62527200000000005</v>
      </c>
      <c r="AB361" s="17">
        <v>4.3734500000000003E-2</v>
      </c>
      <c r="AC361" s="17">
        <v>0.121147</v>
      </c>
      <c r="AD361" s="17">
        <v>0.25</v>
      </c>
      <c r="AE361" s="17">
        <v>1647.9</v>
      </c>
    </row>
    <row r="362" spans="1:31">
      <c r="A362" s="17">
        <v>349</v>
      </c>
      <c r="B362" s="19">
        <v>0.20092592592592592</v>
      </c>
      <c r="C362" s="17">
        <v>27.9</v>
      </c>
      <c r="D362" s="17">
        <v>29.9</v>
      </c>
      <c r="E362" s="17">
        <v>3.0313E-2</v>
      </c>
      <c r="F362" s="17">
        <v>1.4670000000000001</v>
      </c>
      <c r="G362" s="17">
        <v>0.87641599999999997</v>
      </c>
      <c r="H362" s="17">
        <v>0.122239</v>
      </c>
      <c r="I362" s="17">
        <v>0.193297</v>
      </c>
      <c r="J362" s="17">
        <v>7.1057999999999996E-2</v>
      </c>
      <c r="K362" s="17">
        <v>0.36761100000000002</v>
      </c>
      <c r="L362" s="17">
        <v>522.6</v>
      </c>
      <c r="M362" s="17">
        <v>6.6718E-2</v>
      </c>
      <c r="N362" s="17">
        <v>609</v>
      </c>
      <c r="O362" s="17">
        <v>0</v>
      </c>
      <c r="P362" s="17">
        <v>0</v>
      </c>
      <c r="Q362" s="17">
        <v>0.94930599999999998</v>
      </c>
      <c r="R362" s="17">
        <v>0.112777</v>
      </c>
      <c r="S362" s="17">
        <v>0.20250599999999999</v>
      </c>
      <c r="T362" s="17">
        <v>8.9729000000000003E-2</v>
      </c>
      <c r="U362" s="17">
        <v>0.44309199999999999</v>
      </c>
      <c r="V362" s="17">
        <v>657.4</v>
      </c>
      <c r="W362" s="17">
        <v>0.25204500000000002</v>
      </c>
      <c r="X362" s="17">
        <v>594</v>
      </c>
      <c r="Y362" s="17">
        <v>0</v>
      </c>
      <c r="Z362" s="17">
        <v>0</v>
      </c>
      <c r="AA362" s="17">
        <v>0.68167999999999995</v>
      </c>
      <c r="AB362" s="17">
        <v>5.4200499999999999E-2</v>
      </c>
      <c r="AC362" s="17">
        <v>0.117641</v>
      </c>
      <c r="AD362" s="17">
        <v>0.25</v>
      </c>
      <c r="AE362" s="17">
        <v>1589.4</v>
      </c>
    </row>
    <row r="363" spans="1:31">
      <c r="A363" s="17">
        <v>350</v>
      </c>
      <c r="B363" s="19">
        <v>0.20098379629629629</v>
      </c>
      <c r="C363" s="17">
        <v>26.8</v>
      </c>
      <c r="D363" s="17">
        <v>30.8</v>
      </c>
      <c r="E363" s="17">
        <v>2.989E-2</v>
      </c>
      <c r="F363" s="17">
        <v>1.446</v>
      </c>
      <c r="G363" s="17">
        <v>0.88800599999999996</v>
      </c>
      <c r="H363" s="17">
        <v>0.12225</v>
      </c>
      <c r="I363" s="17">
        <v>0.19836699999999999</v>
      </c>
      <c r="J363" s="17">
        <v>7.6117000000000004E-2</v>
      </c>
      <c r="K363" s="17">
        <v>0.383718</v>
      </c>
      <c r="L363" s="17">
        <v>503.8</v>
      </c>
      <c r="M363" s="17">
        <v>0.14166400000000001</v>
      </c>
      <c r="N363" s="17">
        <v>537</v>
      </c>
      <c r="O363" s="17">
        <v>0</v>
      </c>
      <c r="P363" s="17">
        <v>0</v>
      </c>
      <c r="Q363" s="17">
        <v>0.94351499999999999</v>
      </c>
      <c r="R363" s="17">
        <v>0.11504200000000001</v>
      </c>
      <c r="S363" s="17">
        <v>0.20441799999999999</v>
      </c>
      <c r="T363" s="17">
        <v>8.9375999999999997E-2</v>
      </c>
      <c r="U363" s="17">
        <v>0.43722299999999997</v>
      </c>
      <c r="V363" s="17">
        <v>542.79999999999995</v>
      </c>
      <c r="W363" s="17">
        <v>0.27669100000000002</v>
      </c>
      <c r="X363" s="17">
        <v>523</v>
      </c>
      <c r="Y363" s="17">
        <v>0</v>
      </c>
      <c r="Z363" s="17">
        <v>0</v>
      </c>
      <c r="AA363" s="17">
        <v>0.67264999999999997</v>
      </c>
      <c r="AB363" s="17">
        <v>4.7679899999999997E-2</v>
      </c>
      <c r="AC363" s="17">
        <v>0.11930300000000001</v>
      </c>
      <c r="AD363" s="17">
        <v>0.25</v>
      </c>
      <c r="AE363" s="17">
        <v>1648.7</v>
      </c>
    </row>
    <row r="364" spans="1:31">
      <c r="A364" s="17">
        <v>351</v>
      </c>
      <c r="B364" s="19">
        <v>0.20104166666666667</v>
      </c>
      <c r="C364" s="17">
        <v>26.2</v>
      </c>
      <c r="D364" s="17">
        <v>30.8</v>
      </c>
      <c r="E364" s="17">
        <v>2.7834000000000001E-2</v>
      </c>
      <c r="F364" s="17">
        <v>1.347</v>
      </c>
      <c r="G364" s="17">
        <v>0.90963000000000005</v>
      </c>
      <c r="H364" s="17">
        <v>0.113472</v>
      </c>
      <c r="I364" s="17">
        <v>0.19064300000000001</v>
      </c>
      <c r="J364" s="17">
        <v>7.7171000000000003E-2</v>
      </c>
      <c r="K364" s="17">
        <v>0.40479300000000001</v>
      </c>
      <c r="L364" s="17">
        <v>469.8</v>
      </c>
      <c r="M364" s="17">
        <v>0.112645</v>
      </c>
      <c r="N364" s="17">
        <v>497</v>
      </c>
      <c r="O364" s="17">
        <v>0</v>
      </c>
      <c r="P364" s="17">
        <v>0</v>
      </c>
      <c r="Q364" s="17">
        <v>0.91312300000000002</v>
      </c>
      <c r="R364" s="17">
        <v>0.114825</v>
      </c>
      <c r="S364" s="17">
        <v>0.202787</v>
      </c>
      <c r="T364" s="17">
        <v>8.7961999999999999E-2</v>
      </c>
      <c r="U364" s="17">
        <v>0.43376500000000001</v>
      </c>
      <c r="V364" s="17">
        <v>600</v>
      </c>
      <c r="W364" s="17">
        <v>0.18279599999999999</v>
      </c>
      <c r="X364" s="17">
        <v>527</v>
      </c>
      <c r="Y364" s="17">
        <v>0</v>
      </c>
      <c r="Z364" s="17">
        <v>0</v>
      </c>
      <c r="AA364" s="17">
        <v>0.66733100000000001</v>
      </c>
      <c r="AB364" s="17">
        <v>4.1483600000000002E-2</v>
      </c>
      <c r="AC364" s="17">
        <v>0.118474</v>
      </c>
      <c r="AD364" s="17">
        <v>0.25</v>
      </c>
      <c r="AE364" s="17">
        <v>1767.8</v>
      </c>
    </row>
    <row r="365" spans="1:31">
      <c r="A365" s="17">
        <v>352</v>
      </c>
      <c r="B365" s="19">
        <v>0.20109953703703706</v>
      </c>
      <c r="C365" s="17">
        <v>24.8</v>
      </c>
      <c r="D365" s="17">
        <v>32.5</v>
      </c>
      <c r="E365" s="17">
        <v>2.6592999999999999E-2</v>
      </c>
      <c r="F365" s="17">
        <v>1.2869999999999999</v>
      </c>
      <c r="G365" s="17">
        <v>0.908775</v>
      </c>
      <c r="H365" s="17">
        <v>0.121153</v>
      </c>
      <c r="I365" s="17">
        <v>0.19056300000000001</v>
      </c>
      <c r="J365" s="17">
        <v>6.9409999999999999E-2</v>
      </c>
      <c r="K365" s="17">
        <v>0.36423699999999998</v>
      </c>
      <c r="L365" s="17">
        <v>409.2</v>
      </c>
      <c r="M365" s="17">
        <v>0.13031400000000001</v>
      </c>
      <c r="N365" s="17">
        <v>610</v>
      </c>
      <c r="O365" s="17">
        <v>0</v>
      </c>
      <c r="P365" s="17">
        <v>0</v>
      </c>
      <c r="Q365" s="17">
        <v>0.95216699999999999</v>
      </c>
      <c r="R365" s="17">
        <v>0.113305</v>
      </c>
      <c r="S365" s="17">
        <v>0.20694000000000001</v>
      </c>
      <c r="T365" s="17">
        <v>9.3634999999999996E-2</v>
      </c>
      <c r="U365" s="17">
        <v>0.45247500000000002</v>
      </c>
      <c r="V365" s="17">
        <v>601.29999999999995</v>
      </c>
      <c r="W365" s="17">
        <v>0.37079400000000001</v>
      </c>
      <c r="X365" s="17">
        <v>471</v>
      </c>
      <c r="Y365" s="17">
        <v>0</v>
      </c>
      <c r="Z365" s="17">
        <v>0</v>
      </c>
      <c r="AA365" s="17">
        <v>0.69611500000000004</v>
      </c>
      <c r="AB365" s="17">
        <v>4.6639399999999998E-2</v>
      </c>
      <c r="AC365" s="17">
        <v>0.117672</v>
      </c>
      <c r="AD365" s="17">
        <v>0.25</v>
      </c>
      <c r="AE365" s="17">
        <v>2029.5</v>
      </c>
    </row>
    <row r="366" spans="1:31">
      <c r="A366" s="17">
        <v>353</v>
      </c>
      <c r="B366" s="19">
        <v>0.2011574074074074</v>
      </c>
      <c r="C366" s="17">
        <v>24</v>
      </c>
      <c r="D366" s="17">
        <v>33.4</v>
      </c>
      <c r="E366" s="17">
        <v>3.4647999999999998E-2</v>
      </c>
      <c r="F366" s="17">
        <v>1.677</v>
      </c>
      <c r="G366" s="17">
        <v>0.88658700000000001</v>
      </c>
      <c r="H366" s="17">
        <v>0.115797</v>
      </c>
      <c r="I366" s="17">
        <v>0.196993</v>
      </c>
      <c r="J366" s="17">
        <v>8.1196000000000004E-2</v>
      </c>
      <c r="K366" s="17">
        <v>0.41217700000000002</v>
      </c>
      <c r="L366" s="17">
        <v>502.3</v>
      </c>
      <c r="M366" s="17">
        <v>0.34950799999999999</v>
      </c>
      <c r="N366" s="17">
        <v>430</v>
      </c>
      <c r="O366" s="17">
        <v>0</v>
      </c>
      <c r="P366" s="17">
        <v>0</v>
      </c>
      <c r="Q366" s="17">
        <v>0.95362599999999997</v>
      </c>
      <c r="R366" s="17">
        <v>0.105488</v>
      </c>
      <c r="S366" s="17">
        <v>0.19725400000000001</v>
      </c>
      <c r="T366" s="17">
        <v>9.1766E-2</v>
      </c>
      <c r="U366" s="17">
        <v>0.46521600000000002</v>
      </c>
      <c r="V366" s="17">
        <v>623.5</v>
      </c>
      <c r="W366" s="17">
        <v>0.16001099999999999</v>
      </c>
      <c r="X366" s="17">
        <v>308</v>
      </c>
      <c r="Y366" s="17">
        <v>0</v>
      </c>
      <c r="Z366" s="17">
        <v>0</v>
      </c>
      <c r="AA366" s="17">
        <v>0.71571600000000002</v>
      </c>
      <c r="AB366" s="17">
        <v>4.1671899999999998E-2</v>
      </c>
      <c r="AC366" s="17">
        <v>0.10931200000000001</v>
      </c>
      <c r="AD366" s="17">
        <v>0.25</v>
      </c>
      <c r="AE366" s="17">
        <v>1653.4</v>
      </c>
    </row>
    <row r="367" spans="1:31">
      <c r="A367" s="17">
        <v>354</v>
      </c>
      <c r="B367" s="19">
        <v>0.20121527777777778</v>
      </c>
      <c r="C367" s="17">
        <v>23.3</v>
      </c>
      <c r="D367" s="17">
        <v>34.299999999999997</v>
      </c>
      <c r="E367" s="17">
        <v>3.6753000000000001E-2</v>
      </c>
      <c r="F367" s="17">
        <v>1.778</v>
      </c>
      <c r="G367" s="17">
        <v>0.88414000000000004</v>
      </c>
      <c r="H367" s="17">
        <v>0.122235</v>
      </c>
      <c r="I367" s="17">
        <v>0.19581299999999999</v>
      </c>
      <c r="J367" s="17">
        <v>7.3578000000000005E-2</v>
      </c>
      <c r="K367" s="17">
        <v>0.37575599999999998</v>
      </c>
      <c r="L367" s="17">
        <v>513.5</v>
      </c>
      <c r="M367" s="17">
        <v>0.347113</v>
      </c>
      <c r="N367" s="17">
        <v>630</v>
      </c>
      <c r="O367" s="17">
        <v>0</v>
      </c>
      <c r="P367" s="17">
        <v>0</v>
      </c>
      <c r="Q367" s="17">
        <v>0.93089900000000003</v>
      </c>
      <c r="R367" s="17">
        <v>0.103682</v>
      </c>
      <c r="S367" s="17">
        <v>0.19973199999999999</v>
      </c>
      <c r="T367" s="17">
        <v>9.6048999999999995E-2</v>
      </c>
      <c r="U367" s="17">
        <v>0.48089100000000001</v>
      </c>
      <c r="V367" s="17">
        <v>611.1</v>
      </c>
      <c r="W367" s="17">
        <v>9.3040999999999999E-2</v>
      </c>
      <c r="X367" s="17">
        <v>410</v>
      </c>
      <c r="Y367" s="17">
        <v>0</v>
      </c>
      <c r="Z367" s="17">
        <v>0</v>
      </c>
      <c r="AA367" s="17">
        <v>0.73983299999999996</v>
      </c>
      <c r="AB367" s="17">
        <v>6.2628699999999995E-2</v>
      </c>
      <c r="AC367" s="17">
        <v>0.109698</v>
      </c>
      <c r="AD367" s="17">
        <v>0.25</v>
      </c>
      <c r="AE367" s="17">
        <v>1617.5</v>
      </c>
    </row>
    <row r="368" spans="1:31">
      <c r="A368" s="17">
        <v>355</v>
      </c>
      <c r="B368" s="19">
        <v>0.20127314814814815</v>
      </c>
      <c r="C368" s="17">
        <v>22.4</v>
      </c>
      <c r="D368" s="17">
        <v>35.200000000000003</v>
      </c>
      <c r="E368" s="17">
        <v>2.9610999999999998E-2</v>
      </c>
      <c r="F368" s="17">
        <v>1.4330000000000001</v>
      </c>
      <c r="G368" s="17">
        <v>0.92345100000000002</v>
      </c>
      <c r="H368" s="17">
        <v>0.14799499999999999</v>
      </c>
      <c r="I368" s="17">
        <v>0.23916399999999999</v>
      </c>
      <c r="J368" s="17">
        <v>9.1169E-2</v>
      </c>
      <c r="K368" s="17">
        <v>0.38119999999999998</v>
      </c>
      <c r="L368" s="17">
        <v>418.4</v>
      </c>
      <c r="M368" s="17">
        <v>6.6871E-2</v>
      </c>
      <c r="N368" s="17">
        <v>393</v>
      </c>
      <c r="O368" s="17">
        <v>0</v>
      </c>
      <c r="P368" s="17">
        <v>0</v>
      </c>
      <c r="Q368" s="17">
        <v>0.93736900000000001</v>
      </c>
      <c r="R368" s="17">
        <v>0.10911999999999999</v>
      </c>
      <c r="S368" s="17">
        <v>0.19827700000000001</v>
      </c>
      <c r="T368" s="17">
        <v>8.9157E-2</v>
      </c>
      <c r="U368" s="17">
        <v>0.44966</v>
      </c>
      <c r="V368" s="17">
        <v>546</v>
      </c>
      <c r="W368" s="17">
        <v>9.0000000000000002E-6</v>
      </c>
      <c r="X368" s="17">
        <v>523</v>
      </c>
      <c r="Y368" s="17">
        <v>0</v>
      </c>
      <c r="Z368" s="17">
        <v>0</v>
      </c>
      <c r="AA368" s="17">
        <v>0.69178499999999998</v>
      </c>
      <c r="AB368" s="17">
        <v>3.3617399999999999E-2</v>
      </c>
      <c r="AC368" s="17">
        <v>0.11211699999999999</v>
      </c>
      <c r="AD368" s="17">
        <v>0.25</v>
      </c>
      <c r="AE368" s="17">
        <v>1984.9</v>
      </c>
    </row>
    <row r="369" spans="1:31">
      <c r="A369" s="17">
        <v>356</v>
      </c>
      <c r="B369" s="19">
        <v>0.20131944444444447</v>
      </c>
      <c r="C369" s="17">
        <v>21.7</v>
      </c>
      <c r="D369" s="17">
        <v>36.9</v>
      </c>
      <c r="E369" s="17">
        <v>3.8434000000000003E-2</v>
      </c>
      <c r="F369" s="17">
        <v>1.86</v>
      </c>
      <c r="G369" s="17">
        <v>0.87998799999999999</v>
      </c>
      <c r="H369" s="17">
        <v>0.114201</v>
      </c>
      <c r="I369" s="17">
        <v>0.194548</v>
      </c>
      <c r="J369" s="17">
        <v>8.0347000000000002E-2</v>
      </c>
      <c r="K369" s="17">
        <v>0.412995</v>
      </c>
      <c r="L369" s="17">
        <v>540.5</v>
      </c>
      <c r="M369" s="17">
        <v>1.5E-5</v>
      </c>
      <c r="N369" s="17">
        <v>364</v>
      </c>
      <c r="O369" s="17">
        <v>0</v>
      </c>
      <c r="P369" s="17">
        <v>0</v>
      </c>
      <c r="Q369" s="17">
        <v>0.94292299999999996</v>
      </c>
      <c r="R369" s="17">
        <v>0.114714</v>
      </c>
      <c r="S369" s="17">
        <v>0.202709</v>
      </c>
      <c r="T369" s="17">
        <v>8.7994000000000003E-2</v>
      </c>
      <c r="U369" s="17">
        <v>0.43409199999999998</v>
      </c>
      <c r="V369" s="17">
        <v>597.20000000000005</v>
      </c>
      <c r="W369" s="17">
        <v>8.5398000000000002E-2</v>
      </c>
      <c r="X369" s="17">
        <v>406</v>
      </c>
      <c r="Y369" s="17">
        <v>0</v>
      </c>
      <c r="Z369" s="17">
        <v>0</v>
      </c>
      <c r="AA369" s="17">
        <v>0.66783300000000001</v>
      </c>
      <c r="AB369" s="17">
        <v>4.1927600000000002E-2</v>
      </c>
      <c r="AC369" s="17">
        <v>0.118404</v>
      </c>
      <c r="AD369" s="17">
        <v>0.25</v>
      </c>
      <c r="AE369" s="17">
        <v>1536.8</v>
      </c>
    </row>
    <row r="370" spans="1:31">
      <c r="A370" s="17">
        <v>357</v>
      </c>
      <c r="B370" s="19">
        <v>0.2013773148148148</v>
      </c>
      <c r="C370" s="17">
        <v>20.2</v>
      </c>
      <c r="D370" s="17">
        <v>37.799999999999997</v>
      </c>
      <c r="E370" s="17">
        <v>4.4618999999999999E-2</v>
      </c>
      <c r="F370" s="17">
        <v>2.1589999999999998</v>
      </c>
      <c r="G370" s="17">
        <v>0.87509700000000001</v>
      </c>
      <c r="H370" s="17">
        <v>0.115914</v>
      </c>
      <c r="I370" s="17">
        <v>0.194827</v>
      </c>
      <c r="J370" s="17">
        <v>7.8912999999999997E-2</v>
      </c>
      <c r="K370" s="17">
        <v>0.40504200000000001</v>
      </c>
      <c r="L370" s="17">
        <v>616.4</v>
      </c>
      <c r="M370" s="17">
        <v>0.37455300000000002</v>
      </c>
      <c r="N370" s="17">
        <v>866</v>
      </c>
      <c r="O370" s="17">
        <v>0</v>
      </c>
      <c r="P370" s="17">
        <v>0</v>
      </c>
      <c r="Q370" s="17">
        <v>0.94959899999999997</v>
      </c>
      <c r="R370" s="17">
        <v>0.10827100000000001</v>
      </c>
      <c r="S370" s="17">
        <v>0.20188500000000001</v>
      </c>
      <c r="T370" s="17">
        <v>9.3613000000000002E-2</v>
      </c>
      <c r="U370" s="17">
        <v>0.46369700000000003</v>
      </c>
      <c r="V370" s="17">
        <v>559.6</v>
      </c>
      <c r="W370" s="17">
        <v>0.25599899999999998</v>
      </c>
      <c r="X370" s="17">
        <v>398</v>
      </c>
      <c r="Y370" s="17">
        <v>0</v>
      </c>
      <c r="Z370" s="17">
        <v>0</v>
      </c>
      <c r="AA370" s="17">
        <v>0.71338000000000001</v>
      </c>
      <c r="AB370" s="17">
        <v>0.108334</v>
      </c>
      <c r="AC370" s="17">
        <v>0.118413</v>
      </c>
      <c r="AD370" s="17">
        <v>0.25</v>
      </c>
      <c r="AE370" s="17">
        <v>1347.4</v>
      </c>
    </row>
    <row r="371" spans="1:31">
      <c r="A371" s="17">
        <v>358</v>
      </c>
      <c r="B371" s="19">
        <v>0.20143518518518519</v>
      </c>
      <c r="C371" s="17">
        <v>19.3</v>
      </c>
      <c r="D371" s="17">
        <v>39.6</v>
      </c>
      <c r="E371" s="17">
        <v>3.7994E-2</v>
      </c>
      <c r="F371" s="17">
        <v>1.839</v>
      </c>
      <c r="G371" s="17">
        <v>0.91012199999999999</v>
      </c>
      <c r="H371" s="17">
        <v>0.13003799999999999</v>
      </c>
      <c r="I371" s="17">
        <v>0.221553</v>
      </c>
      <c r="J371" s="17">
        <v>9.1513999999999998E-2</v>
      </c>
      <c r="K371" s="17">
        <v>0.41305999999999998</v>
      </c>
      <c r="L371" s="17">
        <v>548.9</v>
      </c>
      <c r="M371" s="17">
        <v>0.18865000000000001</v>
      </c>
      <c r="N371" s="17">
        <v>434</v>
      </c>
      <c r="O371" s="17">
        <v>0</v>
      </c>
      <c r="P371" s="17">
        <v>0</v>
      </c>
      <c r="Q371" s="17">
        <v>0.934531</v>
      </c>
      <c r="R371" s="17">
        <v>0.117093</v>
      </c>
      <c r="S371" s="17">
        <v>0.194914</v>
      </c>
      <c r="T371" s="17">
        <v>7.7821000000000001E-2</v>
      </c>
      <c r="U371" s="17">
        <v>0.399256</v>
      </c>
      <c r="V371" s="17">
        <v>510.8</v>
      </c>
      <c r="W371" s="17">
        <v>0.21502099999999999</v>
      </c>
      <c r="X371" s="17">
        <v>493</v>
      </c>
      <c r="Y371" s="17">
        <v>0</v>
      </c>
      <c r="Z371" s="17">
        <v>0</v>
      </c>
      <c r="AA371" s="17">
        <v>0.61424000000000001</v>
      </c>
      <c r="AB371" s="17">
        <v>5.37165E-2</v>
      </c>
      <c r="AC371" s="17">
        <v>0.12127400000000001</v>
      </c>
      <c r="AD371" s="17">
        <v>0.25</v>
      </c>
      <c r="AE371" s="17">
        <v>1513.1</v>
      </c>
    </row>
    <row r="372" spans="1:31">
      <c r="A372" s="17">
        <v>359</v>
      </c>
      <c r="B372" s="19">
        <v>0.20149305555555555</v>
      </c>
      <c r="C372" s="17">
        <v>17.5</v>
      </c>
      <c r="D372" s="17">
        <v>42.2</v>
      </c>
      <c r="E372" s="17">
        <v>3.4233E-2</v>
      </c>
      <c r="F372" s="17">
        <v>1.6559999999999999</v>
      </c>
      <c r="G372" s="17">
        <v>0.90832900000000005</v>
      </c>
      <c r="H372" s="17">
        <v>0.122421</v>
      </c>
      <c r="I372" s="17">
        <v>0.197326</v>
      </c>
      <c r="J372" s="17">
        <v>7.4904999999999999E-2</v>
      </c>
      <c r="K372" s="17">
        <v>0.37959900000000002</v>
      </c>
      <c r="L372" s="17">
        <v>448.3</v>
      </c>
      <c r="M372" s="17">
        <v>0.16342100000000001</v>
      </c>
      <c r="N372" s="17">
        <v>460</v>
      </c>
      <c r="O372" s="17">
        <v>0</v>
      </c>
      <c r="P372" s="17">
        <v>0</v>
      </c>
      <c r="Q372" s="17">
        <v>0.90633200000000003</v>
      </c>
      <c r="R372" s="17">
        <v>0.116221</v>
      </c>
      <c r="S372" s="17">
        <v>0.197405</v>
      </c>
      <c r="T372" s="17">
        <v>8.1184000000000006E-2</v>
      </c>
      <c r="U372" s="17">
        <v>0.41125800000000001</v>
      </c>
      <c r="V372" s="17">
        <v>573.20000000000005</v>
      </c>
      <c r="W372" s="17">
        <v>0.292489</v>
      </c>
      <c r="X372" s="17">
        <v>497</v>
      </c>
      <c r="Y372" s="17">
        <v>0</v>
      </c>
      <c r="Z372" s="17">
        <v>0</v>
      </c>
      <c r="AA372" s="17">
        <v>0.63270400000000004</v>
      </c>
      <c r="AB372" s="17">
        <v>4.9773600000000001E-2</v>
      </c>
      <c r="AC372" s="17">
        <v>0.12026100000000001</v>
      </c>
      <c r="AD372" s="17">
        <v>0.25</v>
      </c>
      <c r="AE372" s="17">
        <v>1852.9</v>
      </c>
    </row>
    <row r="373" spans="1:31">
      <c r="A373" s="17">
        <v>360</v>
      </c>
      <c r="B373" s="19">
        <v>0.20155092592592594</v>
      </c>
      <c r="C373" s="17">
        <v>17.100000000000001</v>
      </c>
      <c r="D373" s="17">
        <v>43.1</v>
      </c>
      <c r="E373" s="17">
        <v>3.8323999999999997E-2</v>
      </c>
      <c r="F373" s="17">
        <v>1.8540000000000001</v>
      </c>
      <c r="G373" s="17">
        <v>0.90272799999999997</v>
      </c>
      <c r="H373" s="17">
        <v>0.117691</v>
      </c>
      <c r="I373" s="17">
        <v>0.19400100000000001</v>
      </c>
      <c r="J373" s="17">
        <v>7.6311000000000004E-2</v>
      </c>
      <c r="K373" s="17">
        <v>0.39335100000000001</v>
      </c>
      <c r="L373" s="17">
        <v>470.3</v>
      </c>
      <c r="M373" s="17">
        <v>0.22123899999999999</v>
      </c>
      <c r="N373" s="17">
        <v>766</v>
      </c>
      <c r="O373" s="17">
        <v>0</v>
      </c>
      <c r="P373" s="17">
        <v>0</v>
      </c>
      <c r="Q373" s="17">
        <v>0.92267200000000005</v>
      </c>
      <c r="R373" s="17">
        <v>0.10986799999999999</v>
      </c>
      <c r="S373" s="17">
        <v>0.19855800000000001</v>
      </c>
      <c r="T373" s="17">
        <v>8.8691000000000006E-2</v>
      </c>
      <c r="U373" s="17">
        <v>0.44667400000000002</v>
      </c>
      <c r="V373" s="17">
        <v>563.5</v>
      </c>
      <c r="W373" s="17">
        <v>7.2983000000000006E-2</v>
      </c>
      <c r="X373" s="17">
        <v>603</v>
      </c>
      <c r="Y373" s="17">
        <v>0</v>
      </c>
      <c r="Z373" s="17">
        <v>0</v>
      </c>
      <c r="AA373" s="17">
        <v>0.68718999999999997</v>
      </c>
      <c r="AB373" s="17">
        <v>8.54491E-2</v>
      </c>
      <c r="AC373" s="17">
        <v>0.11744599999999999</v>
      </c>
      <c r="AD373" s="17">
        <v>0.25</v>
      </c>
      <c r="AE373" s="17">
        <v>1766.1</v>
      </c>
    </row>
    <row r="374" spans="1:31">
      <c r="A374" s="17">
        <v>361</v>
      </c>
      <c r="B374" s="19">
        <v>0.20160879629629633</v>
      </c>
      <c r="C374" s="17">
        <v>16</v>
      </c>
      <c r="D374" s="17">
        <v>44.8</v>
      </c>
      <c r="E374" s="17">
        <v>4.1044999999999998E-2</v>
      </c>
      <c r="F374" s="17">
        <v>1.986</v>
      </c>
      <c r="G374" s="17">
        <v>0.89593400000000001</v>
      </c>
      <c r="H374" s="17">
        <v>0.114005</v>
      </c>
      <c r="I374" s="17">
        <v>0.19405700000000001</v>
      </c>
      <c r="J374" s="17">
        <v>8.0051999999999998E-2</v>
      </c>
      <c r="K374" s="17">
        <v>0.41251900000000002</v>
      </c>
      <c r="L374" s="17">
        <v>519.4</v>
      </c>
      <c r="M374" s="17">
        <v>4.6613000000000002E-2</v>
      </c>
      <c r="N374" s="17">
        <v>564</v>
      </c>
      <c r="O374" s="17">
        <v>0</v>
      </c>
      <c r="P374" s="17">
        <v>0</v>
      </c>
      <c r="Q374" s="17">
        <v>0.91214099999999998</v>
      </c>
      <c r="R374" s="17">
        <v>0.11537</v>
      </c>
      <c r="S374" s="17">
        <v>0.19575799999999999</v>
      </c>
      <c r="T374" s="17">
        <v>8.0388000000000001E-2</v>
      </c>
      <c r="U374" s="17">
        <v>0.41064899999999999</v>
      </c>
      <c r="V374" s="17">
        <v>586.5</v>
      </c>
      <c r="W374" s="17">
        <v>0.28328199999999998</v>
      </c>
      <c r="X374" s="17">
        <v>480</v>
      </c>
      <c r="Y374" s="17">
        <v>0</v>
      </c>
      <c r="Z374" s="17">
        <v>0</v>
      </c>
      <c r="AA374" s="17">
        <v>0.631768</v>
      </c>
      <c r="AB374" s="17">
        <v>7.3221900000000006E-2</v>
      </c>
      <c r="AC374" s="17">
        <v>0.121256</v>
      </c>
      <c r="AD374" s="17">
        <v>0.25</v>
      </c>
      <c r="AE374" s="17">
        <v>1599</v>
      </c>
    </row>
    <row r="375" spans="1:31">
      <c r="A375" s="17">
        <v>362</v>
      </c>
      <c r="B375" s="19">
        <v>0.20166666666666666</v>
      </c>
      <c r="C375" s="17">
        <v>15.3</v>
      </c>
      <c r="D375" s="17">
        <v>47.5</v>
      </c>
      <c r="E375" s="17">
        <v>5.1355999999999999E-2</v>
      </c>
      <c r="F375" s="17">
        <v>2.4849999999999999</v>
      </c>
      <c r="G375" s="17">
        <v>0.903922</v>
      </c>
      <c r="H375" s="17">
        <v>0.117121</v>
      </c>
      <c r="I375" s="17">
        <v>0.19803999999999999</v>
      </c>
      <c r="J375" s="17">
        <v>8.0919000000000005E-2</v>
      </c>
      <c r="K375" s="17">
        <v>0.40859699999999999</v>
      </c>
      <c r="L375" s="17">
        <v>564.9</v>
      </c>
      <c r="M375" s="17">
        <v>6.0000000000000002E-6</v>
      </c>
      <c r="N375" s="17">
        <v>571</v>
      </c>
      <c r="O375" s="17">
        <v>0</v>
      </c>
      <c r="P375" s="17">
        <v>0</v>
      </c>
      <c r="Q375" s="17">
        <v>0.936531</v>
      </c>
      <c r="R375" s="17">
        <v>0.1116</v>
      </c>
      <c r="S375" s="17">
        <v>0.20352300000000001</v>
      </c>
      <c r="T375" s="17">
        <v>9.1923000000000005E-2</v>
      </c>
      <c r="U375" s="17">
        <v>0.45166000000000001</v>
      </c>
      <c r="V375" s="17">
        <v>551.9</v>
      </c>
      <c r="W375" s="17">
        <v>3.4E-5</v>
      </c>
      <c r="X375" s="17">
        <v>379</v>
      </c>
      <c r="Y375" s="17">
        <v>0</v>
      </c>
      <c r="Z375" s="17">
        <v>0</v>
      </c>
      <c r="AA375" s="17">
        <v>0.69486099999999995</v>
      </c>
      <c r="AB375" s="17">
        <v>8.4454799999999997E-2</v>
      </c>
      <c r="AC375" s="17">
        <v>0.119363</v>
      </c>
      <c r="AD375" s="17">
        <v>0.25</v>
      </c>
      <c r="AE375" s="17">
        <v>1470.2</v>
      </c>
    </row>
    <row r="376" spans="1:31">
      <c r="A376" s="17">
        <v>363</v>
      </c>
      <c r="B376" s="19">
        <v>0.20172453703703705</v>
      </c>
      <c r="C376" s="17">
        <v>13.8</v>
      </c>
      <c r="D376" s="17">
        <v>48.4</v>
      </c>
      <c r="E376" s="17">
        <v>4.9404000000000003E-2</v>
      </c>
      <c r="F376" s="17">
        <v>2.391</v>
      </c>
      <c r="G376" s="17">
        <v>0.91597799999999996</v>
      </c>
      <c r="H376" s="17">
        <v>0.116745</v>
      </c>
      <c r="I376" s="17">
        <v>0.19972899999999999</v>
      </c>
      <c r="J376" s="17">
        <v>8.2984000000000002E-2</v>
      </c>
      <c r="K376" s="17">
        <v>0.41548299999999999</v>
      </c>
      <c r="L376" s="17">
        <v>545.70000000000005</v>
      </c>
      <c r="M376" s="17">
        <v>1.2999999999999999E-5</v>
      </c>
      <c r="N376" s="17">
        <v>425</v>
      </c>
      <c r="O376" s="17">
        <v>0</v>
      </c>
      <c r="P376" s="17">
        <v>0</v>
      </c>
      <c r="Q376" s="17">
        <v>0.94805099999999998</v>
      </c>
      <c r="R376" s="17">
        <v>0.11498899999999999</v>
      </c>
      <c r="S376" s="17">
        <v>0.202316</v>
      </c>
      <c r="T376" s="17">
        <v>8.7328000000000003E-2</v>
      </c>
      <c r="U376" s="17">
        <v>0.43163899999999999</v>
      </c>
      <c r="V376" s="17">
        <v>580.79999999999995</v>
      </c>
      <c r="W376" s="17">
        <v>0.33792100000000003</v>
      </c>
      <c r="X376" s="17">
        <v>441</v>
      </c>
      <c r="Y376" s="17">
        <v>0</v>
      </c>
      <c r="Z376" s="17">
        <v>0</v>
      </c>
      <c r="AA376" s="17">
        <v>0.66405899999999995</v>
      </c>
      <c r="AB376" s="17">
        <v>6.3267699999999996E-2</v>
      </c>
      <c r="AC376" s="17">
        <v>0.120514</v>
      </c>
      <c r="AD376" s="17">
        <v>0.25</v>
      </c>
      <c r="AE376" s="17">
        <v>1522.1</v>
      </c>
    </row>
    <row r="377" spans="1:31">
      <c r="A377" s="17">
        <v>364</v>
      </c>
      <c r="B377" s="19">
        <v>0.20178240740740741</v>
      </c>
      <c r="C377" s="17">
        <v>13.5</v>
      </c>
      <c r="D377" s="17">
        <v>50.1</v>
      </c>
      <c r="E377" s="17">
        <v>5.1512000000000002E-2</v>
      </c>
      <c r="F377" s="17">
        <v>2.4929999999999999</v>
      </c>
      <c r="G377" s="17">
        <v>0.90004399999999996</v>
      </c>
      <c r="H377" s="17">
        <v>0.118675</v>
      </c>
      <c r="I377" s="17">
        <v>0.20369499999999999</v>
      </c>
      <c r="J377" s="17">
        <v>8.5020999999999999E-2</v>
      </c>
      <c r="K377" s="17">
        <v>0.41739199999999999</v>
      </c>
      <c r="L377" s="17">
        <v>565.4</v>
      </c>
      <c r="M377" s="17">
        <v>3.0000000000000001E-6</v>
      </c>
      <c r="N377" s="17">
        <v>469</v>
      </c>
      <c r="O377" s="17">
        <v>0</v>
      </c>
      <c r="P377" s="17">
        <v>0</v>
      </c>
      <c r="Q377" s="17">
        <v>0.91473300000000002</v>
      </c>
      <c r="R377" s="17">
        <v>0.12094199999999999</v>
      </c>
      <c r="S377" s="17">
        <v>0.20996600000000001</v>
      </c>
      <c r="T377" s="17">
        <v>8.9024000000000006E-2</v>
      </c>
      <c r="U377" s="17">
        <v>0.42398999999999998</v>
      </c>
      <c r="V377" s="17">
        <v>584.9</v>
      </c>
      <c r="W377" s="17">
        <v>0.35989500000000002</v>
      </c>
      <c r="X377" s="17">
        <v>499</v>
      </c>
      <c r="Y377" s="17">
        <v>0</v>
      </c>
      <c r="Z377" s="17">
        <v>0</v>
      </c>
      <c r="AA377" s="17">
        <v>0.65229300000000001</v>
      </c>
      <c r="AB377" s="17">
        <v>7.4044600000000002E-2</v>
      </c>
      <c r="AC377" s="17">
        <v>0.12753400000000001</v>
      </c>
      <c r="AD377" s="17">
        <v>0.25</v>
      </c>
      <c r="AE377" s="17">
        <v>1469</v>
      </c>
    </row>
    <row r="378" spans="1:31">
      <c r="A378" s="17">
        <v>365</v>
      </c>
      <c r="B378" s="19">
        <v>0.20184027777777777</v>
      </c>
      <c r="C378" s="17">
        <v>12.6</v>
      </c>
      <c r="D378" s="17">
        <v>51.9</v>
      </c>
      <c r="E378" s="17">
        <v>5.808E-2</v>
      </c>
      <c r="F378" s="17">
        <v>2.81</v>
      </c>
      <c r="G378" s="17">
        <v>0.940083</v>
      </c>
      <c r="H378" s="17">
        <v>0.108443</v>
      </c>
      <c r="I378" s="17">
        <v>0.19767199999999999</v>
      </c>
      <c r="J378" s="17">
        <v>8.9229000000000003E-2</v>
      </c>
      <c r="K378" s="17">
        <v>0.451401</v>
      </c>
      <c r="L378" s="17">
        <v>574.70000000000005</v>
      </c>
      <c r="M378" s="17">
        <v>6.9999999999999999E-6</v>
      </c>
      <c r="N378" s="17">
        <v>392</v>
      </c>
      <c r="O378" s="17">
        <v>0</v>
      </c>
      <c r="P378" s="17">
        <v>0</v>
      </c>
      <c r="Q378" s="17">
        <v>0.95028800000000002</v>
      </c>
      <c r="R378" s="17">
        <v>0.11043699999999999</v>
      </c>
      <c r="S378" s="17">
        <v>0.20092099999999999</v>
      </c>
      <c r="T378" s="17">
        <v>9.0483999999999995E-2</v>
      </c>
      <c r="U378" s="17">
        <v>0.45034600000000002</v>
      </c>
      <c r="V378" s="17">
        <v>567.79999999999995</v>
      </c>
      <c r="W378" s="17">
        <v>0.27881699999999998</v>
      </c>
      <c r="X378" s="17">
        <v>338</v>
      </c>
      <c r="Y378" s="17">
        <v>0</v>
      </c>
      <c r="Z378" s="17">
        <v>0</v>
      </c>
      <c r="AA378" s="17">
        <v>0.69284000000000001</v>
      </c>
      <c r="AB378" s="17">
        <v>6.5791500000000003E-2</v>
      </c>
      <c r="AC378" s="17">
        <v>0.11638999999999999</v>
      </c>
      <c r="AD378" s="17">
        <v>0.25</v>
      </c>
      <c r="AE378" s="17">
        <v>1445.2</v>
      </c>
    </row>
    <row r="379" spans="1:31">
      <c r="A379" s="17">
        <v>366</v>
      </c>
      <c r="B379" s="19">
        <v>0.20189814814814813</v>
      </c>
      <c r="C379" s="17">
        <v>11.5</v>
      </c>
      <c r="D379" s="17">
        <v>58</v>
      </c>
      <c r="E379" s="17">
        <v>5.9548999999999998E-2</v>
      </c>
      <c r="F379" s="17">
        <v>2.8820000000000001</v>
      </c>
      <c r="G379" s="17">
        <v>0.92948399999999998</v>
      </c>
      <c r="H379" s="17">
        <v>0.12532599999999999</v>
      </c>
      <c r="I379" s="17">
        <v>0.207288</v>
      </c>
      <c r="J379" s="17">
        <v>8.1961000000000006E-2</v>
      </c>
      <c r="K379" s="17">
        <v>0.39539800000000003</v>
      </c>
      <c r="L379" s="17">
        <v>530.6</v>
      </c>
      <c r="M379" s="17">
        <v>8.4356E-2</v>
      </c>
      <c r="N379" s="17">
        <v>526</v>
      </c>
      <c r="O379" s="17">
        <v>0</v>
      </c>
      <c r="P379" s="17">
        <v>0</v>
      </c>
      <c r="Q379" s="17">
        <v>0.95783600000000002</v>
      </c>
      <c r="R379" s="17">
        <v>0.108095</v>
      </c>
      <c r="S379" s="17">
        <v>0.19958100000000001</v>
      </c>
      <c r="T379" s="17">
        <v>9.1484999999999997E-2</v>
      </c>
      <c r="U379" s="17">
        <v>0.45838800000000002</v>
      </c>
      <c r="V379" s="17">
        <v>578.9</v>
      </c>
      <c r="W379" s="17">
        <v>1.5999999999999999E-5</v>
      </c>
      <c r="X379" s="17">
        <v>556</v>
      </c>
      <c r="Y379" s="17">
        <v>0</v>
      </c>
      <c r="Z379" s="17">
        <v>0</v>
      </c>
      <c r="AA379" s="17">
        <v>0.70521299999999998</v>
      </c>
      <c r="AB379" s="17">
        <v>8.8832999999999995E-2</v>
      </c>
      <c r="AC379" s="17">
        <v>0.11622200000000001</v>
      </c>
      <c r="AD379" s="17">
        <v>0.25</v>
      </c>
      <c r="AE379" s="17">
        <v>1565.3</v>
      </c>
    </row>
    <row r="380" spans="1:31">
      <c r="A380" s="17">
        <v>367</v>
      </c>
      <c r="B380" s="19">
        <v>0.20194444444444445</v>
      </c>
      <c r="C380" s="17">
        <v>10.9</v>
      </c>
      <c r="D380" s="17">
        <v>58.9</v>
      </c>
      <c r="E380" s="17">
        <v>5.9848999999999999E-2</v>
      </c>
      <c r="F380" s="17">
        <v>2.8959999999999999</v>
      </c>
      <c r="G380" s="17">
        <v>0.90923500000000002</v>
      </c>
      <c r="H380" s="17">
        <v>0.115532</v>
      </c>
      <c r="I380" s="17">
        <v>0.20175000000000001</v>
      </c>
      <c r="J380" s="17">
        <v>8.6218000000000003E-2</v>
      </c>
      <c r="K380" s="17">
        <v>0.42735000000000001</v>
      </c>
      <c r="L380" s="17">
        <v>500.8</v>
      </c>
      <c r="M380" s="17">
        <v>4.6752000000000002E-2</v>
      </c>
      <c r="N380" s="17">
        <v>453</v>
      </c>
      <c r="O380" s="17">
        <v>0</v>
      </c>
      <c r="P380" s="17">
        <v>0</v>
      </c>
      <c r="Q380" s="17">
        <v>0.94876099999999997</v>
      </c>
      <c r="R380" s="17">
        <v>0.105224</v>
      </c>
      <c r="S380" s="17">
        <v>0.19978000000000001</v>
      </c>
      <c r="T380" s="17">
        <v>9.4556000000000001E-2</v>
      </c>
      <c r="U380" s="17">
        <v>0.47329900000000003</v>
      </c>
      <c r="V380" s="17">
        <v>660.2</v>
      </c>
      <c r="W380" s="17">
        <v>0.37081799999999998</v>
      </c>
      <c r="X380" s="17">
        <v>500</v>
      </c>
      <c r="Y380" s="17">
        <v>0</v>
      </c>
      <c r="Z380" s="17">
        <v>0</v>
      </c>
      <c r="AA380" s="17">
        <v>0.72815200000000002</v>
      </c>
      <c r="AB380" s="17">
        <v>7.4416200000000002E-2</v>
      </c>
      <c r="AC380" s="17">
        <v>0.112261</v>
      </c>
      <c r="AD380" s="17">
        <v>0.25</v>
      </c>
      <c r="AE380" s="17">
        <v>1658.3</v>
      </c>
    </row>
    <row r="381" spans="1:31">
      <c r="A381" s="17">
        <v>368</v>
      </c>
      <c r="B381" s="19">
        <v>0.20200231481481482</v>
      </c>
      <c r="C381" s="17">
        <v>9.8000000000000007</v>
      </c>
      <c r="D381" s="17">
        <v>63.3</v>
      </c>
      <c r="E381" s="17">
        <v>6.6239999999999993E-2</v>
      </c>
      <c r="F381" s="17">
        <v>3.2050000000000001</v>
      </c>
      <c r="G381" s="17">
        <v>0.90661099999999994</v>
      </c>
      <c r="H381" s="17">
        <v>0.118689</v>
      </c>
      <c r="I381" s="17">
        <v>0.19502700000000001</v>
      </c>
      <c r="J381" s="17">
        <v>7.6338000000000003E-2</v>
      </c>
      <c r="K381" s="17">
        <v>0.39142300000000002</v>
      </c>
      <c r="L381" s="17">
        <v>565.1</v>
      </c>
      <c r="M381" s="17">
        <v>0.34001799999999999</v>
      </c>
      <c r="N381" s="17">
        <v>486</v>
      </c>
      <c r="O381" s="17">
        <v>0</v>
      </c>
      <c r="P381" s="17">
        <v>0</v>
      </c>
      <c r="Q381" s="17">
        <v>0.95326100000000002</v>
      </c>
      <c r="R381" s="17">
        <v>0.120562</v>
      </c>
      <c r="S381" s="17">
        <v>0.215947</v>
      </c>
      <c r="T381" s="17">
        <v>9.5384999999999998E-2</v>
      </c>
      <c r="U381" s="17">
        <v>0.44170599999999999</v>
      </c>
      <c r="V381" s="17">
        <v>559.6</v>
      </c>
      <c r="W381" s="17">
        <v>0.14175299999999999</v>
      </c>
      <c r="X381" s="17">
        <v>389</v>
      </c>
      <c r="Y381" s="17">
        <v>0</v>
      </c>
      <c r="Z381" s="17">
        <v>0</v>
      </c>
      <c r="AA381" s="17">
        <v>0.67954800000000004</v>
      </c>
      <c r="AB381" s="17">
        <v>9.4691499999999998E-2</v>
      </c>
      <c r="AC381" s="17">
        <v>0.12959399999999999</v>
      </c>
      <c r="AD381" s="17">
        <v>0.25</v>
      </c>
      <c r="AE381" s="17">
        <v>1469.7</v>
      </c>
    </row>
    <row r="382" spans="1:31">
      <c r="A382" s="17">
        <v>369</v>
      </c>
      <c r="B382" s="19">
        <v>0.20206018518518518</v>
      </c>
      <c r="C382" s="17">
        <v>8.6999999999999993</v>
      </c>
      <c r="D382" s="17">
        <v>65.900000000000006</v>
      </c>
      <c r="E382" s="17">
        <v>5.8346000000000002E-2</v>
      </c>
      <c r="F382" s="17">
        <v>2.823</v>
      </c>
      <c r="G382" s="17">
        <v>0.89872799999999997</v>
      </c>
      <c r="H382" s="17">
        <v>0.120883</v>
      </c>
      <c r="I382" s="17">
        <v>0.19997699999999999</v>
      </c>
      <c r="J382" s="17">
        <v>7.9094999999999999E-2</v>
      </c>
      <c r="K382" s="17">
        <v>0.39551799999999998</v>
      </c>
      <c r="L382" s="17">
        <v>489</v>
      </c>
      <c r="M382" s="17">
        <v>1.4E-5</v>
      </c>
      <c r="N382" s="17">
        <v>473</v>
      </c>
      <c r="O382" s="17">
        <v>0</v>
      </c>
      <c r="P382" s="17">
        <v>0</v>
      </c>
      <c r="Q382" s="17">
        <v>0.93486100000000005</v>
      </c>
      <c r="R382" s="17">
        <v>0.119655</v>
      </c>
      <c r="S382" s="17">
        <v>0.20868800000000001</v>
      </c>
      <c r="T382" s="17">
        <v>8.9033000000000001E-2</v>
      </c>
      <c r="U382" s="17">
        <v>0.42663099999999998</v>
      </c>
      <c r="V382" s="17">
        <v>543.6</v>
      </c>
      <c r="W382" s="17">
        <v>0.330453</v>
      </c>
      <c r="X382" s="17">
        <v>529</v>
      </c>
      <c r="Y382" s="17">
        <v>0</v>
      </c>
      <c r="Z382" s="17">
        <v>0</v>
      </c>
      <c r="AA382" s="17">
        <v>0.65635500000000002</v>
      </c>
      <c r="AB382" s="17">
        <v>8.4133100000000002E-2</v>
      </c>
      <c r="AC382" s="17">
        <v>0.12714600000000001</v>
      </c>
      <c r="AD382" s="17">
        <v>0.25</v>
      </c>
      <c r="AE382" s="17">
        <v>1698.4</v>
      </c>
    </row>
    <row r="383" spans="1:31">
      <c r="A383" s="17">
        <v>370</v>
      </c>
      <c r="B383" s="19">
        <v>0.20211805555555554</v>
      </c>
      <c r="C383" s="17">
        <v>8.1999999999999993</v>
      </c>
      <c r="D383" s="17">
        <v>70.3</v>
      </c>
      <c r="E383" s="17">
        <v>6.9459000000000007E-2</v>
      </c>
      <c r="F383" s="17">
        <v>3.3610000000000002</v>
      </c>
      <c r="G383" s="17">
        <v>0.93148699999999995</v>
      </c>
      <c r="H383" s="17">
        <v>0.11063000000000001</v>
      </c>
      <c r="I383" s="17">
        <v>0.199378</v>
      </c>
      <c r="J383" s="17">
        <v>8.8747999999999994E-2</v>
      </c>
      <c r="K383" s="17">
        <v>0.44512499999999999</v>
      </c>
      <c r="L383" s="17">
        <v>521.29999999999995</v>
      </c>
      <c r="M383" s="17">
        <v>9.0000000000000002E-6</v>
      </c>
      <c r="N383" s="17">
        <v>347</v>
      </c>
      <c r="O383" s="17">
        <v>0</v>
      </c>
      <c r="P383" s="17">
        <v>0</v>
      </c>
      <c r="Q383" s="17">
        <v>0.94989699999999999</v>
      </c>
      <c r="R383" s="17">
        <v>0.116213</v>
      </c>
      <c r="S383" s="17">
        <v>0.20769000000000001</v>
      </c>
      <c r="T383" s="17">
        <v>9.1477000000000003E-2</v>
      </c>
      <c r="U383" s="17">
        <v>0.44045099999999998</v>
      </c>
      <c r="V383" s="17">
        <v>546.4</v>
      </c>
      <c r="W383" s="17">
        <v>0.19266</v>
      </c>
      <c r="X383" s="17">
        <v>486</v>
      </c>
      <c r="Y383" s="17">
        <v>0</v>
      </c>
      <c r="Z383" s="17">
        <v>0</v>
      </c>
      <c r="AA383" s="17">
        <v>0.67761700000000002</v>
      </c>
      <c r="AB383" s="17">
        <v>7.1232299999999998E-2</v>
      </c>
      <c r="AC383" s="17">
        <v>0.122729</v>
      </c>
      <c r="AD383" s="17">
        <v>0.25</v>
      </c>
      <c r="AE383" s="17">
        <v>1593.2</v>
      </c>
    </row>
    <row r="384" spans="1:31">
      <c r="A384" s="17">
        <v>371</v>
      </c>
      <c r="B384" s="19">
        <v>0.20217592592592593</v>
      </c>
      <c r="C384" s="17">
        <v>7.6</v>
      </c>
      <c r="D384" s="17">
        <v>74.7</v>
      </c>
      <c r="E384" s="17">
        <v>7.1041000000000007E-2</v>
      </c>
      <c r="F384" s="17">
        <v>3.4380000000000002</v>
      </c>
      <c r="G384" s="17">
        <v>0.89088199999999995</v>
      </c>
      <c r="H384" s="17">
        <v>0.12639500000000001</v>
      </c>
      <c r="I384" s="17">
        <v>0.204736</v>
      </c>
      <c r="J384" s="17">
        <v>7.8340999999999994E-2</v>
      </c>
      <c r="K384" s="17">
        <v>0.38264599999999999</v>
      </c>
      <c r="L384" s="17">
        <v>491.9</v>
      </c>
      <c r="M384" s="17">
        <v>0.24282999999999999</v>
      </c>
      <c r="N384" s="17">
        <v>532</v>
      </c>
      <c r="O384" s="17">
        <v>0</v>
      </c>
      <c r="P384" s="17">
        <v>0</v>
      </c>
      <c r="Q384" s="17">
        <v>0.94067000000000001</v>
      </c>
      <c r="R384" s="17">
        <v>0.10478700000000001</v>
      </c>
      <c r="S384" s="17">
        <v>0.19641600000000001</v>
      </c>
      <c r="T384" s="17">
        <v>9.1629000000000002E-2</v>
      </c>
      <c r="U384" s="17">
        <v>0.46650399999999997</v>
      </c>
      <c r="V384" s="17">
        <v>656.8</v>
      </c>
      <c r="W384" s="17">
        <v>5.4204000000000002E-2</v>
      </c>
      <c r="X384" s="17">
        <v>449</v>
      </c>
      <c r="Y384" s="17">
        <v>0</v>
      </c>
      <c r="Z384" s="17">
        <v>0</v>
      </c>
      <c r="AA384" s="17">
        <v>0.71769899999999998</v>
      </c>
      <c r="AB384" s="17">
        <v>0.105324</v>
      </c>
      <c r="AC384" s="17">
        <v>0.114438</v>
      </c>
      <c r="AD384" s="17">
        <v>0.25</v>
      </c>
      <c r="AE384" s="17">
        <v>1688.6</v>
      </c>
    </row>
    <row r="385" spans="1:31">
      <c r="A385" s="17">
        <v>372</v>
      </c>
      <c r="B385" s="19">
        <v>0.20223379629629631</v>
      </c>
      <c r="C385" s="17">
        <v>6</v>
      </c>
      <c r="D385" s="17">
        <v>84.4</v>
      </c>
      <c r="E385" s="17">
        <v>7.3096999999999995E-2</v>
      </c>
      <c r="F385" s="17">
        <v>3.5369999999999999</v>
      </c>
      <c r="G385" s="17">
        <v>0.93057500000000004</v>
      </c>
      <c r="H385" s="17">
        <v>0.120184</v>
      </c>
      <c r="I385" s="17">
        <v>0.203457</v>
      </c>
      <c r="J385" s="17">
        <v>8.3274000000000001E-2</v>
      </c>
      <c r="K385" s="17">
        <v>0.40929300000000002</v>
      </c>
      <c r="L385" s="17">
        <v>522.6</v>
      </c>
      <c r="M385" s="17">
        <v>0.32431599999999999</v>
      </c>
      <c r="N385" s="17">
        <v>806</v>
      </c>
      <c r="O385" s="17">
        <v>0</v>
      </c>
      <c r="P385" s="17">
        <v>0</v>
      </c>
      <c r="Q385" s="17">
        <v>0.94823900000000005</v>
      </c>
      <c r="R385" s="17">
        <v>0.11172700000000001</v>
      </c>
      <c r="S385" s="17">
        <v>0.197574</v>
      </c>
      <c r="T385" s="17">
        <v>8.5847000000000007E-2</v>
      </c>
      <c r="U385" s="17">
        <v>0.43450499999999997</v>
      </c>
      <c r="V385" s="17">
        <v>594.9</v>
      </c>
      <c r="W385" s="17">
        <v>0.25936799999999999</v>
      </c>
      <c r="X385" s="17">
        <v>401</v>
      </c>
      <c r="Y385" s="17">
        <v>0</v>
      </c>
      <c r="Z385" s="17">
        <v>0</v>
      </c>
      <c r="AA385" s="17">
        <v>0.66846899999999998</v>
      </c>
      <c r="AB385" s="17">
        <v>0.17632100000000001</v>
      </c>
      <c r="AC385" s="17">
        <v>0.126864</v>
      </c>
      <c r="AD385" s="17">
        <v>0.25</v>
      </c>
      <c r="AE385" s="17">
        <v>1589.4</v>
      </c>
    </row>
    <row r="386" spans="1:31">
      <c r="A386" s="17">
        <v>373</v>
      </c>
      <c r="B386" s="19">
        <v>0.20229166666666668</v>
      </c>
      <c r="C386" s="17">
        <v>5.6</v>
      </c>
      <c r="D386" s="17">
        <v>86.2</v>
      </c>
      <c r="E386" s="17">
        <v>7.6372999999999996E-2</v>
      </c>
      <c r="F386" s="17">
        <v>3.6960000000000002</v>
      </c>
      <c r="G386" s="17">
        <v>0.87879600000000002</v>
      </c>
      <c r="H386" s="17">
        <v>0.12789800000000001</v>
      </c>
      <c r="I386" s="17">
        <v>0.20614099999999999</v>
      </c>
      <c r="J386" s="17">
        <v>7.8242999999999993E-2</v>
      </c>
      <c r="K386" s="17">
        <v>0.37955899999999998</v>
      </c>
      <c r="L386" s="17">
        <v>483.8</v>
      </c>
      <c r="M386" s="17">
        <v>2.0999999999999999E-5</v>
      </c>
      <c r="N386" s="17">
        <v>421</v>
      </c>
      <c r="O386" s="17">
        <v>0</v>
      </c>
      <c r="P386" s="17">
        <v>0</v>
      </c>
      <c r="Q386" s="17">
        <v>0.95234700000000005</v>
      </c>
      <c r="R386" s="17">
        <v>0.115134</v>
      </c>
      <c r="S386" s="17">
        <v>0.204654</v>
      </c>
      <c r="T386" s="17">
        <v>8.9521000000000003E-2</v>
      </c>
      <c r="U386" s="17">
        <v>0.43742300000000001</v>
      </c>
      <c r="V386" s="17">
        <v>485.5</v>
      </c>
      <c r="W386" s="17">
        <v>0.128246</v>
      </c>
      <c r="X386" s="17">
        <v>615</v>
      </c>
      <c r="Y386" s="17">
        <v>0</v>
      </c>
      <c r="Z386" s="17">
        <v>0</v>
      </c>
      <c r="AA386" s="17">
        <v>0.67295799999999995</v>
      </c>
      <c r="AB386" s="17">
        <v>9.5483999999999999E-2</v>
      </c>
      <c r="AC386" s="17">
        <v>0.123682</v>
      </c>
      <c r="AD386" s="17">
        <v>0.25</v>
      </c>
      <c r="AE386" s="17">
        <v>1716.7</v>
      </c>
    </row>
    <row r="387" spans="1:31">
      <c r="A387" s="17">
        <v>374</v>
      </c>
      <c r="B387" s="19">
        <v>0.20234953703703704</v>
      </c>
      <c r="C387" s="17">
        <v>4.4000000000000004</v>
      </c>
      <c r="D387" s="17">
        <v>99.3</v>
      </c>
      <c r="E387" s="17">
        <v>8.4697999999999996E-2</v>
      </c>
      <c r="F387" s="17">
        <v>4.0990000000000002</v>
      </c>
      <c r="G387" s="17">
        <v>0.88546000000000002</v>
      </c>
      <c r="H387" s="17">
        <v>0.12525900000000001</v>
      </c>
      <c r="I387" s="17">
        <v>0.20263200000000001</v>
      </c>
      <c r="J387" s="17">
        <v>7.7373999999999998E-2</v>
      </c>
      <c r="K387" s="17">
        <v>0.38184200000000001</v>
      </c>
      <c r="L387" s="17">
        <v>477.3</v>
      </c>
      <c r="M387" s="17">
        <v>0.1082</v>
      </c>
      <c r="N387" s="17">
        <v>712</v>
      </c>
      <c r="O387" s="17">
        <v>0</v>
      </c>
      <c r="P387" s="17">
        <v>0</v>
      </c>
      <c r="Q387" s="17">
        <v>0.91991699999999998</v>
      </c>
      <c r="R387" s="17">
        <v>0.13183700000000001</v>
      </c>
      <c r="S387" s="17">
        <v>0.24601899999999999</v>
      </c>
      <c r="T387" s="17">
        <v>0.11418200000000001</v>
      </c>
      <c r="U387" s="17">
        <v>0.46411799999999998</v>
      </c>
      <c r="V387" s="17">
        <v>640.70000000000005</v>
      </c>
      <c r="W387" s="17">
        <v>0.20061999999999999</v>
      </c>
      <c r="X387" s="17">
        <v>419</v>
      </c>
      <c r="Y387" s="17">
        <v>0</v>
      </c>
      <c r="Z387" s="17">
        <v>0</v>
      </c>
      <c r="AA387" s="17">
        <v>0.714028</v>
      </c>
      <c r="AB387" s="17">
        <v>0.16883200000000001</v>
      </c>
      <c r="AC387" s="17">
        <v>0.151115</v>
      </c>
      <c r="AD387" s="17">
        <v>0.25</v>
      </c>
      <c r="AE387" s="17">
        <v>1740.3</v>
      </c>
    </row>
    <row r="388" spans="1:31">
      <c r="A388" s="17">
        <v>375</v>
      </c>
      <c r="B388" s="19">
        <v>0.2024074074074074</v>
      </c>
      <c r="C388" s="17">
        <v>3.8</v>
      </c>
      <c r="D388" s="17">
        <v>109</v>
      </c>
      <c r="E388" s="17">
        <v>9.9293000000000006E-2</v>
      </c>
      <c r="F388" s="17">
        <v>4.8049999999999997</v>
      </c>
      <c r="G388" s="17">
        <v>0.85513300000000003</v>
      </c>
      <c r="H388" s="17">
        <v>0.12501200000000001</v>
      </c>
      <c r="I388" s="17">
        <v>0.204758</v>
      </c>
      <c r="J388" s="17">
        <v>7.9746999999999998E-2</v>
      </c>
      <c r="K388" s="17">
        <v>0.38946700000000001</v>
      </c>
      <c r="L388" s="17">
        <v>473</v>
      </c>
      <c r="M388" s="17">
        <v>2.2707000000000001E-2</v>
      </c>
      <c r="N388" s="17">
        <v>704</v>
      </c>
      <c r="O388" s="17">
        <v>0</v>
      </c>
      <c r="P388" s="17">
        <v>0</v>
      </c>
      <c r="Q388" s="17">
        <v>0.93128299999999997</v>
      </c>
      <c r="R388" s="17">
        <v>0.10202</v>
      </c>
      <c r="S388" s="17">
        <v>0.20680499999999999</v>
      </c>
      <c r="T388" s="17">
        <v>0.104785</v>
      </c>
      <c r="U388" s="17">
        <v>0.506687</v>
      </c>
      <c r="V388" s="17">
        <v>616.9</v>
      </c>
      <c r="W388" s="17">
        <v>6.0000000000000002E-6</v>
      </c>
      <c r="X388" s="17">
        <v>482</v>
      </c>
      <c r="Y388" s="17">
        <v>0</v>
      </c>
      <c r="Z388" s="17">
        <v>0</v>
      </c>
      <c r="AA388" s="17">
        <v>0.77951800000000004</v>
      </c>
      <c r="AB388" s="17">
        <v>0.17940600000000001</v>
      </c>
      <c r="AC388" s="17">
        <v>0.120819</v>
      </c>
      <c r="AD388" s="17">
        <v>0.25</v>
      </c>
      <c r="AE388" s="17">
        <v>1755.8</v>
      </c>
    </row>
    <row r="389" spans="1:31">
      <c r="A389" s="17">
        <v>376</v>
      </c>
      <c r="B389" s="19">
        <v>0.20245370370370372</v>
      </c>
      <c r="C389" s="17">
        <v>2.5</v>
      </c>
      <c r="D389" s="17">
        <v>124.8</v>
      </c>
      <c r="E389" s="17">
        <v>9.3715000000000007E-2</v>
      </c>
      <c r="F389" s="17">
        <v>4.5350000000000001</v>
      </c>
      <c r="G389" s="17">
        <v>0.68142199999999997</v>
      </c>
      <c r="H389" s="17">
        <v>0.13073699999999999</v>
      </c>
      <c r="I389" s="17">
        <v>0.191826</v>
      </c>
      <c r="J389" s="17">
        <v>6.1088999999999997E-2</v>
      </c>
      <c r="K389" s="17">
        <v>0.31846000000000002</v>
      </c>
      <c r="L389" s="17">
        <v>531.6</v>
      </c>
      <c r="M389" s="17">
        <v>0.167271</v>
      </c>
      <c r="N389" s="17">
        <v>758</v>
      </c>
      <c r="O389" s="17">
        <v>0</v>
      </c>
      <c r="P389" s="17">
        <v>0</v>
      </c>
      <c r="Q389" s="17">
        <v>0.91036300000000003</v>
      </c>
      <c r="R389" s="17">
        <v>0.12911600000000001</v>
      </c>
      <c r="S389" s="17">
        <v>0.21420900000000001</v>
      </c>
      <c r="T389" s="17">
        <v>8.5093000000000002E-2</v>
      </c>
      <c r="U389" s="17">
        <v>0.39724300000000001</v>
      </c>
      <c r="V389" s="17">
        <v>530.1</v>
      </c>
      <c r="W389" s="17">
        <v>0.34706999999999999</v>
      </c>
      <c r="X389" s="17">
        <v>665</v>
      </c>
      <c r="Y389" s="17">
        <v>0</v>
      </c>
      <c r="Z389" s="17">
        <v>0</v>
      </c>
      <c r="AA389" s="17">
        <v>0.61114199999999996</v>
      </c>
      <c r="AB389" s="17">
        <v>0.23235</v>
      </c>
      <c r="AC389" s="17">
        <v>0.14888699999999999</v>
      </c>
      <c r="AD389" s="17">
        <v>0.25</v>
      </c>
      <c r="AE389" s="17">
        <v>1562.4</v>
      </c>
    </row>
    <row r="390" spans="1:31">
      <c r="A390" s="17">
        <v>377</v>
      </c>
      <c r="B390" s="19">
        <v>0.20251157407407408</v>
      </c>
      <c r="C390" s="17">
        <v>0.5</v>
      </c>
      <c r="D390" s="17">
        <v>163.5</v>
      </c>
      <c r="E390" s="17">
        <v>8.1414E-2</v>
      </c>
      <c r="F390" s="17">
        <v>3.94</v>
      </c>
      <c r="G390" s="17">
        <v>0.64888299999999999</v>
      </c>
      <c r="H390" s="17">
        <v>0.21664800000000001</v>
      </c>
      <c r="I390" s="17">
        <v>0.296352</v>
      </c>
      <c r="J390" s="17">
        <v>7.9703999999999997E-2</v>
      </c>
      <c r="K390" s="17">
        <v>0.26895000000000002</v>
      </c>
      <c r="L390" s="17">
        <v>557.4</v>
      </c>
      <c r="M390" s="17">
        <v>0.51064600000000004</v>
      </c>
      <c r="N390" s="17">
        <v>1073</v>
      </c>
      <c r="O390" s="17">
        <v>0</v>
      </c>
      <c r="P390" s="17">
        <v>0</v>
      </c>
      <c r="Q390" s="17">
        <v>0.81100000000000005</v>
      </c>
      <c r="R390" s="17">
        <v>0.221243</v>
      </c>
      <c r="S390" s="17">
        <v>0.31898500000000002</v>
      </c>
      <c r="T390" s="17">
        <v>9.7740999999999995E-2</v>
      </c>
      <c r="U390" s="17">
        <v>0.30641400000000002</v>
      </c>
      <c r="V390" s="17">
        <v>618.4</v>
      </c>
      <c r="W390" s="17">
        <v>9.0000000000000006E-5</v>
      </c>
      <c r="X390" s="17">
        <v>846</v>
      </c>
      <c r="Y390" s="17">
        <v>0</v>
      </c>
      <c r="Z390" s="17">
        <v>0</v>
      </c>
      <c r="AA390" s="17">
        <v>0.47140599999999999</v>
      </c>
      <c r="AB390" s="17">
        <v>0.37048300000000001</v>
      </c>
      <c r="AC390" s="17">
        <v>0.25745499999999999</v>
      </c>
      <c r="AD390" s="17">
        <v>0.25</v>
      </c>
      <c r="AE390" s="17">
        <v>1490.2</v>
      </c>
    </row>
    <row r="391" spans="1:31">
      <c r="A391" s="17">
        <v>378</v>
      </c>
      <c r="B391" s="19">
        <v>0.20256944444444444</v>
      </c>
      <c r="C391" s="17">
        <v>-1</v>
      </c>
      <c r="D391" s="17">
        <v>487.9</v>
      </c>
      <c r="E391" s="17">
        <v>0.12884300000000001</v>
      </c>
      <c r="F391" s="17">
        <v>6.2350000000000003</v>
      </c>
      <c r="G391" s="17">
        <v>0.204925</v>
      </c>
      <c r="H391" s="17">
        <v>8.8234999999999994E-2</v>
      </c>
      <c r="I391" s="17">
        <v>0.120172</v>
      </c>
      <c r="J391" s="17">
        <v>3.1937E-2</v>
      </c>
      <c r="K391" s="17">
        <v>0.265762</v>
      </c>
      <c r="L391" s="17">
        <v>563.5</v>
      </c>
      <c r="M391" s="17">
        <v>0.6</v>
      </c>
      <c r="N391" s="17">
        <v>1144</v>
      </c>
      <c r="O391" s="17">
        <v>0</v>
      </c>
      <c r="P391" s="17">
        <v>0</v>
      </c>
      <c r="Q391" s="17">
        <v>0.48738399999999998</v>
      </c>
      <c r="R391" s="17">
        <v>9.7352999999999995E-2</v>
      </c>
      <c r="S391" s="17">
        <v>0.13767599999999999</v>
      </c>
      <c r="T391" s="17">
        <v>4.0322999999999998E-2</v>
      </c>
      <c r="U391" s="17">
        <v>0.292883</v>
      </c>
      <c r="V391" s="17">
        <v>770.4</v>
      </c>
      <c r="W391" s="17">
        <v>3.0218999999999999E-2</v>
      </c>
      <c r="X391" s="17">
        <v>1144</v>
      </c>
      <c r="Y391" s="17">
        <v>0</v>
      </c>
      <c r="Z391" s="17">
        <v>0</v>
      </c>
      <c r="AA391" s="17">
        <v>0.45058900000000002</v>
      </c>
      <c r="AB391" s="17">
        <v>0.65452200000000005</v>
      </c>
      <c r="AC391" s="17">
        <v>0.12374599999999999</v>
      </c>
      <c r="AD391" s="17">
        <v>0.25</v>
      </c>
      <c r="AE391" s="17">
        <v>1473.8</v>
      </c>
    </row>
    <row r="392" spans="1:31">
      <c r="A392" s="17">
        <v>379</v>
      </c>
      <c r="B392" s="19">
        <v>0.2026273148148148</v>
      </c>
      <c r="C392" s="17">
        <v>-1</v>
      </c>
      <c r="D392" s="17">
        <v>518.70000000000005</v>
      </c>
      <c r="E392" s="17">
        <v>0</v>
      </c>
      <c r="F392" s="17">
        <v>0</v>
      </c>
      <c r="G392" s="17">
        <v>8.6020000000000003E-3</v>
      </c>
      <c r="H392" s="17">
        <v>7.3970999999999995E-2</v>
      </c>
      <c r="I392" s="17">
        <v>9.5496999999999999E-2</v>
      </c>
      <c r="J392" s="17">
        <v>2.1527000000000001E-2</v>
      </c>
      <c r="K392" s="17">
        <v>0.22541700000000001</v>
      </c>
      <c r="L392" s="17">
        <v>100</v>
      </c>
      <c r="M392" s="17">
        <v>8.7526000000000007E-2</v>
      </c>
      <c r="N392" s="17">
        <v>0</v>
      </c>
      <c r="O392" s="17">
        <v>0</v>
      </c>
      <c r="P392" s="17">
        <v>0</v>
      </c>
      <c r="Q392" s="17">
        <v>0.103671</v>
      </c>
      <c r="R392" s="17">
        <v>7.0453000000000002E-2</v>
      </c>
      <c r="S392" s="17">
        <v>9.0577000000000005E-2</v>
      </c>
      <c r="T392" s="17">
        <v>2.0124E-2</v>
      </c>
      <c r="U392" s="17">
        <v>0.22217200000000001</v>
      </c>
      <c r="V392" s="17">
        <v>900</v>
      </c>
      <c r="W392" s="17">
        <v>1.1E-5</v>
      </c>
      <c r="X392" s="17">
        <v>995</v>
      </c>
      <c r="Y392" s="17">
        <v>0</v>
      </c>
      <c r="Z392" s="17">
        <v>0</v>
      </c>
    </row>
    <row r="393" spans="1:31">
      <c r="A393" s="17">
        <v>380</v>
      </c>
      <c r="B393" s="19">
        <v>0.20268518518518519</v>
      </c>
      <c r="C393" s="17">
        <v>-1</v>
      </c>
      <c r="D393" s="17">
        <v>517</v>
      </c>
      <c r="E393" s="17">
        <v>0</v>
      </c>
      <c r="F393" s="17">
        <v>0</v>
      </c>
      <c r="G393" s="17">
        <v>4.1121999999999999E-2</v>
      </c>
      <c r="H393" s="17">
        <v>4.8336999999999998E-2</v>
      </c>
      <c r="I393" s="17">
        <v>7.1529999999999996E-2</v>
      </c>
      <c r="J393" s="17">
        <v>2.3192999999999998E-2</v>
      </c>
      <c r="K393" s="17">
        <v>0.324243</v>
      </c>
      <c r="L393" s="17">
        <v>900</v>
      </c>
      <c r="M393" s="17">
        <v>0.37081999999999998</v>
      </c>
      <c r="N393" s="17">
        <v>0</v>
      </c>
      <c r="O393" s="17">
        <v>0</v>
      </c>
      <c r="P393" s="17">
        <v>0</v>
      </c>
      <c r="Q393" s="17">
        <v>5.3799999999999996E-4</v>
      </c>
      <c r="R393" s="17">
        <v>5.3434000000000002E-2</v>
      </c>
      <c r="S393" s="17">
        <v>7.1637000000000006E-2</v>
      </c>
      <c r="T393" s="17">
        <v>1.8203E-2</v>
      </c>
      <c r="U393" s="17">
        <v>0.25409599999999999</v>
      </c>
      <c r="V393" s="17">
        <v>391</v>
      </c>
      <c r="W393" s="17">
        <v>0.6</v>
      </c>
      <c r="X393" s="17">
        <v>3832</v>
      </c>
      <c r="Y393" s="17">
        <v>0</v>
      </c>
      <c r="Z393" s="17">
        <v>0</v>
      </c>
    </row>
    <row r="394" spans="1:31">
      <c r="A394" s="17">
        <v>381</v>
      </c>
      <c r="B394" s="19">
        <v>0.20274305555555558</v>
      </c>
      <c r="C394" s="17">
        <v>-1</v>
      </c>
      <c r="D394" s="17">
        <v>494.1</v>
      </c>
      <c r="E394" s="17">
        <v>9.0643000000000001E-2</v>
      </c>
      <c r="F394" s="17">
        <v>4.3860000000000001</v>
      </c>
      <c r="G394" s="17">
        <v>6.3625000000000001E-2</v>
      </c>
      <c r="H394" s="17">
        <v>4.6651999999999999E-2</v>
      </c>
      <c r="I394" s="17">
        <v>6.7949999999999997E-2</v>
      </c>
      <c r="J394" s="17">
        <v>2.1298000000000001E-2</v>
      </c>
      <c r="K394" s="17">
        <v>0.31343799999999999</v>
      </c>
      <c r="L394" s="17">
        <v>666.6</v>
      </c>
      <c r="M394" s="17">
        <v>0.6</v>
      </c>
      <c r="N394" s="17">
        <v>2549</v>
      </c>
      <c r="O394" s="17">
        <v>0</v>
      </c>
      <c r="P394" s="17">
        <v>0</v>
      </c>
      <c r="Q394" s="17">
        <v>0.101803</v>
      </c>
      <c r="R394" s="17">
        <v>4.2569999999999997E-2</v>
      </c>
      <c r="S394" s="17">
        <v>6.6498000000000002E-2</v>
      </c>
      <c r="T394" s="17">
        <v>2.3928000000000001E-2</v>
      </c>
      <c r="U394" s="17">
        <v>0.35982700000000001</v>
      </c>
      <c r="V394" s="17">
        <v>348.4</v>
      </c>
      <c r="W394" s="17">
        <v>1.9999999999999999E-6</v>
      </c>
      <c r="X394" s="17">
        <v>4880</v>
      </c>
      <c r="Y394" s="17">
        <v>0</v>
      </c>
      <c r="Z394" s="17">
        <v>0</v>
      </c>
      <c r="AA394" s="17">
        <v>0.55357999999999996</v>
      </c>
      <c r="AB394" s="17">
        <v>0.83484499999999995</v>
      </c>
      <c r="AC394" s="17">
        <v>6.2546000000000004E-2</v>
      </c>
      <c r="AD394" s="17">
        <v>0.25</v>
      </c>
      <c r="AE394" s="17">
        <v>1245.9000000000001</v>
      </c>
    </row>
    <row r="395" spans="1:31">
      <c r="A395" s="17">
        <v>382</v>
      </c>
      <c r="B395" s="19">
        <v>0.20280092592592591</v>
      </c>
      <c r="C395" s="17">
        <v>-1</v>
      </c>
      <c r="D395" s="17">
        <v>479.1</v>
      </c>
      <c r="E395" s="17">
        <v>6.8309999999999996E-2</v>
      </c>
      <c r="F395" s="17">
        <v>3.3050000000000002</v>
      </c>
      <c r="G395" s="17">
        <v>1.0104999999999999E-2</v>
      </c>
      <c r="H395" s="17">
        <v>6.7749000000000004E-2</v>
      </c>
      <c r="I395" s="17">
        <v>8.6540000000000006E-2</v>
      </c>
      <c r="J395" s="17">
        <v>1.8790999999999999E-2</v>
      </c>
      <c r="K395" s="17">
        <v>0.217139</v>
      </c>
      <c r="L395" s="17">
        <v>477.7</v>
      </c>
      <c r="M395" s="17">
        <v>5.0000000000000004E-6</v>
      </c>
      <c r="N395" s="17">
        <v>996</v>
      </c>
      <c r="O395" s="17">
        <v>0</v>
      </c>
      <c r="P395" s="17">
        <v>0</v>
      </c>
      <c r="Q395" s="17">
        <v>0.15215300000000001</v>
      </c>
      <c r="R395" s="17">
        <v>0.103463</v>
      </c>
      <c r="S395" s="17">
        <v>0.12235500000000001</v>
      </c>
      <c r="T395" s="17">
        <v>1.8891000000000002E-2</v>
      </c>
      <c r="U395" s="17">
        <v>0.15439900000000001</v>
      </c>
      <c r="V395" s="17">
        <v>252</v>
      </c>
      <c r="W395" s="17">
        <v>0.17507400000000001</v>
      </c>
      <c r="X395" s="17">
        <v>2008</v>
      </c>
      <c r="Y395" s="17">
        <v>0</v>
      </c>
      <c r="Z395" s="17">
        <v>0</v>
      </c>
      <c r="AA395" s="17">
        <v>0.237537</v>
      </c>
      <c r="AB395" s="17">
        <v>0.57847199999999999</v>
      </c>
      <c r="AC395" s="17">
        <v>0.11439199999999999</v>
      </c>
      <c r="AD395" s="17">
        <v>0.247556</v>
      </c>
      <c r="AE395" s="17">
        <v>1738.7</v>
      </c>
    </row>
    <row r="396" spans="1:31">
      <c r="A396" s="17">
        <v>383</v>
      </c>
      <c r="B396" s="19">
        <v>0.2028587962962963</v>
      </c>
      <c r="C396" s="17">
        <v>-1</v>
      </c>
      <c r="D396" s="17">
        <v>403.5</v>
      </c>
      <c r="E396" s="17">
        <v>9.2280000000000001E-3</v>
      </c>
      <c r="F396" s="17">
        <v>0.44700000000000001</v>
      </c>
      <c r="G396" s="17">
        <v>0.14355200000000001</v>
      </c>
      <c r="H396" s="17">
        <v>5.9968E-2</v>
      </c>
      <c r="I396" s="17">
        <v>9.4821000000000003E-2</v>
      </c>
      <c r="J396" s="17">
        <v>3.4853000000000002E-2</v>
      </c>
      <c r="K396" s="17">
        <v>0.36756499999999998</v>
      </c>
      <c r="L396" s="17">
        <v>900</v>
      </c>
      <c r="M396" s="17">
        <v>0.6</v>
      </c>
      <c r="N396" s="17">
        <v>10282</v>
      </c>
      <c r="O396" s="17">
        <v>0</v>
      </c>
      <c r="P396" s="17">
        <v>0</v>
      </c>
      <c r="Q396" s="17">
        <v>9.4120000000000002E-3</v>
      </c>
      <c r="R396" s="17">
        <v>0.14638999999999999</v>
      </c>
      <c r="S396" s="17">
        <v>0.168041</v>
      </c>
      <c r="T396" s="17">
        <v>2.1651E-2</v>
      </c>
      <c r="U396" s="17">
        <v>0.12884300000000001</v>
      </c>
      <c r="V396" s="17">
        <v>900</v>
      </c>
      <c r="W396" s="17">
        <v>5.4045999999999997E-2</v>
      </c>
      <c r="X396" s="17">
        <v>1343</v>
      </c>
      <c r="Y396" s="17">
        <v>0</v>
      </c>
      <c r="Z396" s="17">
        <v>0</v>
      </c>
      <c r="AA396" s="17">
        <v>0.19822000000000001</v>
      </c>
      <c r="AB396" s="17">
        <v>0.95741299999999996</v>
      </c>
      <c r="AC396" s="17">
        <v>0.16711899999999999</v>
      </c>
      <c r="AD396" s="17">
        <v>0.25</v>
      </c>
      <c r="AE396" s="17">
        <v>922.8</v>
      </c>
    </row>
    <row r="397" spans="1:31">
      <c r="A397" s="17">
        <v>384</v>
      </c>
      <c r="B397" s="19">
        <v>0.20291666666666666</v>
      </c>
      <c r="C397" s="17">
        <v>-1</v>
      </c>
      <c r="D397" s="17">
        <v>368.4</v>
      </c>
      <c r="E397" s="17">
        <v>0</v>
      </c>
      <c r="F397" s="17">
        <v>0</v>
      </c>
      <c r="G397" s="17">
        <v>2.2290000000000001E-3</v>
      </c>
      <c r="H397" s="17">
        <v>5.1968E-2</v>
      </c>
      <c r="I397" s="17">
        <v>7.4513999999999997E-2</v>
      </c>
      <c r="J397" s="17">
        <v>2.2546E-2</v>
      </c>
      <c r="K397" s="17">
        <v>0.30257899999999999</v>
      </c>
      <c r="L397" s="17">
        <v>339.4</v>
      </c>
      <c r="M397" s="17">
        <v>0.59999899999999995</v>
      </c>
      <c r="N397" s="17">
        <v>0</v>
      </c>
      <c r="O397" s="17">
        <v>0</v>
      </c>
      <c r="P397" s="17">
        <v>0</v>
      </c>
      <c r="Q397" s="17">
        <v>2.464E-3</v>
      </c>
      <c r="R397" s="17">
        <v>4.9121999999999999E-2</v>
      </c>
      <c r="S397" s="17">
        <v>6.0491999999999997E-2</v>
      </c>
      <c r="T397" s="17">
        <v>1.137E-2</v>
      </c>
      <c r="U397" s="17">
        <v>0.18795700000000001</v>
      </c>
      <c r="V397" s="17">
        <v>282.2</v>
      </c>
      <c r="W397" s="17">
        <v>0.6</v>
      </c>
      <c r="X397" s="17">
        <v>0</v>
      </c>
      <c r="Y397" s="17">
        <v>0</v>
      </c>
      <c r="Z397" s="17">
        <v>0</v>
      </c>
    </row>
    <row r="398" spans="1:31">
      <c r="A398" s="17">
        <v>385</v>
      </c>
      <c r="B398" s="19">
        <v>0.20296296296296298</v>
      </c>
      <c r="C398" s="17">
        <v>-1</v>
      </c>
      <c r="D398" s="17">
        <v>409.7</v>
      </c>
      <c r="E398" s="17">
        <v>6.1150999999999997E-2</v>
      </c>
      <c r="F398" s="17">
        <v>2.9590000000000001</v>
      </c>
      <c r="G398" s="17">
        <v>2.32E-4</v>
      </c>
      <c r="H398" s="17">
        <v>6.2769000000000005E-2</v>
      </c>
      <c r="I398" s="17">
        <v>7.6688999999999993E-2</v>
      </c>
      <c r="J398" s="17">
        <v>1.392E-2</v>
      </c>
      <c r="K398" s="17">
        <v>0.18151200000000001</v>
      </c>
      <c r="L398" s="17">
        <v>410.2</v>
      </c>
      <c r="M398" s="17">
        <v>0.59999899999999995</v>
      </c>
      <c r="N398" s="17">
        <v>1804</v>
      </c>
      <c r="O398" s="17">
        <v>0</v>
      </c>
      <c r="P398" s="17">
        <v>0</v>
      </c>
      <c r="Q398" s="17">
        <v>7.7229999999999993E-2</v>
      </c>
      <c r="R398" s="17">
        <v>5.2703E-2</v>
      </c>
      <c r="S398" s="17">
        <v>6.7742999999999998E-2</v>
      </c>
      <c r="T398" s="17">
        <v>1.504E-2</v>
      </c>
      <c r="U398" s="17">
        <v>0.22201799999999999</v>
      </c>
      <c r="V398" s="17">
        <v>755.7</v>
      </c>
      <c r="W398" s="17">
        <v>0.54589600000000005</v>
      </c>
      <c r="X398" s="17">
        <v>1244</v>
      </c>
      <c r="Y398" s="17">
        <v>0</v>
      </c>
      <c r="Z398" s="17">
        <v>0</v>
      </c>
      <c r="AA398" s="17">
        <v>0.34156599999999998</v>
      </c>
      <c r="AB398" s="17">
        <v>0.64610699999999999</v>
      </c>
      <c r="AC398" s="17">
        <v>6.2420799999999999E-2</v>
      </c>
      <c r="AD398" s="17">
        <v>0.25</v>
      </c>
      <c r="AE398" s="17">
        <v>2024.6</v>
      </c>
    </row>
    <row r="399" spans="1:31">
      <c r="A399" s="17">
        <v>386</v>
      </c>
      <c r="B399" s="19">
        <v>0.20302083333333334</v>
      </c>
      <c r="C399" s="17">
        <v>-1</v>
      </c>
      <c r="D399" s="17">
        <v>284.89999999999998</v>
      </c>
      <c r="E399" s="17">
        <v>2.5578E-2</v>
      </c>
      <c r="F399" s="17">
        <v>1.238</v>
      </c>
      <c r="G399" s="17">
        <v>2.928E-3</v>
      </c>
      <c r="H399" s="17">
        <v>6.0765E-2</v>
      </c>
      <c r="I399" s="17">
        <v>7.6494000000000006E-2</v>
      </c>
      <c r="J399" s="17">
        <v>1.5729E-2</v>
      </c>
      <c r="K399" s="17">
        <v>0.205621</v>
      </c>
      <c r="L399" s="17">
        <v>306.39999999999998</v>
      </c>
      <c r="M399" s="17">
        <v>0.6</v>
      </c>
      <c r="N399" s="17">
        <v>4304</v>
      </c>
      <c r="O399" s="17">
        <v>0</v>
      </c>
      <c r="P399" s="17">
        <v>0</v>
      </c>
      <c r="Q399" s="17">
        <v>5.3473E-2</v>
      </c>
      <c r="R399" s="17">
        <v>5.1782000000000002E-2</v>
      </c>
      <c r="S399" s="17">
        <v>6.5251000000000003E-2</v>
      </c>
      <c r="T399" s="17">
        <v>1.3469E-2</v>
      </c>
      <c r="U399" s="17">
        <v>0.20642099999999999</v>
      </c>
      <c r="V399" s="17">
        <v>753.6</v>
      </c>
      <c r="W399" s="17">
        <v>0.6</v>
      </c>
      <c r="X399" s="17">
        <v>2781</v>
      </c>
      <c r="Y399" s="17">
        <v>0</v>
      </c>
      <c r="Z399" s="17">
        <v>0</v>
      </c>
      <c r="AA399" s="17">
        <v>0.31757099999999999</v>
      </c>
      <c r="AB399" s="17">
        <v>0.69339399999999995</v>
      </c>
      <c r="AC399" s="17">
        <v>6.1121300000000003E-2</v>
      </c>
      <c r="AD399" s="17">
        <v>0.25</v>
      </c>
      <c r="AE399" s="17">
        <v>2710.9</v>
      </c>
    </row>
    <row r="400" spans="1:31">
      <c r="A400" s="17">
        <v>387</v>
      </c>
      <c r="B400" s="19">
        <v>0.20307870370370371</v>
      </c>
      <c r="C400" s="17">
        <v>-1</v>
      </c>
      <c r="D400" s="17">
        <v>212.8</v>
      </c>
      <c r="E400" s="17">
        <v>6.3771999999999995E-2</v>
      </c>
      <c r="F400" s="17">
        <v>3.0859999999999999</v>
      </c>
      <c r="G400" s="17">
        <v>0.12629399999999999</v>
      </c>
      <c r="H400" s="17">
        <v>5.3748999999999998E-2</v>
      </c>
      <c r="I400" s="17">
        <v>7.3816000000000007E-2</v>
      </c>
      <c r="J400" s="17">
        <v>2.0067000000000002E-2</v>
      </c>
      <c r="K400" s="17">
        <v>0.27184900000000001</v>
      </c>
      <c r="L400" s="17">
        <v>345.1</v>
      </c>
      <c r="M400" s="17">
        <v>0.37081799999999998</v>
      </c>
      <c r="N400" s="17">
        <v>2238</v>
      </c>
      <c r="O400" s="17">
        <v>0</v>
      </c>
      <c r="P400" s="17">
        <v>0</v>
      </c>
      <c r="Q400" s="17">
        <v>6.3508999999999996E-2</v>
      </c>
      <c r="R400" s="17">
        <v>4.7364999999999997E-2</v>
      </c>
      <c r="S400" s="17">
        <v>7.5556999999999999E-2</v>
      </c>
      <c r="T400" s="17">
        <v>2.8191999999999998E-2</v>
      </c>
      <c r="U400" s="17">
        <v>0.37312800000000002</v>
      </c>
      <c r="V400" s="17">
        <v>100</v>
      </c>
      <c r="W400" s="17">
        <v>0.54589699999999997</v>
      </c>
      <c r="X400" s="17">
        <v>1537</v>
      </c>
      <c r="Y400" s="17">
        <v>0</v>
      </c>
      <c r="Z400" s="17">
        <v>0</v>
      </c>
      <c r="AA400" s="17">
        <v>0.57404299999999997</v>
      </c>
      <c r="AB400" s="17">
        <v>0.49726399999999998</v>
      </c>
      <c r="AC400" s="17">
        <v>6.1383600000000003E-2</v>
      </c>
      <c r="AD400" s="17">
        <v>0.25</v>
      </c>
      <c r="AE400" s="17">
        <v>2407.1</v>
      </c>
    </row>
    <row r="401" spans="1:31">
      <c r="A401" s="17">
        <v>388</v>
      </c>
      <c r="B401" s="19">
        <v>0.20313657407407407</v>
      </c>
      <c r="C401" s="17">
        <v>-1</v>
      </c>
      <c r="D401" s="17">
        <v>270.8</v>
      </c>
      <c r="E401" s="17">
        <v>8.4089999999999998E-3</v>
      </c>
      <c r="F401" s="17">
        <v>0.40699999999999997</v>
      </c>
      <c r="G401" s="17">
        <v>3.2620000000000001E-3</v>
      </c>
      <c r="H401" s="17">
        <v>5.3800000000000001E-2</v>
      </c>
      <c r="I401" s="17">
        <v>7.6176999999999995E-2</v>
      </c>
      <c r="J401" s="17">
        <v>2.2377000000000001E-2</v>
      </c>
      <c r="K401" s="17">
        <v>0.29374699999999998</v>
      </c>
      <c r="L401" s="17">
        <v>325.7</v>
      </c>
      <c r="M401" s="17">
        <v>0.6</v>
      </c>
      <c r="N401" s="17">
        <v>18858</v>
      </c>
      <c r="O401" s="17">
        <v>0</v>
      </c>
      <c r="P401" s="17">
        <v>0</v>
      </c>
      <c r="Q401" s="17">
        <v>7.2804999999999995E-2</v>
      </c>
      <c r="R401" s="17">
        <v>5.1159999999999997E-2</v>
      </c>
      <c r="S401" s="17">
        <v>6.6161999999999999E-2</v>
      </c>
      <c r="T401" s="17">
        <v>1.5002E-2</v>
      </c>
      <c r="U401" s="17">
        <v>0.226743</v>
      </c>
      <c r="V401" s="17">
        <v>900</v>
      </c>
      <c r="W401" s="17">
        <v>0.592144</v>
      </c>
      <c r="X401" s="17">
        <v>2532</v>
      </c>
      <c r="Y401" s="17">
        <v>0</v>
      </c>
      <c r="Z401" s="17">
        <v>0</v>
      </c>
      <c r="AA401" s="17">
        <v>0.34883500000000001</v>
      </c>
      <c r="AB401" s="17">
        <v>0.90919899999999998</v>
      </c>
      <c r="AC401" s="17">
        <v>6.4800099999999999E-2</v>
      </c>
      <c r="AD401" s="17">
        <v>0.25</v>
      </c>
      <c r="AE401" s="17">
        <v>2549.8000000000002</v>
      </c>
    </row>
    <row r="402" spans="1:31">
      <c r="A402" s="17">
        <v>389</v>
      </c>
      <c r="B402" s="19">
        <v>0.20319444444444446</v>
      </c>
      <c r="C402" s="17">
        <v>-1</v>
      </c>
      <c r="D402" s="17">
        <v>235.6</v>
      </c>
      <c r="E402" s="17">
        <v>5.7522999999999998E-2</v>
      </c>
      <c r="F402" s="17">
        <v>2.7829999999999999</v>
      </c>
      <c r="G402" s="17">
        <v>0.14879000000000001</v>
      </c>
      <c r="H402" s="17">
        <v>5.5185999999999999E-2</v>
      </c>
      <c r="I402" s="17">
        <v>7.7549999999999994E-2</v>
      </c>
      <c r="J402" s="17">
        <v>2.2363000000000001E-2</v>
      </c>
      <c r="K402" s="17">
        <v>0.28837400000000002</v>
      </c>
      <c r="L402" s="17">
        <v>415.8</v>
      </c>
      <c r="M402" s="17">
        <v>0.6</v>
      </c>
      <c r="N402" s="17">
        <v>1356</v>
      </c>
      <c r="O402" s="17">
        <v>0</v>
      </c>
      <c r="P402" s="17">
        <v>0</v>
      </c>
      <c r="Q402" s="17">
        <v>8.2360000000000003E-3</v>
      </c>
      <c r="R402" s="17">
        <v>5.5048E-2</v>
      </c>
      <c r="S402" s="17">
        <v>7.1321999999999997E-2</v>
      </c>
      <c r="T402" s="17">
        <v>1.6272999999999999E-2</v>
      </c>
      <c r="U402" s="17">
        <v>0.22817000000000001</v>
      </c>
      <c r="V402" s="17">
        <v>900</v>
      </c>
      <c r="W402" s="17">
        <v>1.0000000000000001E-5</v>
      </c>
      <c r="X402" s="17">
        <v>1926</v>
      </c>
      <c r="Y402" s="17">
        <v>0</v>
      </c>
      <c r="Z402" s="17">
        <v>0</v>
      </c>
      <c r="AA402" s="17">
        <v>0.35103099999999998</v>
      </c>
      <c r="AB402" s="17">
        <v>0.44430199999999997</v>
      </c>
      <c r="AC402" s="17">
        <v>6.2278600000000003E-2</v>
      </c>
      <c r="AD402" s="17">
        <v>0.25</v>
      </c>
      <c r="AE402" s="17">
        <v>1997.5</v>
      </c>
    </row>
    <row r="403" spans="1:31">
      <c r="A403" s="17">
        <v>390</v>
      </c>
      <c r="B403" s="19">
        <v>0.20325231481481479</v>
      </c>
      <c r="C403" s="17">
        <v>-1</v>
      </c>
      <c r="D403" s="17">
        <v>317.39999999999998</v>
      </c>
      <c r="E403" s="17">
        <v>1.6666E-2</v>
      </c>
      <c r="F403" s="17">
        <v>0.80600000000000005</v>
      </c>
      <c r="G403" s="17">
        <v>3.2809999999999999E-2</v>
      </c>
      <c r="H403" s="17">
        <v>5.8485000000000002E-2</v>
      </c>
      <c r="I403" s="17">
        <v>7.7621999999999997E-2</v>
      </c>
      <c r="J403" s="17">
        <v>1.9137000000000001E-2</v>
      </c>
      <c r="K403" s="17">
        <v>0.24653600000000001</v>
      </c>
      <c r="L403" s="17">
        <v>100</v>
      </c>
      <c r="M403" s="17">
        <v>0.37081700000000001</v>
      </c>
      <c r="N403" s="17">
        <v>7707</v>
      </c>
      <c r="O403" s="17">
        <v>0</v>
      </c>
      <c r="P403" s="17">
        <v>0</v>
      </c>
      <c r="Q403" s="17">
        <v>7.3242000000000002E-2</v>
      </c>
      <c r="R403" s="17">
        <v>5.6333000000000001E-2</v>
      </c>
      <c r="S403" s="17">
        <v>7.8280000000000002E-2</v>
      </c>
      <c r="T403" s="17">
        <v>2.1947000000000001E-2</v>
      </c>
      <c r="U403" s="17">
        <v>0.28036800000000001</v>
      </c>
      <c r="V403" s="17">
        <v>100</v>
      </c>
      <c r="W403" s="17">
        <v>0.22917799999999999</v>
      </c>
      <c r="X403" s="17">
        <v>1093</v>
      </c>
      <c r="Y403" s="17">
        <v>0</v>
      </c>
      <c r="Z403" s="17">
        <v>0</v>
      </c>
      <c r="AA403" s="17">
        <v>0.43133500000000002</v>
      </c>
      <c r="AB403" s="17">
        <v>0.59558299999999997</v>
      </c>
      <c r="AC403" s="17">
        <v>6.9404400000000005E-2</v>
      </c>
      <c r="AD403" s="17">
        <v>0.25</v>
      </c>
      <c r="AE403" s="17">
        <v>8305</v>
      </c>
    </row>
    <row r="404" spans="1:31">
      <c r="A404" s="17">
        <v>391</v>
      </c>
      <c r="B404" s="19">
        <v>0.20331018518518518</v>
      </c>
      <c r="C404" s="17">
        <v>-1</v>
      </c>
      <c r="D404" s="17">
        <v>348.2</v>
      </c>
      <c r="E404" s="17">
        <v>2.7803999999999999E-2</v>
      </c>
      <c r="F404" s="17">
        <v>1.345</v>
      </c>
      <c r="G404" s="17">
        <v>2.2269999999999998E-3</v>
      </c>
      <c r="H404" s="17">
        <v>5.6971000000000001E-2</v>
      </c>
      <c r="I404" s="17">
        <v>7.2118000000000002E-2</v>
      </c>
      <c r="J404" s="17">
        <v>1.5147000000000001E-2</v>
      </c>
      <c r="K404" s="17">
        <v>0.21002899999999999</v>
      </c>
      <c r="L404" s="17">
        <v>900</v>
      </c>
      <c r="M404" s="17">
        <v>0.37082199999999998</v>
      </c>
      <c r="N404" s="17">
        <v>5927</v>
      </c>
      <c r="O404" s="17">
        <v>0</v>
      </c>
      <c r="P404" s="17">
        <v>0</v>
      </c>
      <c r="Q404" s="17">
        <v>1.1488E-2</v>
      </c>
      <c r="R404" s="17">
        <v>5.8066E-2</v>
      </c>
      <c r="S404" s="17">
        <v>7.5744000000000006E-2</v>
      </c>
      <c r="T404" s="17">
        <v>1.7677999999999999E-2</v>
      </c>
      <c r="U404" s="17">
        <v>0.23339699999999999</v>
      </c>
      <c r="V404" s="17">
        <v>100</v>
      </c>
      <c r="W404" s="17">
        <v>0.22917499999999999</v>
      </c>
      <c r="X404" s="17">
        <v>0</v>
      </c>
      <c r="Y404" s="17">
        <v>0</v>
      </c>
      <c r="Z404" s="17">
        <v>0</v>
      </c>
      <c r="AA404" s="17">
        <v>0.35907299999999998</v>
      </c>
      <c r="AB404" s="17">
        <v>0.91789799999999999</v>
      </c>
      <c r="AC404" s="17">
        <v>7.4292700000000003E-2</v>
      </c>
      <c r="AD404" s="17">
        <v>0.25</v>
      </c>
      <c r="AE404" s="17">
        <v>922.9</v>
      </c>
    </row>
    <row r="405" spans="1:31">
      <c r="A405" s="17">
        <v>392</v>
      </c>
      <c r="B405" s="19">
        <v>0.20336805555555557</v>
      </c>
      <c r="C405" s="17">
        <v>-1</v>
      </c>
      <c r="D405" s="17">
        <v>351.7</v>
      </c>
      <c r="E405" s="17">
        <v>0</v>
      </c>
      <c r="F405" s="17">
        <v>0</v>
      </c>
      <c r="G405" s="17">
        <v>1.9295E-2</v>
      </c>
      <c r="H405" s="17">
        <v>5.5196000000000002E-2</v>
      </c>
      <c r="I405" s="17">
        <v>7.1076E-2</v>
      </c>
      <c r="J405" s="17">
        <v>1.5879999999999998E-2</v>
      </c>
      <c r="K405" s="17">
        <v>0.22342600000000001</v>
      </c>
      <c r="L405" s="17">
        <v>900</v>
      </c>
      <c r="M405" s="17">
        <v>0.141627</v>
      </c>
      <c r="N405" s="17">
        <v>0</v>
      </c>
      <c r="O405" s="17">
        <v>0</v>
      </c>
      <c r="P405" s="17">
        <v>0</v>
      </c>
      <c r="Q405" s="17">
        <v>5.5979999999999997E-3</v>
      </c>
      <c r="R405" s="17">
        <v>6.2122999999999998E-2</v>
      </c>
      <c r="S405" s="17">
        <v>7.6076000000000005E-2</v>
      </c>
      <c r="T405" s="17">
        <v>1.3953E-2</v>
      </c>
      <c r="U405" s="17">
        <v>0.18340500000000001</v>
      </c>
      <c r="V405" s="17">
        <v>550.5</v>
      </c>
      <c r="W405" s="17">
        <v>0.6</v>
      </c>
      <c r="X405" s="17">
        <v>985</v>
      </c>
      <c r="Y405" s="17">
        <v>0</v>
      </c>
      <c r="Z405" s="17">
        <v>0</v>
      </c>
    </row>
    <row r="406" spans="1:31">
      <c r="A406" s="17">
        <v>393</v>
      </c>
      <c r="B406" s="19">
        <v>0.20342592592592593</v>
      </c>
      <c r="C406" s="17">
        <v>-1</v>
      </c>
      <c r="D406" s="17">
        <v>229.5</v>
      </c>
      <c r="E406" s="17">
        <v>1.5448E-2</v>
      </c>
      <c r="F406" s="17">
        <v>0.748</v>
      </c>
      <c r="G406" s="17">
        <v>8.5240000000000003E-3</v>
      </c>
      <c r="H406" s="17">
        <v>5.9569999999999998E-2</v>
      </c>
      <c r="I406" s="17">
        <v>8.1722000000000003E-2</v>
      </c>
      <c r="J406" s="17">
        <v>2.2152000000000002E-2</v>
      </c>
      <c r="K406" s="17">
        <v>0.27106200000000003</v>
      </c>
      <c r="L406" s="17">
        <v>100</v>
      </c>
      <c r="M406" s="17">
        <v>0.391426</v>
      </c>
      <c r="N406" s="17">
        <v>3328</v>
      </c>
      <c r="O406" s="17">
        <v>0</v>
      </c>
      <c r="P406" s="17">
        <v>0</v>
      </c>
      <c r="Q406" s="17">
        <v>3.0526000000000001E-2</v>
      </c>
      <c r="R406" s="17">
        <v>5.5212999999999998E-2</v>
      </c>
      <c r="S406" s="17">
        <v>7.0082000000000005E-2</v>
      </c>
      <c r="T406" s="17">
        <v>1.4869E-2</v>
      </c>
      <c r="U406" s="17">
        <v>0.21216499999999999</v>
      </c>
      <c r="V406" s="17">
        <v>117.4</v>
      </c>
      <c r="W406" s="17">
        <v>0.59999800000000003</v>
      </c>
      <c r="X406" s="17">
        <v>0</v>
      </c>
      <c r="Y406" s="17">
        <v>0</v>
      </c>
      <c r="Z406" s="17">
        <v>0</v>
      </c>
      <c r="AA406" s="17">
        <v>0.32640799999999998</v>
      </c>
      <c r="AB406" s="17">
        <v>0.31504399999999999</v>
      </c>
      <c r="AC406" s="17">
        <v>5.9897499999999999E-2</v>
      </c>
      <c r="AD406" s="17">
        <v>0.25</v>
      </c>
      <c r="AE406" s="17">
        <v>8302.6</v>
      </c>
    </row>
    <row r="407" spans="1:31">
      <c r="A407" s="17">
        <v>394</v>
      </c>
      <c r="B407" s="19">
        <v>0.20348379629629632</v>
      </c>
      <c r="C407" s="17">
        <v>-1</v>
      </c>
      <c r="D407" s="17">
        <v>116.1</v>
      </c>
      <c r="E407" s="17">
        <v>2.6103999999999999E-2</v>
      </c>
      <c r="F407" s="17">
        <v>1.2629999999999999</v>
      </c>
      <c r="G407" s="17">
        <v>5.8348999999999998E-2</v>
      </c>
      <c r="H407" s="17">
        <v>5.8192000000000001E-2</v>
      </c>
      <c r="I407" s="17">
        <v>7.7229000000000006E-2</v>
      </c>
      <c r="J407" s="17">
        <v>1.9037999999999999E-2</v>
      </c>
      <c r="K407" s="17">
        <v>0.24650900000000001</v>
      </c>
      <c r="L407" s="17">
        <v>900</v>
      </c>
      <c r="M407" s="17">
        <v>1.0000000000000001E-5</v>
      </c>
      <c r="N407" s="17">
        <v>4807</v>
      </c>
      <c r="O407" s="17">
        <v>0</v>
      </c>
      <c r="P407" s="17">
        <v>0</v>
      </c>
      <c r="Q407" s="17">
        <v>1.9090000000000001E-3</v>
      </c>
      <c r="R407" s="17">
        <v>5.2146999999999999E-2</v>
      </c>
      <c r="S407" s="17">
        <v>6.6605999999999999E-2</v>
      </c>
      <c r="T407" s="17">
        <v>1.4460000000000001E-2</v>
      </c>
      <c r="U407" s="17">
        <v>0.21709000000000001</v>
      </c>
      <c r="V407" s="17">
        <v>900</v>
      </c>
      <c r="W407" s="17">
        <v>0.37081999999999998</v>
      </c>
      <c r="X407" s="17">
        <v>1962</v>
      </c>
      <c r="Y407" s="17">
        <v>0</v>
      </c>
      <c r="Z407" s="17">
        <v>0</v>
      </c>
      <c r="AA407" s="17">
        <v>0.33398499999999998</v>
      </c>
      <c r="AB407" s="17">
        <v>0.751386</v>
      </c>
      <c r="AC407" s="17">
        <v>6.3011600000000001E-2</v>
      </c>
      <c r="AD407" s="17">
        <v>0.25</v>
      </c>
      <c r="AE407" s="17">
        <v>922.9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2023-02-24T05:40:38Z</dcterms:modified>
</cp:coreProperties>
</file>